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E:\upload 2025\"/>
    </mc:Choice>
  </mc:AlternateContent>
  <xr:revisionPtr revIDLastSave="0" documentId="13_ncr:1_{524EA6EA-EC56-4724-A434-640871F12610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JAN" sheetId="1" r:id="rId1"/>
    <sheet name="REK.JAN" sheetId="2" r:id="rId2"/>
    <sheet name="FEB" sheetId="3" r:id="rId3"/>
    <sheet name="REK.FEB" sheetId="4" r:id="rId4"/>
    <sheet name="MAR" sheetId="5" r:id="rId5"/>
    <sheet name="REK.MAR" sheetId="6" r:id="rId6"/>
    <sheet name="TRIBULAN I" sheetId="7" r:id="rId7"/>
    <sheet name="REK.TRIBULAN I" sheetId="8" r:id="rId8"/>
    <sheet name="APR" sheetId="9" r:id="rId9"/>
    <sheet name="REK.APR" sheetId="10" r:id="rId10"/>
    <sheet name="MEI" sheetId="11" r:id="rId11"/>
    <sheet name="REK.MEI" sheetId="12" r:id="rId12"/>
    <sheet name="JUN" sheetId="13" r:id="rId13"/>
    <sheet name="REK.JUN" sheetId="14" r:id="rId14"/>
    <sheet name="TRIBULAN II" sheetId="15" r:id="rId15"/>
    <sheet name="REK.TRIBULAN II" sheetId="16" r:id="rId16"/>
    <sheet name="SEMESTER I" sheetId="17" r:id="rId17"/>
    <sheet name="REK.SEMESTER I" sheetId="18" r:id="rId18"/>
    <sheet name="JUL" sheetId="19" r:id="rId19"/>
    <sheet name="REK.JUL" sheetId="20" r:id="rId20"/>
    <sheet name="AGT" sheetId="21" r:id="rId21"/>
    <sheet name="REK.AGT" sheetId="22" r:id="rId22"/>
    <sheet name="SEP" sheetId="23" r:id="rId23"/>
    <sheet name="REK.SEP" sheetId="24" r:id="rId24"/>
    <sheet name="TRIBULAN III" sheetId="25" r:id="rId25"/>
    <sheet name="REK.TRIBULAN III" sheetId="26" r:id="rId26"/>
    <sheet name="TRIBULAN I-III" sheetId="27" r:id="rId27"/>
    <sheet name="REK.TRIBULAN I-III" sheetId="28" r:id="rId28"/>
    <sheet name="OKT" sheetId="29" r:id="rId29"/>
    <sheet name="REK.OKT" sheetId="30" r:id="rId30"/>
    <sheet name="NOV" sheetId="31" r:id="rId31"/>
    <sheet name="REK.NOV" sheetId="32" r:id="rId32"/>
    <sheet name="DES" sheetId="33" r:id="rId33"/>
    <sheet name="REK.DES" sheetId="34" r:id="rId34"/>
    <sheet name="TRIBULAN IV" sheetId="35" r:id="rId35"/>
    <sheet name="REK.TRIBULAN IV" sheetId="36" r:id="rId36"/>
    <sheet name="SEMESTER II" sheetId="37" r:id="rId37"/>
    <sheet name="REK.SEMESTER II" sheetId="38" r:id="rId38"/>
    <sheet name="TAHUNAN" sheetId="39" r:id="rId39"/>
    <sheet name="REK.TAHUNAN" sheetId="40" r:id="rId4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44" roundtripDataChecksum="08D8FBNivapH/WWDKxe8AtKlGYxRPSup7AWNMC/rVqM="/>
    </ext>
  </extLst>
</workbook>
</file>

<file path=xl/calcChain.xml><?xml version="1.0" encoding="utf-8"?>
<calcChain xmlns="http://schemas.openxmlformats.org/spreadsheetml/2006/main">
  <c r="E85" i="39" l="1"/>
  <c r="D28" i="40" s="1"/>
  <c r="D85" i="39"/>
  <c r="C28" i="40" s="1"/>
  <c r="F84" i="39"/>
  <c r="F83" i="39"/>
  <c r="F82" i="39"/>
  <c r="F85" i="39" s="1"/>
  <c r="E28" i="40" s="1"/>
  <c r="E81" i="39"/>
  <c r="D27" i="40" s="1"/>
  <c r="D81" i="39"/>
  <c r="C27" i="40" s="1"/>
  <c r="F80" i="39"/>
  <c r="F79" i="39"/>
  <c r="F78" i="39"/>
  <c r="F81" i="39" s="1"/>
  <c r="E27" i="40" s="1"/>
  <c r="E77" i="39"/>
  <c r="D26" i="40" s="1"/>
  <c r="D77" i="39"/>
  <c r="C26" i="40" s="1"/>
  <c r="F76" i="39"/>
  <c r="F75" i="39"/>
  <c r="F74" i="39"/>
  <c r="F73" i="39"/>
  <c r="F77" i="39" s="1"/>
  <c r="E26" i="40" s="1"/>
  <c r="E72" i="39"/>
  <c r="D25" i="40" s="1"/>
  <c r="D72" i="39"/>
  <c r="C25" i="40" s="1"/>
  <c r="F71" i="39"/>
  <c r="F70" i="39"/>
  <c r="F69" i="39"/>
  <c r="F68" i="39"/>
  <c r="F67" i="39"/>
  <c r="F72" i="39" s="1"/>
  <c r="E25" i="40" s="1"/>
  <c r="E66" i="39"/>
  <c r="D24" i="40" s="1"/>
  <c r="D66" i="39"/>
  <c r="C24" i="40" s="1"/>
  <c r="F65" i="39"/>
  <c r="F64" i="39"/>
  <c r="F63" i="39"/>
  <c r="F62" i="39"/>
  <c r="F66" i="39" s="1"/>
  <c r="E24" i="40" s="1"/>
  <c r="E61" i="39"/>
  <c r="D23" i="40" s="1"/>
  <c r="D61" i="39"/>
  <c r="C23" i="40" s="1"/>
  <c r="F60" i="39"/>
  <c r="F59" i="39"/>
  <c r="F58" i="39"/>
  <c r="F57" i="39"/>
  <c r="F61" i="39" s="1"/>
  <c r="E23" i="40" s="1"/>
  <c r="E56" i="39"/>
  <c r="D22" i="40" s="1"/>
  <c r="D56" i="39"/>
  <c r="C22" i="40" s="1"/>
  <c r="F55" i="39"/>
  <c r="F54" i="39"/>
  <c r="F53" i="39"/>
  <c r="F56" i="39" s="1"/>
  <c r="E22" i="40" s="1"/>
  <c r="E52" i="39"/>
  <c r="D21" i="40" s="1"/>
  <c r="D52" i="39"/>
  <c r="C21" i="40" s="1"/>
  <c r="F51" i="39"/>
  <c r="F50" i="39"/>
  <c r="F49" i="39"/>
  <c r="F48" i="39"/>
  <c r="F52" i="39" s="1"/>
  <c r="E21" i="40" s="1"/>
  <c r="E47" i="39"/>
  <c r="D20" i="40" s="1"/>
  <c r="D47" i="39"/>
  <c r="C20" i="40" s="1"/>
  <c r="F46" i="39"/>
  <c r="F45" i="39"/>
  <c r="F44" i="39"/>
  <c r="F43" i="39"/>
  <c r="F47" i="39" s="1"/>
  <c r="E20" i="40" s="1"/>
  <c r="E42" i="39"/>
  <c r="D19" i="40" s="1"/>
  <c r="D42" i="39"/>
  <c r="C19" i="40" s="1"/>
  <c r="F41" i="39"/>
  <c r="F40" i="39"/>
  <c r="F39" i="39"/>
  <c r="F38" i="39"/>
  <c r="F42" i="39" s="1"/>
  <c r="E19" i="40" s="1"/>
  <c r="E37" i="39"/>
  <c r="D18" i="40" s="1"/>
  <c r="D37" i="39"/>
  <c r="C18" i="40" s="1"/>
  <c r="F36" i="39"/>
  <c r="F35" i="39"/>
  <c r="F37" i="39" s="1"/>
  <c r="E18" i="40" s="1"/>
  <c r="E34" i="39"/>
  <c r="D17" i="40" s="1"/>
  <c r="D34" i="39"/>
  <c r="C17" i="40" s="1"/>
  <c r="F33" i="39"/>
  <c r="F32" i="39"/>
  <c r="F31" i="39"/>
  <c r="F30" i="39"/>
  <c r="F34" i="39" s="1"/>
  <c r="E17" i="40" s="1"/>
  <c r="E29" i="39"/>
  <c r="D16" i="40" s="1"/>
  <c r="D29" i="39"/>
  <c r="C16" i="40" s="1"/>
  <c r="F28" i="39"/>
  <c r="F27" i="39"/>
  <c r="F29" i="39" s="1"/>
  <c r="E16" i="40" s="1"/>
  <c r="E26" i="39"/>
  <c r="D15" i="40" s="1"/>
  <c r="D26" i="39"/>
  <c r="C15" i="40" s="1"/>
  <c r="F25" i="39"/>
  <c r="F24" i="39"/>
  <c r="F23" i="39"/>
  <c r="F26" i="39" s="1"/>
  <c r="E15" i="40" s="1"/>
  <c r="E22" i="39"/>
  <c r="D14" i="40" s="1"/>
  <c r="D22" i="39"/>
  <c r="C14" i="40" s="1"/>
  <c r="F21" i="39"/>
  <c r="F20" i="39"/>
  <c r="F19" i="39"/>
  <c r="F18" i="39"/>
  <c r="F22" i="39" s="1"/>
  <c r="E14" i="40" s="1"/>
  <c r="E17" i="39"/>
  <c r="D17" i="39"/>
  <c r="F16" i="39"/>
  <c r="F15" i="39"/>
  <c r="F14" i="39"/>
  <c r="F13" i="39"/>
  <c r="F17" i="39" s="1"/>
  <c r="E85" i="37"/>
  <c r="D28" i="38" s="1"/>
  <c r="D85" i="37"/>
  <c r="C28" i="38" s="1"/>
  <c r="F84" i="37"/>
  <c r="F83" i="37"/>
  <c r="F82" i="37"/>
  <c r="F85" i="37" s="1"/>
  <c r="E28" i="38" s="1"/>
  <c r="E81" i="37"/>
  <c r="D27" i="38" s="1"/>
  <c r="D81" i="37"/>
  <c r="C27" i="38" s="1"/>
  <c r="F80" i="37"/>
  <c r="F79" i="37"/>
  <c r="F78" i="37"/>
  <c r="F81" i="37" s="1"/>
  <c r="E27" i="38" s="1"/>
  <c r="E77" i="37"/>
  <c r="D26" i="38" s="1"/>
  <c r="D77" i="37"/>
  <c r="C26" i="38" s="1"/>
  <c r="F76" i="37"/>
  <c r="F75" i="37"/>
  <c r="F74" i="37"/>
  <c r="F73" i="37"/>
  <c r="F77" i="37" s="1"/>
  <c r="E26" i="38" s="1"/>
  <c r="E72" i="37"/>
  <c r="D25" i="38" s="1"/>
  <c r="D72" i="37"/>
  <c r="C25" i="38" s="1"/>
  <c r="F71" i="37"/>
  <c r="F70" i="37"/>
  <c r="F69" i="37"/>
  <c r="F68" i="37"/>
  <c r="F67" i="37"/>
  <c r="F72" i="37" s="1"/>
  <c r="E25" i="38" s="1"/>
  <c r="E66" i="37"/>
  <c r="D24" i="38" s="1"/>
  <c r="D66" i="37"/>
  <c r="C24" i="38" s="1"/>
  <c r="F65" i="37"/>
  <c r="F64" i="37"/>
  <c r="F63" i="37"/>
  <c r="F62" i="37"/>
  <c r="F66" i="37" s="1"/>
  <c r="E24" i="38" s="1"/>
  <c r="E61" i="37"/>
  <c r="D23" i="38" s="1"/>
  <c r="D61" i="37"/>
  <c r="C23" i="38" s="1"/>
  <c r="F60" i="37"/>
  <c r="F59" i="37"/>
  <c r="F58" i="37"/>
  <c r="F57" i="37"/>
  <c r="F61" i="37" s="1"/>
  <c r="E23" i="38" s="1"/>
  <c r="E56" i="37"/>
  <c r="D22" i="38" s="1"/>
  <c r="D56" i="37"/>
  <c r="C22" i="38" s="1"/>
  <c r="F55" i="37"/>
  <c r="F54" i="37"/>
  <c r="F53" i="37"/>
  <c r="F56" i="37" s="1"/>
  <c r="E22" i="38" s="1"/>
  <c r="E52" i="37"/>
  <c r="D21" i="38" s="1"/>
  <c r="D52" i="37"/>
  <c r="C21" i="38" s="1"/>
  <c r="F51" i="37"/>
  <c r="F50" i="37"/>
  <c r="F49" i="37"/>
  <c r="F48" i="37"/>
  <c r="F52" i="37" s="1"/>
  <c r="E21" i="38" s="1"/>
  <c r="E47" i="37"/>
  <c r="D20" i="38" s="1"/>
  <c r="D47" i="37"/>
  <c r="C20" i="38" s="1"/>
  <c r="F46" i="37"/>
  <c r="F45" i="37"/>
  <c r="F44" i="37"/>
  <c r="F43" i="37"/>
  <c r="F47" i="37" s="1"/>
  <c r="E20" i="38" s="1"/>
  <c r="E42" i="37"/>
  <c r="D19" i="38" s="1"/>
  <c r="D42" i="37"/>
  <c r="C19" i="38" s="1"/>
  <c r="F41" i="37"/>
  <c r="F40" i="37"/>
  <c r="F39" i="37"/>
  <c r="F38" i="37"/>
  <c r="F42" i="37" s="1"/>
  <c r="E19" i="38" s="1"/>
  <c r="E37" i="37"/>
  <c r="D18" i="38" s="1"/>
  <c r="D37" i="37"/>
  <c r="C18" i="38" s="1"/>
  <c r="F36" i="37"/>
  <c r="F35" i="37"/>
  <c r="F37" i="37" s="1"/>
  <c r="E18" i="38" s="1"/>
  <c r="E34" i="37"/>
  <c r="D17" i="38" s="1"/>
  <c r="D34" i="37"/>
  <c r="C17" i="38" s="1"/>
  <c r="F33" i="37"/>
  <c r="F32" i="37"/>
  <c r="F31" i="37"/>
  <c r="F30" i="37"/>
  <c r="F34" i="37" s="1"/>
  <c r="E17" i="38" s="1"/>
  <c r="E29" i="37"/>
  <c r="D16" i="38" s="1"/>
  <c r="D29" i="37"/>
  <c r="C16" i="38" s="1"/>
  <c r="F28" i="37"/>
  <c r="F27" i="37"/>
  <c r="F29" i="37" s="1"/>
  <c r="E16" i="38" s="1"/>
  <c r="E26" i="37"/>
  <c r="D15" i="38" s="1"/>
  <c r="D26" i="37"/>
  <c r="C15" i="38" s="1"/>
  <c r="F25" i="37"/>
  <c r="F24" i="37"/>
  <c r="F23" i="37"/>
  <c r="F26" i="37" s="1"/>
  <c r="E15" i="38" s="1"/>
  <c r="E22" i="37"/>
  <c r="D14" i="38" s="1"/>
  <c r="D22" i="37"/>
  <c r="C14" i="38" s="1"/>
  <c r="F21" i="37"/>
  <c r="F20" i="37"/>
  <c r="F19" i="37"/>
  <c r="F18" i="37"/>
  <c r="F22" i="37" s="1"/>
  <c r="E14" i="38" s="1"/>
  <c r="E17" i="37"/>
  <c r="D17" i="37"/>
  <c r="F16" i="37"/>
  <c r="F15" i="37"/>
  <c r="F14" i="37"/>
  <c r="F13" i="37"/>
  <c r="F17" i="37" s="1"/>
  <c r="E85" i="35"/>
  <c r="D28" i="36" s="1"/>
  <c r="D85" i="35"/>
  <c r="C28" i="36" s="1"/>
  <c r="AV84" i="35"/>
  <c r="AU84" i="35"/>
  <c r="AR84" i="35"/>
  <c r="AQ84" i="35"/>
  <c r="AN84" i="35"/>
  <c r="AM84" i="35"/>
  <c r="AJ84" i="35"/>
  <c r="AI84" i="35"/>
  <c r="AF84" i="35"/>
  <c r="AE84" i="35"/>
  <c r="AB84" i="35"/>
  <c r="AA84" i="35"/>
  <c r="X84" i="35"/>
  <c r="W84" i="35"/>
  <c r="T84" i="35"/>
  <c r="S84" i="35"/>
  <c r="P84" i="35"/>
  <c r="O84" i="35"/>
  <c r="L84" i="35"/>
  <c r="K84" i="35"/>
  <c r="H84" i="35"/>
  <c r="G84" i="35"/>
  <c r="F84" i="35"/>
  <c r="AV83" i="35"/>
  <c r="AU83" i="35"/>
  <c r="AR83" i="35"/>
  <c r="AQ83" i="35"/>
  <c r="AN83" i="35"/>
  <c r="AM83" i="35"/>
  <c r="AJ83" i="35"/>
  <c r="AI83" i="35"/>
  <c r="AF83" i="35"/>
  <c r="AE83" i="35"/>
  <c r="AB83" i="35"/>
  <c r="AA83" i="35"/>
  <c r="X83" i="35"/>
  <c r="W83" i="35"/>
  <c r="T83" i="35"/>
  <c r="S83" i="35"/>
  <c r="P83" i="35"/>
  <c r="O83" i="35"/>
  <c r="L83" i="35"/>
  <c r="K83" i="35"/>
  <c r="H83" i="35"/>
  <c r="G83" i="35"/>
  <c r="F83" i="35"/>
  <c r="AV82" i="35"/>
  <c r="AU82" i="35"/>
  <c r="AR82" i="35"/>
  <c r="AQ82" i="35"/>
  <c r="AN82" i="35"/>
  <c r="AM82" i="35"/>
  <c r="AJ82" i="35"/>
  <c r="AI82" i="35"/>
  <c r="AF82" i="35"/>
  <c r="AE82" i="35"/>
  <c r="AB82" i="35"/>
  <c r="AA82" i="35"/>
  <c r="X82" i="35"/>
  <c r="W82" i="35"/>
  <c r="T82" i="35"/>
  <c r="S82" i="35"/>
  <c r="P82" i="35"/>
  <c r="O82" i="35"/>
  <c r="L82" i="35"/>
  <c r="K82" i="35"/>
  <c r="H82" i="35"/>
  <c r="G82" i="35"/>
  <c r="F82" i="35"/>
  <c r="F85" i="35" s="1"/>
  <c r="E28" i="36" s="1"/>
  <c r="E81" i="35"/>
  <c r="D27" i="36" s="1"/>
  <c r="D81" i="35"/>
  <c r="C27" i="36" s="1"/>
  <c r="AV80" i="35"/>
  <c r="AU80" i="35"/>
  <c r="AR80" i="35"/>
  <c r="AQ80" i="35"/>
  <c r="AN80" i="35"/>
  <c r="AM80" i="35"/>
  <c r="AJ80" i="35"/>
  <c r="AI80" i="35"/>
  <c r="AF80" i="35"/>
  <c r="AE80" i="35"/>
  <c r="AB80" i="35"/>
  <c r="AA80" i="35"/>
  <c r="X80" i="35"/>
  <c r="W80" i="35"/>
  <c r="T80" i="35"/>
  <c r="S80" i="35"/>
  <c r="P80" i="35"/>
  <c r="O80" i="35"/>
  <c r="L80" i="35"/>
  <c r="K80" i="35"/>
  <c r="H80" i="35"/>
  <c r="G80" i="35"/>
  <c r="F80" i="35"/>
  <c r="AV79" i="35"/>
  <c r="AU79" i="35"/>
  <c r="AR79" i="35"/>
  <c r="AQ79" i="35"/>
  <c r="AN79" i="35"/>
  <c r="AM79" i="35"/>
  <c r="AJ79" i="35"/>
  <c r="AI79" i="35"/>
  <c r="AF79" i="35"/>
  <c r="AE79" i="35"/>
  <c r="AB79" i="35"/>
  <c r="AA79" i="35"/>
  <c r="X79" i="35"/>
  <c r="W79" i="35"/>
  <c r="T79" i="35"/>
  <c r="S79" i="35"/>
  <c r="P79" i="35"/>
  <c r="O79" i="35"/>
  <c r="L79" i="35"/>
  <c r="K79" i="35"/>
  <c r="H79" i="35"/>
  <c r="G79" i="35"/>
  <c r="F79" i="35"/>
  <c r="AV78" i="35"/>
  <c r="AU78" i="35"/>
  <c r="AR78" i="35"/>
  <c r="AQ78" i="35"/>
  <c r="AN78" i="35"/>
  <c r="AM78" i="35"/>
  <c r="AJ78" i="35"/>
  <c r="AI78" i="35"/>
  <c r="AF78" i="35"/>
  <c r="AE78" i="35"/>
  <c r="AB78" i="35"/>
  <c r="AA78" i="35"/>
  <c r="X78" i="35"/>
  <c r="W78" i="35"/>
  <c r="T78" i="35"/>
  <c r="S78" i="35"/>
  <c r="P78" i="35"/>
  <c r="O78" i="35"/>
  <c r="L78" i="35"/>
  <c r="K78" i="35"/>
  <c r="H78" i="35"/>
  <c r="G78" i="35"/>
  <c r="F78" i="35"/>
  <c r="F81" i="35" s="1"/>
  <c r="E27" i="36" s="1"/>
  <c r="E77" i="35"/>
  <c r="D26" i="36" s="1"/>
  <c r="D77" i="35"/>
  <c r="C26" i="36" s="1"/>
  <c r="AV76" i="35"/>
  <c r="AU76" i="35"/>
  <c r="AR76" i="35"/>
  <c r="AQ76" i="35"/>
  <c r="AN76" i="35"/>
  <c r="AM76" i="35"/>
  <c r="AJ76" i="35"/>
  <c r="AI76" i="35"/>
  <c r="AF76" i="35"/>
  <c r="AE76" i="35"/>
  <c r="AB76" i="35"/>
  <c r="AA76" i="35"/>
  <c r="X76" i="35"/>
  <c r="W76" i="35"/>
  <c r="T76" i="35"/>
  <c r="S76" i="35"/>
  <c r="P76" i="35"/>
  <c r="O76" i="35"/>
  <c r="L76" i="35"/>
  <c r="K76" i="35"/>
  <c r="H76" i="35"/>
  <c r="G76" i="35"/>
  <c r="F76" i="35"/>
  <c r="AV75" i="35"/>
  <c r="AU75" i="35"/>
  <c r="AR75" i="35"/>
  <c r="AQ75" i="35"/>
  <c r="AN75" i="35"/>
  <c r="AM75" i="35"/>
  <c r="AJ75" i="35"/>
  <c r="AI75" i="35"/>
  <c r="AF75" i="35"/>
  <c r="AE75" i="35"/>
  <c r="AB75" i="35"/>
  <c r="AA75" i="35"/>
  <c r="X75" i="35"/>
  <c r="W75" i="35"/>
  <c r="T75" i="35"/>
  <c r="S75" i="35"/>
  <c r="P75" i="35"/>
  <c r="O75" i="35"/>
  <c r="L75" i="35"/>
  <c r="K75" i="35"/>
  <c r="H75" i="35"/>
  <c r="G75" i="35"/>
  <c r="F75" i="35"/>
  <c r="AV74" i="35"/>
  <c r="AU74" i="35"/>
  <c r="AR74" i="35"/>
  <c r="AQ74" i="35"/>
  <c r="AN74" i="35"/>
  <c r="AM74" i="35"/>
  <c r="AJ74" i="35"/>
  <c r="AI74" i="35"/>
  <c r="AF74" i="35"/>
  <c r="AE74" i="35"/>
  <c r="AB74" i="35"/>
  <c r="AA74" i="35"/>
  <c r="X74" i="35"/>
  <c r="W74" i="35"/>
  <c r="T74" i="35"/>
  <c r="S74" i="35"/>
  <c r="P74" i="35"/>
  <c r="O74" i="35"/>
  <c r="L74" i="35"/>
  <c r="K74" i="35"/>
  <c r="H74" i="35"/>
  <c r="G74" i="35"/>
  <c r="F74" i="35"/>
  <c r="AV73" i="35"/>
  <c r="AU73" i="35"/>
  <c r="AR73" i="35"/>
  <c r="AQ73" i="35"/>
  <c r="AN73" i="35"/>
  <c r="AM73" i="35"/>
  <c r="AJ73" i="35"/>
  <c r="AI73" i="35"/>
  <c r="AF73" i="35"/>
  <c r="AE73" i="35"/>
  <c r="AB73" i="35"/>
  <c r="AA73" i="35"/>
  <c r="X73" i="35"/>
  <c r="W73" i="35"/>
  <c r="T73" i="35"/>
  <c r="S73" i="35"/>
  <c r="P73" i="35"/>
  <c r="O73" i="35"/>
  <c r="L73" i="35"/>
  <c r="K73" i="35"/>
  <c r="H73" i="35"/>
  <c r="G73" i="35"/>
  <c r="F73" i="35"/>
  <c r="F77" i="35" s="1"/>
  <c r="E26" i="36" s="1"/>
  <c r="E72" i="35"/>
  <c r="D25" i="36" s="1"/>
  <c r="D72" i="35"/>
  <c r="C25" i="36" s="1"/>
  <c r="AV71" i="35"/>
  <c r="AU71" i="35"/>
  <c r="AR71" i="35"/>
  <c r="AQ71" i="35"/>
  <c r="AN71" i="35"/>
  <c r="AM71" i="35"/>
  <c r="AJ71" i="35"/>
  <c r="AI71" i="35"/>
  <c r="AF71" i="35"/>
  <c r="AE71" i="35"/>
  <c r="AB71" i="35"/>
  <c r="AA71" i="35"/>
  <c r="X71" i="35"/>
  <c r="W71" i="35"/>
  <c r="T71" i="35"/>
  <c r="S71" i="35"/>
  <c r="P71" i="35"/>
  <c r="O71" i="35"/>
  <c r="L71" i="35"/>
  <c r="K71" i="35"/>
  <c r="H71" i="35"/>
  <c r="G71" i="35"/>
  <c r="F71" i="35"/>
  <c r="AV70" i="35"/>
  <c r="AU70" i="35"/>
  <c r="AR70" i="35"/>
  <c r="AQ70" i="35"/>
  <c r="AN70" i="35"/>
  <c r="AM70" i="35"/>
  <c r="AJ70" i="35"/>
  <c r="AI70" i="35"/>
  <c r="AF70" i="35"/>
  <c r="AE70" i="35"/>
  <c r="AB70" i="35"/>
  <c r="AA70" i="35"/>
  <c r="X70" i="35"/>
  <c r="W70" i="35"/>
  <c r="T70" i="35"/>
  <c r="S70" i="35"/>
  <c r="P70" i="35"/>
  <c r="O70" i="35"/>
  <c r="L70" i="35"/>
  <c r="K70" i="35"/>
  <c r="H70" i="35"/>
  <c r="G70" i="35"/>
  <c r="F70" i="35"/>
  <c r="AV69" i="35"/>
  <c r="AU69" i="35"/>
  <c r="AR69" i="35"/>
  <c r="AQ69" i="35"/>
  <c r="AN69" i="35"/>
  <c r="AM69" i="35"/>
  <c r="AJ69" i="35"/>
  <c r="AI69" i="35"/>
  <c r="AF69" i="35"/>
  <c r="AE69" i="35"/>
  <c r="AB69" i="35"/>
  <c r="AA69" i="35"/>
  <c r="X69" i="35"/>
  <c r="W69" i="35"/>
  <c r="T69" i="35"/>
  <c r="S69" i="35"/>
  <c r="P69" i="35"/>
  <c r="O69" i="35"/>
  <c r="L69" i="35"/>
  <c r="K69" i="35"/>
  <c r="H69" i="35"/>
  <c r="G69" i="35"/>
  <c r="F69" i="35"/>
  <c r="AV68" i="35"/>
  <c r="AU68" i="35"/>
  <c r="AR68" i="35"/>
  <c r="AQ68" i="35"/>
  <c r="AN68" i="35"/>
  <c r="AM68" i="35"/>
  <c r="AJ68" i="35"/>
  <c r="AI68" i="35"/>
  <c r="AF68" i="35"/>
  <c r="AE68" i="35"/>
  <c r="AB68" i="35"/>
  <c r="AA68" i="35"/>
  <c r="X68" i="35"/>
  <c r="W68" i="35"/>
  <c r="T68" i="35"/>
  <c r="S68" i="35"/>
  <c r="P68" i="35"/>
  <c r="O68" i="35"/>
  <c r="L68" i="35"/>
  <c r="K68" i="35"/>
  <c r="H68" i="35"/>
  <c r="G68" i="35"/>
  <c r="F68" i="35"/>
  <c r="AV67" i="35"/>
  <c r="AU67" i="35"/>
  <c r="AR67" i="35"/>
  <c r="AQ67" i="35"/>
  <c r="AN67" i="35"/>
  <c r="AM67" i="35"/>
  <c r="AJ67" i="35"/>
  <c r="AI67" i="35"/>
  <c r="AF67" i="35"/>
  <c r="AE67" i="35"/>
  <c r="AB67" i="35"/>
  <c r="AA67" i="35"/>
  <c r="X67" i="35"/>
  <c r="W67" i="35"/>
  <c r="T67" i="35"/>
  <c r="S67" i="35"/>
  <c r="P67" i="35"/>
  <c r="O67" i="35"/>
  <c r="L67" i="35"/>
  <c r="K67" i="35"/>
  <c r="H67" i="35"/>
  <c r="G67" i="35"/>
  <c r="F67" i="35"/>
  <c r="F72" i="35" s="1"/>
  <c r="E25" i="36" s="1"/>
  <c r="E66" i="35"/>
  <c r="D24" i="36" s="1"/>
  <c r="D66" i="35"/>
  <c r="C24" i="36" s="1"/>
  <c r="AV65" i="35"/>
  <c r="AU65" i="35"/>
  <c r="AR65" i="35"/>
  <c r="AQ65" i="35"/>
  <c r="AN65" i="35"/>
  <c r="AM65" i="35"/>
  <c r="AJ65" i="35"/>
  <c r="AI65" i="35"/>
  <c r="AF65" i="35"/>
  <c r="AE65" i="35"/>
  <c r="AB65" i="35"/>
  <c r="AA65" i="35"/>
  <c r="X65" i="35"/>
  <c r="W65" i="35"/>
  <c r="T65" i="35"/>
  <c r="S65" i="35"/>
  <c r="P65" i="35"/>
  <c r="O65" i="35"/>
  <c r="L65" i="35"/>
  <c r="K65" i="35"/>
  <c r="H65" i="35"/>
  <c r="G65" i="35"/>
  <c r="F65" i="35"/>
  <c r="AV64" i="35"/>
  <c r="AU64" i="35"/>
  <c r="AR64" i="35"/>
  <c r="AQ64" i="35"/>
  <c r="AN64" i="35"/>
  <c r="AM64" i="35"/>
  <c r="AJ64" i="35"/>
  <c r="AI64" i="35"/>
  <c r="AF64" i="35"/>
  <c r="AE64" i="35"/>
  <c r="AB64" i="35"/>
  <c r="AA64" i="35"/>
  <c r="X64" i="35"/>
  <c r="W64" i="35"/>
  <c r="T64" i="35"/>
  <c r="S64" i="35"/>
  <c r="P64" i="35"/>
  <c r="O64" i="35"/>
  <c r="L64" i="35"/>
  <c r="K64" i="35"/>
  <c r="H64" i="35"/>
  <c r="G64" i="35"/>
  <c r="F64" i="35"/>
  <c r="AV63" i="35"/>
  <c r="AU63" i="35"/>
  <c r="AR63" i="35"/>
  <c r="AQ63" i="35"/>
  <c r="AN63" i="35"/>
  <c r="AM63" i="35"/>
  <c r="AJ63" i="35"/>
  <c r="AI63" i="35"/>
  <c r="AF63" i="35"/>
  <c r="AE63" i="35"/>
  <c r="AB63" i="35"/>
  <c r="AA63" i="35"/>
  <c r="X63" i="35"/>
  <c r="W63" i="35"/>
  <c r="T63" i="35"/>
  <c r="S63" i="35"/>
  <c r="P63" i="35"/>
  <c r="O63" i="35"/>
  <c r="L63" i="35"/>
  <c r="K63" i="35"/>
  <c r="H63" i="35"/>
  <c r="G63" i="35"/>
  <c r="F63" i="35"/>
  <c r="AV62" i="35"/>
  <c r="AU62" i="35"/>
  <c r="AR62" i="35"/>
  <c r="AQ62" i="35"/>
  <c r="AN62" i="35"/>
  <c r="AM62" i="35"/>
  <c r="AJ62" i="35"/>
  <c r="AI62" i="35"/>
  <c r="AF62" i="35"/>
  <c r="AE62" i="35"/>
  <c r="AB62" i="35"/>
  <c r="AA62" i="35"/>
  <c r="X62" i="35"/>
  <c r="W62" i="35"/>
  <c r="T62" i="35"/>
  <c r="S62" i="35"/>
  <c r="P62" i="35"/>
  <c r="O62" i="35"/>
  <c r="L62" i="35"/>
  <c r="K62" i="35"/>
  <c r="H62" i="35"/>
  <c r="G62" i="35"/>
  <c r="F62" i="35"/>
  <c r="F66" i="35" s="1"/>
  <c r="E24" i="36" s="1"/>
  <c r="E61" i="35"/>
  <c r="D23" i="36" s="1"/>
  <c r="D61" i="35"/>
  <c r="C23" i="36" s="1"/>
  <c r="AV60" i="35"/>
  <c r="AU60" i="35"/>
  <c r="AR60" i="35"/>
  <c r="AQ60" i="35"/>
  <c r="AN60" i="35"/>
  <c r="AM60" i="35"/>
  <c r="AJ60" i="35"/>
  <c r="AI60" i="35"/>
  <c r="AF60" i="35"/>
  <c r="AE60" i="35"/>
  <c r="AB60" i="35"/>
  <c r="AA60" i="35"/>
  <c r="X60" i="35"/>
  <c r="W60" i="35"/>
  <c r="T60" i="35"/>
  <c r="S60" i="35"/>
  <c r="P60" i="35"/>
  <c r="O60" i="35"/>
  <c r="L60" i="35"/>
  <c r="K60" i="35"/>
  <c r="H60" i="35"/>
  <c r="G60" i="35"/>
  <c r="F60" i="35"/>
  <c r="AV59" i="35"/>
  <c r="AU59" i="35"/>
  <c r="AR59" i="35"/>
  <c r="AQ59" i="35"/>
  <c r="AN59" i="35"/>
  <c r="AM59" i="35"/>
  <c r="AJ59" i="35"/>
  <c r="AI59" i="35"/>
  <c r="AF59" i="35"/>
  <c r="AE59" i="35"/>
  <c r="AB59" i="35"/>
  <c r="AA59" i="35"/>
  <c r="X59" i="35"/>
  <c r="W59" i="35"/>
  <c r="T59" i="35"/>
  <c r="S59" i="35"/>
  <c r="P59" i="35"/>
  <c r="O59" i="35"/>
  <c r="L59" i="35"/>
  <c r="K59" i="35"/>
  <c r="H59" i="35"/>
  <c r="G59" i="35"/>
  <c r="F59" i="35"/>
  <c r="AV58" i="35"/>
  <c r="AU58" i="35"/>
  <c r="AR58" i="35"/>
  <c r="AQ58" i="35"/>
  <c r="AN58" i="35"/>
  <c r="AM58" i="35"/>
  <c r="AJ58" i="35"/>
  <c r="AI58" i="35"/>
  <c r="AF58" i="35"/>
  <c r="AE58" i="35"/>
  <c r="AB58" i="35"/>
  <c r="AA58" i="35"/>
  <c r="X58" i="35"/>
  <c r="W58" i="35"/>
  <c r="T58" i="35"/>
  <c r="S58" i="35"/>
  <c r="P58" i="35"/>
  <c r="O58" i="35"/>
  <c r="L58" i="35"/>
  <c r="K58" i="35"/>
  <c r="H58" i="35"/>
  <c r="G58" i="35"/>
  <c r="F58" i="35"/>
  <c r="AV57" i="35"/>
  <c r="AU57" i="35"/>
  <c r="AR57" i="35"/>
  <c r="AQ57" i="35"/>
  <c r="AN57" i="35"/>
  <c r="AM57" i="35"/>
  <c r="AJ57" i="35"/>
  <c r="AI57" i="35"/>
  <c r="AF57" i="35"/>
  <c r="AE57" i="35"/>
  <c r="AB57" i="35"/>
  <c r="AA57" i="35"/>
  <c r="X57" i="35"/>
  <c r="W57" i="35"/>
  <c r="T57" i="35"/>
  <c r="S57" i="35"/>
  <c r="P57" i="35"/>
  <c r="O57" i="35"/>
  <c r="L57" i="35"/>
  <c r="K57" i="35"/>
  <c r="H57" i="35"/>
  <c r="G57" i="35"/>
  <c r="F57" i="35"/>
  <c r="F61" i="35" s="1"/>
  <c r="E23" i="36" s="1"/>
  <c r="E56" i="35"/>
  <c r="D22" i="36" s="1"/>
  <c r="D56" i="35"/>
  <c r="C22" i="36" s="1"/>
  <c r="AV55" i="35"/>
  <c r="AU55" i="35"/>
  <c r="AR55" i="35"/>
  <c r="AQ55" i="35"/>
  <c r="AN55" i="35"/>
  <c r="AM55" i="35"/>
  <c r="AJ55" i="35"/>
  <c r="AI55" i="35"/>
  <c r="AF55" i="35"/>
  <c r="AE55" i="35"/>
  <c r="AB55" i="35"/>
  <c r="AA55" i="35"/>
  <c r="X55" i="35"/>
  <c r="W55" i="35"/>
  <c r="T55" i="35"/>
  <c r="S55" i="35"/>
  <c r="P55" i="35"/>
  <c r="O55" i="35"/>
  <c r="L55" i="35"/>
  <c r="K55" i="35"/>
  <c r="H55" i="35"/>
  <c r="G55" i="35"/>
  <c r="F55" i="35"/>
  <c r="AV54" i="35"/>
  <c r="AU54" i="35"/>
  <c r="AR54" i="35"/>
  <c r="AQ54" i="35"/>
  <c r="AN54" i="35"/>
  <c r="AM54" i="35"/>
  <c r="AJ54" i="35"/>
  <c r="AI54" i="35"/>
  <c r="AF54" i="35"/>
  <c r="AE54" i="35"/>
  <c r="AB54" i="35"/>
  <c r="AA54" i="35"/>
  <c r="X54" i="35"/>
  <c r="W54" i="35"/>
  <c r="T54" i="35"/>
  <c r="S54" i="35"/>
  <c r="P54" i="35"/>
  <c r="O54" i="35"/>
  <c r="L54" i="35"/>
  <c r="K54" i="35"/>
  <c r="H54" i="35"/>
  <c r="G54" i="35"/>
  <c r="F54" i="35"/>
  <c r="AV53" i="35"/>
  <c r="AU53" i="35"/>
  <c r="AR53" i="35"/>
  <c r="AQ53" i="35"/>
  <c r="AN53" i="35"/>
  <c r="AM53" i="35"/>
  <c r="AJ53" i="35"/>
  <c r="AI53" i="35"/>
  <c r="AF53" i="35"/>
  <c r="AE53" i="35"/>
  <c r="AB53" i="35"/>
  <c r="AA53" i="35"/>
  <c r="X53" i="35"/>
  <c r="W53" i="35"/>
  <c r="T53" i="35"/>
  <c r="S53" i="35"/>
  <c r="P53" i="35"/>
  <c r="O53" i="35"/>
  <c r="L53" i="35"/>
  <c r="K53" i="35"/>
  <c r="H53" i="35"/>
  <c r="G53" i="35"/>
  <c r="F53" i="35"/>
  <c r="F56" i="35" s="1"/>
  <c r="E22" i="36" s="1"/>
  <c r="E52" i="35"/>
  <c r="D21" i="36" s="1"/>
  <c r="D52" i="35"/>
  <c r="C21" i="36" s="1"/>
  <c r="AV51" i="35"/>
  <c r="AU51" i="35"/>
  <c r="AR51" i="35"/>
  <c r="AQ51" i="35"/>
  <c r="AN51" i="35"/>
  <c r="AM51" i="35"/>
  <c r="AJ51" i="35"/>
  <c r="AI51" i="35"/>
  <c r="AF51" i="35"/>
  <c r="AE51" i="35"/>
  <c r="AB51" i="35"/>
  <c r="AA51" i="35"/>
  <c r="X51" i="35"/>
  <c r="W51" i="35"/>
  <c r="T51" i="35"/>
  <c r="S51" i="35"/>
  <c r="P51" i="35"/>
  <c r="O51" i="35"/>
  <c r="L51" i="35"/>
  <c r="K51" i="35"/>
  <c r="H51" i="35"/>
  <c r="G51" i="35"/>
  <c r="F51" i="35"/>
  <c r="AV50" i="35"/>
  <c r="AU50" i="35"/>
  <c r="AR50" i="35"/>
  <c r="AQ50" i="35"/>
  <c r="AN50" i="35"/>
  <c r="AM50" i="35"/>
  <c r="AJ50" i="35"/>
  <c r="AI50" i="35"/>
  <c r="AF50" i="35"/>
  <c r="AE50" i="35"/>
  <c r="AB50" i="35"/>
  <c r="AA50" i="35"/>
  <c r="X50" i="35"/>
  <c r="W50" i="35"/>
  <c r="T50" i="35"/>
  <c r="S50" i="35"/>
  <c r="P50" i="35"/>
  <c r="O50" i="35"/>
  <c r="L50" i="35"/>
  <c r="K50" i="35"/>
  <c r="H50" i="35"/>
  <c r="G50" i="35"/>
  <c r="F50" i="35"/>
  <c r="AV49" i="35"/>
  <c r="AU49" i="35"/>
  <c r="AR49" i="35"/>
  <c r="AQ49" i="35"/>
  <c r="AN49" i="35"/>
  <c r="AM49" i="35"/>
  <c r="AJ49" i="35"/>
  <c r="AI49" i="35"/>
  <c r="AF49" i="35"/>
  <c r="AE49" i="35"/>
  <c r="AB49" i="35"/>
  <c r="AA49" i="35"/>
  <c r="X49" i="35"/>
  <c r="W49" i="35"/>
  <c r="T49" i="35"/>
  <c r="S49" i="35"/>
  <c r="P49" i="35"/>
  <c r="O49" i="35"/>
  <c r="L49" i="35"/>
  <c r="K49" i="35"/>
  <c r="H49" i="35"/>
  <c r="G49" i="35"/>
  <c r="F49" i="35"/>
  <c r="AV48" i="35"/>
  <c r="AU48" i="35"/>
  <c r="AR48" i="35"/>
  <c r="AQ48" i="35"/>
  <c r="AN48" i="35"/>
  <c r="AM48" i="35"/>
  <c r="AJ48" i="35"/>
  <c r="AI48" i="35"/>
  <c r="AF48" i="35"/>
  <c r="AE48" i="35"/>
  <c r="AB48" i="35"/>
  <c r="AA48" i="35"/>
  <c r="X48" i="35"/>
  <c r="W48" i="35"/>
  <c r="T48" i="35"/>
  <c r="S48" i="35"/>
  <c r="P48" i="35"/>
  <c r="O48" i="35"/>
  <c r="L48" i="35"/>
  <c r="K48" i="35"/>
  <c r="H48" i="35"/>
  <c r="G48" i="35"/>
  <c r="F48" i="35"/>
  <c r="F52" i="35" s="1"/>
  <c r="E21" i="36" s="1"/>
  <c r="E47" i="35"/>
  <c r="D20" i="36" s="1"/>
  <c r="D47" i="35"/>
  <c r="C20" i="36" s="1"/>
  <c r="AV46" i="35"/>
  <c r="AU46" i="35"/>
  <c r="AR46" i="35"/>
  <c r="AQ46" i="35"/>
  <c r="AN46" i="35"/>
  <c r="AM46" i="35"/>
  <c r="AJ46" i="35"/>
  <c r="AI46" i="35"/>
  <c r="AF46" i="35"/>
  <c r="AE46" i="35"/>
  <c r="AB46" i="35"/>
  <c r="AA46" i="35"/>
  <c r="X46" i="35"/>
  <c r="W46" i="35"/>
  <c r="T46" i="35"/>
  <c r="S46" i="35"/>
  <c r="P46" i="35"/>
  <c r="O46" i="35"/>
  <c r="L46" i="35"/>
  <c r="K46" i="35"/>
  <c r="H46" i="35"/>
  <c r="G46" i="35"/>
  <c r="F46" i="35"/>
  <c r="AV45" i="35"/>
  <c r="AU45" i="35"/>
  <c r="AR45" i="35"/>
  <c r="AQ45" i="35"/>
  <c r="AN45" i="35"/>
  <c r="AM45" i="35"/>
  <c r="AJ45" i="35"/>
  <c r="AI45" i="35"/>
  <c r="AF45" i="35"/>
  <c r="AE45" i="35"/>
  <c r="AB45" i="35"/>
  <c r="AA45" i="35"/>
  <c r="X45" i="35"/>
  <c r="W45" i="35"/>
  <c r="T45" i="35"/>
  <c r="S45" i="35"/>
  <c r="P45" i="35"/>
  <c r="O45" i="35"/>
  <c r="L45" i="35"/>
  <c r="K45" i="35"/>
  <c r="H45" i="35"/>
  <c r="G45" i="35"/>
  <c r="F45" i="35"/>
  <c r="AV44" i="35"/>
  <c r="AU44" i="35"/>
  <c r="AR44" i="35"/>
  <c r="AQ44" i="35"/>
  <c r="AN44" i="35"/>
  <c r="AM44" i="35"/>
  <c r="AJ44" i="35"/>
  <c r="AI44" i="35"/>
  <c r="AF44" i="35"/>
  <c r="AE44" i="35"/>
  <c r="AB44" i="35"/>
  <c r="AA44" i="35"/>
  <c r="X44" i="35"/>
  <c r="W44" i="35"/>
  <c r="T44" i="35"/>
  <c r="S44" i="35"/>
  <c r="P44" i="35"/>
  <c r="O44" i="35"/>
  <c r="L44" i="35"/>
  <c r="K44" i="35"/>
  <c r="H44" i="35"/>
  <c r="G44" i="35"/>
  <c r="F44" i="35"/>
  <c r="AV43" i="35"/>
  <c r="AU43" i="35"/>
  <c r="AR43" i="35"/>
  <c r="AQ43" i="35"/>
  <c r="AN43" i="35"/>
  <c r="AM43" i="35"/>
  <c r="AJ43" i="35"/>
  <c r="AI43" i="35"/>
  <c r="AF43" i="35"/>
  <c r="AE43" i="35"/>
  <c r="AB43" i="35"/>
  <c r="AA43" i="35"/>
  <c r="X43" i="35"/>
  <c r="W43" i="35"/>
  <c r="T43" i="35"/>
  <c r="S43" i="35"/>
  <c r="P43" i="35"/>
  <c r="O43" i="35"/>
  <c r="L43" i="35"/>
  <c r="K43" i="35"/>
  <c r="H43" i="35"/>
  <c r="G43" i="35"/>
  <c r="F43" i="35"/>
  <c r="F47" i="35" s="1"/>
  <c r="E20" i="36" s="1"/>
  <c r="E42" i="35"/>
  <c r="D19" i="36" s="1"/>
  <c r="D42" i="35"/>
  <c r="C19" i="36" s="1"/>
  <c r="AV41" i="35"/>
  <c r="AU41" i="35"/>
  <c r="AR41" i="35"/>
  <c r="AQ41" i="35"/>
  <c r="AN41" i="35"/>
  <c r="AM41" i="35"/>
  <c r="AJ41" i="35"/>
  <c r="AI41" i="35"/>
  <c r="AF41" i="35"/>
  <c r="AE41" i="35"/>
  <c r="AB41" i="35"/>
  <c r="AA41" i="35"/>
  <c r="X41" i="35"/>
  <c r="W41" i="35"/>
  <c r="T41" i="35"/>
  <c r="S41" i="35"/>
  <c r="P41" i="35"/>
  <c r="O41" i="35"/>
  <c r="L41" i="35"/>
  <c r="K41" i="35"/>
  <c r="H41" i="35"/>
  <c r="G41" i="35"/>
  <c r="F41" i="35"/>
  <c r="AV40" i="35"/>
  <c r="AU40" i="35"/>
  <c r="AR40" i="35"/>
  <c r="AQ40" i="35"/>
  <c r="AN40" i="35"/>
  <c r="AM40" i="35"/>
  <c r="AJ40" i="35"/>
  <c r="AI40" i="35"/>
  <c r="AF40" i="35"/>
  <c r="AE40" i="35"/>
  <c r="AB40" i="35"/>
  <c r="AA40" i="35"/>
  <c r="X40" i="35"/>
  <c r="W40" i="35"/>
  <c r="T40" i="35"/>
  <c r="S40" i="35"/>
  <c r="P40" i="35"/>
  <c r="O40" i="35"/>
  <c r="L40" i="35"/>
  <c r="K40" i="35"/>
  <c r="H40" i="35"/>
  <c r="G40" i="35"/>
  <c r="F40" i="35"/>
  <c r="AV39" i="35"/>
  <c r="AU39" i="35"/>
  <c r="AR39" i="35"/>
  <c r="AQ39" i="35"/>
  <c r="AN39" i="35"/>
  <c r="AM39" i="35"/>
  <c r="AJ39" i="35"/>
  <c r="AI39" i="35"/>
  <c r="AF39" i="35"/>
  <c r="AE39" i="35"/>
  <c r="AB39" i="35"/>
  <c r="AA39" i="35"/>
  <c r="X39" i="35"/>
  <c r="W39" i="35"/>
  <c r="T39" i="35"/>
  <c r="S39" i="35"/>
  <c r="P39" i="35"/>
  <c r="O39" i="35"/>
  <c r="L39" i="35"/>
  <c r="K39" i="35"/>
  <c r="H39" i="35"/>
  <c r="G39" i="35"/>
  <c r="F39" i="35"/>
  <c r="AV38" i="35"/>
  <c r="AU38" i="35"/>
  <c r="AR38" i="35"/>
  <c r="AQ38" i="35"/>
  <c r="AN38" i="35"/>
  <c r="AM38" i="35"/>
  <c r="AJ38" i="35"/>
  <c r="AI38" i="35"/>
  <c r="AF38" i="35"/>
  <c r="AE38" i="35"/>
  <c r="AB38" i="35"/>
  <c r="AA38" i="35"/>
  <c r="X38" i="35"/>
  <c r="W38" i="35"/>
  <c r="T38" i="35"/>
  <c r="S38" i="35"/>
  <c r="P38" i="35"/>
  <c r="O38" i="35"/>
  <c r="L38" i="35"/>
  <c r="K38" i="35"/>
  <c r="H38" i="35"/>
  <c r="G38" i="35"/>
  <c r="F38" i="35"/>
  <c r="F42" i="35" s="1"/>
  <c r="E19" i="36" s="1"/>
  <c r="E37" i="35"/>
  <c r="D18" i="36" s="1"/>
  <c r="D37" i="35"/>
  <c r="C18" i="36" s="1"/>
  <c r="AV36" i="35"/>
  <c r="AU36" i="35"/>
  <c r="AR36" i="35"/>
  <c r="AQ36" i="35"/>
  <c r="AN36" i="35"/>
  <c r="AM36" i="35"/>
  <c r="AJ36" i="35"/>
  <c r="AI36" i="35"/>
  <c r="AF36" i="35"/>
  <c r="AE36" i="35"/>
  <c r="AB36" i="35"/>
  <c r="AA36" i="35"/>
  <c r="X36" i="35"/>
  <c r="W36" i="35"/>
  <c r="T36" i="35"/>
  <c r="S36" i="35"/>
  <c r="P36" i="35"/>
  <c r="O36" i="35"/>
  <c r="L36" i="35"/>
  <c r="K36" i="35"/>
  <c r="H36" i="35"/>
  <c r="G36" i="35"/>
  <c r="F36" i="35"/>
  <c r="AV35" i="35"/>
  <c r="AU35" i="35"/>
  <c r="AR35" i="35"/>
  <c r="AQ35" i="35"/>
  <c r="AN35" i="35"/>
  <c r="AM35" i="35"/>
  <c r="AJ35" i="35"/>
  <c r="AI35" i="35"/>
  <c r="AF35" i="35"/>
  <c r="AE35" i="35"/>
  <c r="AB35" i="35"/>
  <c r="AA35" i="35"/>
  <c r="X35" i="35"/>
  <c r="W35" i="35"/>
  <c r="T35" i="35"/>
  <c r="S35" i="35"/>
  <c r="P35" i="35"/>
  <c r="O35" i="35"/>
  <c r="L35" i="35"/>
  <c r="K35" i="35"/>
  <c r="H35" i="35"/>
  <c r="G35" i="35"/>
  <c r="F35" i="35"/>
  <c r="F37" i="35" s="1"/>
  <c r="E18" i="36" s="1"/>
  <c r="E34" i="35"/>
  <c r="D17" i="36" s="1"/>
  <c r="D34" i="35"/>
  <c r="C17" i="36" s="1"/>
  <c r="AV33" i="35"/>
  <c r="AU33" i="35"/>
  <c r="AR33" i="35"/>
  <c r="AQ33" i="35"/>
  <c r="AN33" i="35"/>
  <c r="AM33" i="35"/>
  <c r="AJ33" i="35"/>
  <c r="AI33" i="35"/>
  <c r="AF33" i="35"/>
  <c r="AE33" i="35"/>
  <c r="AB33" i="35"/>
  <c r="AA33" i="35"/>
  <c r="X33" i="35"/>
  <c r="W33" i="35"/>
  <c r="T33" i="35"/>
  <c r="S33" i="35"/>
  <c r="P33" i="35"/>
  <c r="O33" i="35"/>
  <c r="L33" i="35"/>
  <c r="K33" i="35"/>
  <c r="H33" i="35"/>
  <c r="G33" i="35"/>
  <c r="F33" i="35"/>
  <c r="AV32" i="35"/>
  <c r="AU32" i="35"/>
  <c r="AR32" i="35"/>
  <c r="AQ32" i="35"/>
  <c r="AN32" i="35"/>
  <c r="AM32" i="35"/>
  <c r="AJ32" i="35"/>
  <c r="AI32" i="35"/>
  <c r="AF32" i="35"/>
  <c r="AE32" i="35"/>
  <c r="AB32" i="35"/>
  <c r="AA32" i="35"/>
  <c r="X32" i="35"/>
  <c r="W32" i="35"/>
  <c r="T32" i="35"/>
  <c r="S32" i="35"/>
  <c r="P32" i="35"/>
  <c r="O32" i="35"/>
  <c r="L32" i="35"/>
  <c r="K32" i="35"/>
  <c r="H32" i="35"/>
  <c r="G32" i="35"/>
  <c r="F32" i="35"/>
  <c r="AV31" i="35"/>
  <c r="AU31" i="35"/>
  <c r="AR31" i="35"/>
  <c r="AQ31" i="35"/>
  <c r="AN31" i="35"/>
  <c r="AM31" i="35"/>
  <c r="AJ31" i="35"/>
  <c r="AI31" i="35"/>
  <c r="AF31" i="35"/>
  <c r="AE31" i="35"/>
  <c r="AB31" i="35"/>
  <c r="AA31" i="35"/>
  <c r="X31" i="35"/>
  <c r="W31" i="35"/>
  <c r="T31" i="35"/>
  <c r="S31" i="35"/>
  <c r="P31" i="35"/>
  <c r="O31" i="35"/>
  <c r="L31" i="35"/>
  <c r="K31" i="35"/>
  <c r="H31" i="35"/>
  <c r="G31" i="35"/>
  <c r="F31" i="35"/>
  <c r="AV30" i="35"/>
  <c r="AU30" i="35"/>
  <c r="AR30" i="35"/>
  <c r="AQ30" i="35"/>
  <c r="AN30" i="35"/>
  <c r="AM30" i="35"/>
  <c r="AJ30" i="35"/>
  <c r="AI30" i="35"/>
  <c r="AF30" i="35"/>
  <c r="AE30" i="35"/>
  <c r="AB30" i="35"/>
  <c r="AA30" i="35"/>
  <c r="X30" i="35"/>
  <c r="W30" i="35"/>
  <c r="T30" i="35"/>
  <c r="S30" i="35"/>
  <c r="P30" i="35"/>
  <c r="O30" i="35"/>
  <c r="L30" i="35"/>
  <c r="K30" i="35"/>
  <c r="H30" i="35"/>
  <c r="G30" i="35"/>
  <c r="F30" i="35"/>
  <c r="F34" i="35" s="1"/>
  <c r="E17" i="36" s="1"/>
  <c r="E29" i="35"/>
  <c r="D16" i="36" s="1"/>
  <c r="D29" i="35"/>
  <c r="C16" i="36" s="1"/>
  <c r="AV28" i="35"/>
  <c r="AU28" i="35"/>
  <c r="AR28" i="35"/>
  <c r="AQ28" i="35"/>
  <c r="AN28" i="35"/>
  <c r="AM28" i="35"/>
  <c r="AJ28" i="35"/>
  <c r="AI28" i="35"/>
  <c r="AF28" i="35"/>
  <c r="AE28" i="35"/>
  <c r="AB28" i="35"/>
  <c r="AA28" i="35"/>
  <c r="X28" i="35"/>
  <c r="W28" i="35"/>
  <c r="T28" i="35"/>
  <c r="S28" i="35"/>
  <c r="P28" i="35"/>
  <c r="O28" i="35"/>
  <c r="L28" i="35"/>
  <c r="K28" i="35"/>
  <c r="H28" i="35"/>
  <c r="G28" i="35"/>
  <c r="F28" i="35"/>
  <c r="AV27" i="35"/>
  <c r="AU27" i="35"/>
  <c r="AR27" i="35"/>
  <c r="AQ27" i="35"/>
  <c r="AN27" i="35"/>
  <c r="AM27" i="35"/>
  <c r="AJ27" i="35"/>
  <c r="AI27" i="35"/>
  <c r="AF27" i="35"/>
  <c r="AE27" i="35"/>
  <c r="AB27" i="35"/>
  <c r="AA27" i="35"/>
  <c r="X27" i="35"/>
  <c r="W27" i="35"/>
  <c r="T27" i="35"/>
  <c r="S27" i="35"/>
  <c r="P27" i="35"/>
  <c r="O27" i="35"/>
  <c r="L27" i="35"/>
  <c r="K27" i="35"/>
  <c r="H27" i="35"/>
  <c r="G27" i="35"/>
  <c r="F27" i="35"/>
  <c r="F29" i="35" s="1"/>
  <c r="E16" i="36" s="1"/>
  <c r="E26" i="35"/>
  <c r="D15" i="36" s="1"/>
  <c r="D26" i="35"/>
  <c r="C15" i="36" s="1"/>
  <c r="AV25" i="35"/>
  <c r="AU25" i="35"/>
  <c r="AR25" i="35"/>
  <c r="AQ25" i="35"/>
  <c r="AN25" i="35"/>
  <c r="AM25" i="35"/>
  <c r="AJ25" i="35"/>
  <c r="AI25" i="35"/>
  <c r="AF25" i="35"/>
  <c r="AE25" i="35"/>
  <c r="AB25" i="35"/>
  <c r="AA25" i="35"/>
  <c r="X25" i="35"/>
  <c r="W25" i="35"/>
  <c r="T25" i="35"/>
  <c r="S25" i="35"/>
  <c r="P25" i="35"/>
  <c r="O25" i="35"/>
  <c r="L25" i="35"/>
  <c r="K25" i="35"/>
  <c r="H25" i="35"/>
  <c r="G25" i="35"/>
  <c r="F25" i="35"/>
  <c r="AV24" i="35"/>
  <c r="AU24" i="35"/>
  <c r="AR24" i="35"/>
  <c r="AQ24" i="35"/>
  <c r="AN24" i="35"/>
  <c r="AM24" i="35"/>
  <c r="AJ24" i="35"/>
  <c r="AI24" i="35"/>
  <c r="AF24" i="35"/>
  <c r="AE24" i="35"/>
  <c r="AB24" i="35"/>
  <c r="AA24" i="35"/>
  <c r="X24" i="35"/>
  <c r="W24" i="35"/>
  <c r="T24" i="35"/>
  <c r="S24" i="35"/>
  <c r="P24" i="35"/>
  <c r="O24" i="35"/>
  <c r="L24" i="35"/>
  <c r="K24" i="35"/>
  <c r="H24" i="35"/>
  <c r="G24" i="35"/>
  <c r="F24" i="35"/>
  <c r="AV23" i="35"/>
  <c r="AU23" i="35"/>
  <c r="AR23" i="35"/>
  <c r="AQ23" i="35"/>
  <c r="AN23" i="35"/>
  <c r="AM23" i="35"/>
  <c r="AJ23" i="35"/>
  <c r="AI23" i="35"/>
  <c r="AF23" i="35"/>
  <c r="AE23" i="35"/>
  <c r="AB23" i="35"/>
  <c r="AA23" i="35"/>
  <c r="X23" i="35"/>
  <c r="W23" i="35"/>
  <c r="T23" i="35"/>
  <c r="S23" i="35"/>
  <c r="P23" i="35"/>
  <c r="O23" i="35"/>
  <c r="L23" i="35"/>
  <c r="K23" i="35"/>
  <c r="H23" i="35"/>
  <c r="G23" i="35"/>
  <c r="F23" i="35"/>
  <c r="F26" i="35" s="1"/>
  <c r="E15" i="36" s="1"/>
  <c r="E22" i="35"/>
  <c r="D14" i="36" s="1"/>
  <c r="D22" i="35"/>
  <c r="C14" i="36" s="1"/>
  <c r="AV21" i="35"/>
  <c r="AU21" i="35"/>
  <c r="AR21" i="35"/>
  <c r="AQ21" i="35"/>
  <c r="AN21" i="35"/>
  <c r="AM21" i="35"/>
  <c r="AJ21" i="35"/>
  <c r="AI21" i="35"/>
  <c r="AF21" i="35"/>
  <c r="AE21" i="35"/>
  <c r="AB21" i="35"/>
  <c r="AA21" i="35"/>
  <c r="X21" i="35"/>
  <c r="W21" i="35"/>
  <c r="T21" i="35"/>
  <c r="S21" i="35"/>
  <c r="P21" i="35"/>
  <c r="O21" i="35"/>
  <c r="L21" i="35"/>
  <c r="K21" i="35"/>
  <c r="H21" i="35"/>
  <c r="G21" i="35"/>
  <c r="F21" i="35"/>
  <c r="AV20" i="35"/>
  <c r="AU20" i="35"/>
  <c r="AR20" i="35"/>
  <c r="AQ20" i="35"/>
  <c r="AN20" i="35"/>
  <c r="AM20" i="35"/>
  <c r="AJ20" i="35"/>
  <c r="AI20" i="35"/>
  <c r="AF20" i="35"/>
  <c r="AE20" i="35"/>
  <c r="AB20" i="35"/>
  <c r="AA20" i="35"/>
  <c r="X20" i="35"/>
  <c r="W20" i="35"/>
  <c r="T20" i="35"/>
  <c r="S20" i="35"/>
  <c r="P20" i="35"/>
  <c r="O20" i="35"/>
  <c r="L20" i="35"/>
  <c r="K20" i="35"/>
  <c r="H20" i="35"/>
  <c r="G20" i="35"/>
  <c r="F20" i="35"/>
  <c r="AV19" i="35"/>
  <c r="AU19" i="35"/>
  <c r="AR19" i="35"/>
  <c r="AQ19" i="35"/>
  <c r="AN19" i="35"/>
  <c r="AM19" i="35"/>
  <c r="AJ19" i="35"/>
  <c r="AI19" i="35"/>
  <c r="AF19" i="35"/>
  <c r="AE19" i="35"/>
  <c r="AB19" i="35"/>
  <c r="AA19" i="35"/>
  <c r="X19" i="35"/>
  <c r="W19" i="35"/>
  <c r="T19" i="35"/>
  <c r="S19" i="35"/>
  <c r="P19" i="35"/>
  <c r="O19" i="35"/>
  <c r="L19" i="35"/>
  <c r="K19" i="35"/>
  <c r="H19" i="35"/>
  <c r="G19" i="35"/>
  <c r="F19" i="35"/>
  <c r="AV18" i="35"/>
  <c r="AU18" i="35"/>
  <c r="AR18" i="35"/>
  <c r="AQ18" i="35"/>
  <c r="AN18" i="35"/>
  <c r="AM18" i="35"/>
  <c r="AJ18" i="35"/>
  <c r="AI18" i="35"/>
  <c r="AF18" i="35"/>
  <c r="AE18" i="35"/>
  <c r="AB18" i="35"/>
  <c r="AA18" i="35"/>
  <c r="X18" i="35"/>
  <c r="W18" i="35"/>
  <c r="T18" i="35"/>
  <c r="S18" i="35"/>
  <c r="P18" i="35"/>
  <c r="O18" i="35"/>
  <c r="L18" i="35"/>
  <c r="K18" i="35"/>
  <c r="H18" i="35"/>
  <c r="G18" i="35"/>
  <c r="F18" i="35"/>
  <c r="F22" i="35" s="1"/>
  <c r="E14" i="36" s="1"/>
  <c r="E17" i="35"/>
  <c r="D17" i="35"/>
  <c r="AV16" i="35"/>
  <c r="AU16" i="35"/>
  <c r="AR16" i="35"/>
  <c r="AQ16" i="35"/>
  <c r="AN16" i="35"/>
  <c r="AM16" i="35"/>
  <c r="AJ16" i="35"/>
  <c r="AI16" i="35"/>
  <c r="AF16" i="35"/>
  <c r="AE16" i="35"/>
  <c r="AB16" i="35"/>
  <c r="AA16" i="35"/>
  <c r="X16" i="35"/>
  <c r="W16" i="35"/>
  <c r="T16" i="35"/>
  <c r="S16" i="35"/>
  <c r="P16" i="35"/>
  <c r="O16" i="35"/>
  <c r="L16" i="35"/>
  <c r="K16" i="35"/>
  <c r="H16" i="35"/>
  <c r="G16" i="35"/>
  <c r="F16" i="35"/>
  <c r="AV15" i="35"/>
  <c r="AU15" i="35"/>
  <c r="AR15" i="35"/>
  <c r="AQ15" i="35"/>
  <c r="AN15" i="35"/>
  <c r="AM15" i="35"/>
  <c r="AJ15" i="35"/>
  <c r="AI15" i="35"/>
  <c r="AF15" i="35"/>
  <c r="AE15" i="35"/>
  <c r="AB15" i="35"/>
  <c r="AA15" i="35"/>
  <c r="X15" i="35"/>
  <c r="W15" i="35"/>
  <c r="T15" i="35"/>
  <c r="S15" i="35"/>
  <c r="P15" i="35"/>
  <c r="O15" i="35"/>
  <c r="L15" i="35"/>
  <c r="K15" i="35"/>
  <c r="H15" i="35"/>
  <c r="G15" i="35"/>
  <c r="F15" i="35"/>
  <c r="AV14" i="35"/>
  <c r="AU14" i="35"/>
  <c r="AR14" i="35"/>
  <c r="AQ14" i="35"/>
  <c r="AN14" i="35"/>
  <c r="AM14" i="35"/>
  <c r="AJ14" i="35"/>
  <c r="AI14" i="35"/>
  <c r="AF14" i="35"/>
  <c r="AE14" i="35"/>
  <c r="AB14" i="35"/>
  <c r="AA14" i="35"/>
  <c r="X14" i="35"/>
  <c r="W14" i="35"/>
  <c r="T14" i="35"/>
  <c r="S14" i="35"/>
  <c r="P14" i="35"/>
  <c r="O14" i="35"/>
  <c r="L14" i="35"/>
  <c r="K14" i="35"/>
  <c r="H14" i="35"/>
  <c r="G14" i="35"/>
  <c r="F14" i="35"/>
  <c r="AV13" i="35"/>
  <c r="AU13" i="35"/>
  <c r="AR13" i="35"/>
  <c r="AQ13" i="35"/>
  <c r="AN13" i="35"/>
  <c r="AM13" i="35"/>
  <c r="AJ13" i="35"/>
  <c r="AI13" i="35"/>
  <c r="AF13" i="35"/>
  <c r="AE13" i="35"/>
  <c r="AB13" i="35"/>
  <c r="AA13" i="35"/>
  <c r="X13" i="35"/>
  <c r="W13" i="35"/>
  <c r="T13" i="35"/>
  <c r="S13" i="35"/>
  <c r="P13" i="35"/>
  <c r="O13" i="35"/>
  <c r="L13" i="35"/>
  <c r="K13" i="35"/>
  <c r="H13" i="35"/>
  <c r="G13" i="35"/>
  <c r="F13" i="35"/>
  <c r="F17" i="35" s="1"/>
  <c r="AV85" i="33"/>
  <c r="AU28" i="34" s="1"/>
  <c r="AU85" i="33"/>
  <c r="AT28" i="34" s="1"/>
  <c r="AR85" i="33"/>
  <c r="AQ28" i="34" s="1"/>
  <c r="AQ85" i="33"/>
  <c r="AP28" i="34" s="1"/>
  <c r="AN85" i="33"/>
  <c r="AM28" i="34" s="1"/>
  <c r="AM85" i="33"/>
  <c r="AL28" i="34" s="1"/>
  <c r="AJ85" i="33"/>
  <c r="AI28" i="34" s="1"/>
  <c r="AI85" i="33"/>
  <c r="AH28" i="34" s="1"/>
  <c r="AF85" i="33"/>
  <c r="AE28" i="34" s="1"/>
  <c r="AE85" i="33"/>
  <c r="AD28" i="34" s="1"/>
  <c r="AB85" i="33"/>
  <c r="AA28" i="34" s="1"/>
  <c r="AA85" i="33"/>
  <c r="Z28" i="34" s="1"/>
  <c r="X85" i="33"/>
  <c r="W28" i="34" s="1"/>
  <c r="W85" i="33"/>
  <c r="V28" i="34" s="1"/>
  <c r="T85" i="33"/>
  <c r="S28" i="34" s="1"/>
  <c r="S85" i="33"/>
  <c r="R28" i="34" s="1"/>
  <c r="P85" i="33"/>
  <c r="O28" i="34" s="1"/>
  <c r="O85" i="33"/>
  <c r="N28" i="34" s="1"/>
  <c r="L85" i="33"/>
  <c r="K28" i="34" s="1"/>
  <c r="K85" i="33"/>
  <c r="J28" i="34" s="1"/>
  <c r="H85" i="33"/>
  <c r="G28" i="34" s="1"/>
  <c r="G85" i="33"/>
  <c r="F28" i="34" s="1"/>
  <c r="E85" i="33"/>
  <c r="D28" i="34" s="1"/>
  <c r="D85" i="33"/>
  <c r="C28" i="34" s="1"/>
  <c r="AW84" i="33"/>
  <c r="AS84" i="33"/>
  <c r="AO84" i="33"/>
  <c r="AK84" i="33"/>
  <c r="AG84" i="33"/>
  <c r="AC84" i="33"/>
  <c r="Y84" i="33"/>
  <c r="U84" i="33"/>
  <c r="Q84" i="33"/>
  <c r="M84" i="33"/>
  <c r="I84" i="33"/>
  <c r="F84" i="33"/>
  <c r="AW83" i="33"/>
  <c r="AS83" i="33"/>
  <c r="AO83" i="33"/>
  <c r="AK83" i="33"/>
  <c r="AG83" i="33"/>
  <c r="AC83" i="33"/>
  <c r="Y83" i="33"/>
  <c r="U83" i="33"/>
  <c r="Q83" i="33"/>
  <c r="M83" i="33"/>
  <c r="I83" i="33"/>
  <c r="F83" i="33"/>
  <c r="AW82" i="33"/>
  <c r="AS82" i="33"/>
  <c r="AO82" i="33"/>
  <c r="AK82" i="33"/>
  <c r="AG82" i="33"/>
  <c r="AC82" i="33"/>
  <c r="Y82" i="33"/>
  <c r="U82" i="33"/>
  <c r="Q82" i="33"/>
  <c r="M82" i="33"/>
  <c r="I82" i="33"/>
  <c r="F82" i="33"/>
  <c r="F85" i="33" s="1"/>
  <c r="E28" i="34" s="1"/>
  <c r="AV81" i="33"/>
  <c r="AU27" i="34" s="1"/>
  <c r="AU81" i="33"/>
  <c r="AT27" i="34" s="1"/>
  <c r="AR81" i="33"/>
  <c r="AQ27" i="34" s="1"/>
  <c r="AQ81" i="33"/>
  <c r="AP27" i="34" s="1"/>
  <c r="AN81" i="33"/>
  <c r="AM27" i="34" s="1"/>
  <c r="AM81" i="33"/>
  <c r="AL27" i="34" s="1"/>
  <c r="AJ81" i="33"/>
  <c r="AI27" i="34" s="1"/>
  <c r="AI81" i="33"/>
  <c r="AH27" i="34" s="1"/>
  <c r="AF81" i="33"/>
  <c r="AE27" i="34" s="1"/>
  <c r="AE81" i="33"/>
  <c r="AD27" i="34" s="1"/>
  <c r="AB81" i="33"/>
  <c r="AA27" i="34" s="1"/>
  <c r="AA81" i="33"/>
  <c r="Z27" i="34" s="1"/>
  <c r="X81" i="33"/>
  <c r="W27" i="34" s="1"/>
  <c r="W81" i="33"/>
  <c r="V27" i="34" s="1"/>
  <c r="T81" i="33"/>
  <c r="S27" i="34" s="1"/>
  <c r="S81" i="33"/>
  <c r="R27" i="34" s="1"/>
  <c r="P81" i="33"/>
  <c r="O27" i="34" s="1"/>
  <c r="O81" i="33"/>
  <c r="N27" i="34" s="1"/>
  <c r="L81" i="33"/>
  <c r="K27" i="34" s="1"/>
  <c r="K81" i="33"/>
  <c r="J27" i="34" s="1"/>
  <c r="H81" i="33"/>
  <c r="G27" i="34" s="1"/>
  <c r="G81" i="33"/>
  <c r="F27" i="34" s="1"/>
  <c r="E81" i="33"/>
  <c r="D27" i="34" s="1"/>
  <c r="D81" i="33"/>
  <c r="C27" i="34" s="1"/>
  <c r="AW80" i="33"/>
  <c r="AS80" i="33"/>
  <c r="AO80" i="33"/>
  <c r="AK80" i="33"/>
  <c r="AG80" i="33"/>
  <c r="AC80" i="33"/>
  <c r="Y80" i="33"/>
  <c r="U80" i="33"/>
  <c r="Q80" i="33"/>
  <c r="M80" i="33"/>
  <c r="I80" i="33"/>
  <c r="F80" i="33"/>
  <c r="AW79" i="33"/>
  <c r="AS79" i="33"/>
  <c r="AO79" i="33"/>
  <c r="AK79" i="33"/>
  <c r="AG79" i="33"/>
  <c r="AC79" i="33"/>
  <c r="Y79" i="33"/>
  <c r="U79" i="33"/>
  <c r="Q79" i="33"/>
  <c r="M79" i="33"/>
  <c r="I79" i="33"/>
  <c r="F79" i="33"/>
  <c r="AW78" i="33"/>
  <c r="AS78" i="33"/>
  <c r="AO78" i="33"/>
  <c r="AK78" i="33"/>
  <c r="AG78" i="33"/>
  <c r="AC78" i="33"/>
  <c r="Y78" i="33"/>
  <c r="U78" i="33"/>
  <c r="Q78" i="33"/>
  <c r="M78" i="33"/>
  <c r="I78" i="33"/>
  <c r="F78" i="33"/>
  <c r="F81" i="33" s="1"/>
  <c r="E27" i="34" s="1"/>
  <c r="AV77" i="33"/>
  <c r="AU26" i="34" s="1"/>
  <c r="AU77" i="33"/>
  <c r="AT26" i="34" s="1"/>
  <c r="AR77" i="33"/>
  <c r="AQ26" i="34" s="1"/>
  <c r="AQ77" i="33"/>
  <c r="AP26" i="34" s="1"/>
  <c r="AN77" i="33"/>
  <c r="AM26" i="34" s="1"/>
  <c r="AM77" i="33"/>
  <c r="AL26" i="34" s="1"/>
  <c r="AJ77" i="33"/>
  <c r="AI26" i="34" s="1"/>
  <c r="AI77" i="33"/>
  <c r="AH26" i="34" s="1"/>
  <c r="AF77" i="33"/>
  <c r="AE26" i="34" s="1"/>
  <c r="AE77" i="33"/>
  <c r="AD26" i="34" s="1"/>
  <c r="AB77" i="33"/>
  <c r="AA26" i="34" s="1"/>
  <c r="AA77" i="33"/>
  <c r="Z26" i="34" s="1"/>
  <c r="X77" i="33"/>
  <c r="W26" i="34" s="1"/>
  <c r="W77" i="33"/>
  <c r="V26" i="34" s="1"/>
  <c r="T77" i="33"/>
  <c r="S26" i="34" s="1"/>
  <c r="S77" i="33"/>
  <c r="R26" i="34" s="1"/>
  <c r="P77" i="33"/>
  <c r="O26" i="34" s="1"/>
  <c r="O77" i="33"/>
  <c r="N26" i="34" s="1"/>
  <c r="L77" i="33"/>
  <c r="K26" i="34" s="1"/>
  <c r="K77" i="33"/>
  <c r="J26" i="34" s="1"/>
  <c r="H77" i="33"/>
  <c r="G26" i="34" s="1"/>
  <c r="G77" i="33"/>
  <c r="F26" i="34" s="1"/>
  <c r="E77" i="33"/>
  <c r="D26" i="34" s="1"/>
  <c r="D77" i="33"/>
  <c r="C26" i="34" s="1"/>
  <c r="AW76" i="33"/>
  <c r="AS76" i="33"/>
  <c r="AO76" i="33"/>
  <c r="AK76" i="33"/>
  <c r="AG76" i="33"/>
  <c r="AC76" i="33"/>
  <c r="Y76" i="33"/>
  <c r="U76" i="33"/>
  <c r="Q76" i="33"/>
  <c r="M76" i="33"/>
  <c r="I76" i="33"/>
  <c r="F76" i="33"/>
  <c r="AW75" i="33"/>
  <c r="AS75" i="33"/>
  <c r="AO75" i="33"/>
  <c r="AK75" i="33"/>
  <c r="AG75" i="33"/>
  <c r="AC75" i="33"/>
  <c r="Y75" i="33"/>
  <c r="U75" i="33"/>
  <c r="Q75" i="33"/>
  <c r="M75" i="33"/>
  <c r="I75" i="33"/>
  <c r="F75" i="33"/>
  <c r="AW74" i="33"/>
  <c r="AS74" i="33"/>
  <c r="AO74" i="33"/>
  <c r="AK74" i="33"/>
  <c r="AG74" i="33"/>
  <c r="AC74" i="33"/>
  <c r="Y74" i="33"/>
  <c r="U74" i="33"/>
  <c r="Q74" i="33"/>
  <c r="M74" i="33"/>
  <c r="I74" i="33"/>
  <c r="F74" i="33"/>
  <c r="AW73" i="33"/>
  <c r="AS73" i="33"/>
  <c r="AO73" i="33"/>
  <c r="AK73" i="33"/>
  <c r="AG73" i="33"/>
  <c r="AC73" i="33"/>
  <c r="Y73" i="33"/>
  <c r="U73" i="33"/>
  <c r="Q73" i="33"/>
  <c r="M73" i="33"/>
  <c r="I73" i="33"/>
  <c r="F73" i="33"/>
  <c r="F77" i="33" s="1"/>
  <c r="E26" i="34" s="1"/>
  <c r="AV72" i="33"/>
  <c r="AU25" i="34" s="1"/>
  <c r="AU72" i="33"/>
  <c r="AT25" i="34" s="1"/>
  <c r="AR72" i="33"/>
  <c r="AQ25" i="34" s="1"/>
  <c r="AQ72" i="33"/>
  <c r="AP25" i="34" s="1"/>
  <c r="AN72" i="33"/>
  <c r="AM25" i="34" s="1"/>
  <c r="AM72" i="33"/>
  <c r="AL25" i="34" s="1"/>
  <c r="AJ72" i="33"/>
  <c r="AI25" i="34" s="1"/>
  <c r="AI72" i="33"/>
  <c r="AH25" i="34" s="1"/>
  <c r="AF72" i="33"/>
  <c r="AE25" i="34" s="1"/>
  <c r="AE72" i="33"/>
  <c r="AD25" i="34" s="1"/>
  <c r="AB72" i="33"/>
  <c r="AA25" i="34" s="1"/>
  <c r="AA72" i="33"/>
  <c r="Z25" i="34" s="1"/>
  <c r="X72" i="33"/>
  <c r="W25" i="34" s="1"/>
  <c r="W72" i="33"/>
  <c r="V25" i="34" s="1"/>
  <c r="T72" i="33"/>
  <c r="S25" i="34" s="1"/>
  <c r="S72" i="33"/>
  <c r="R25" i="34" s="1"/>
  <c r="P72" i="33"/>
  <c r="O25" i="34" s="1"/>
  <c r="O72" i="33"/>
  <c r="N25" i="34" s="1"/>
  <c r="L72" i="33"/>
  <c r="K25" i="34" s="1"/>
  <c r="K72" i="33"/>
  <c r="J25" i="34" s="1"/>
  <c r="H72" i="33"/>
  <c r="G25" i="34" s="1"/>
  <c r="G72" i="33"/>
  <c r="F25" i="34" s="1"/>
  <c r="E72" i="33"/>
  <c r="D25" i="34" s="1"/>
  <c r="D72" i="33"/>
  <c r="C25" i="34" s="1"/>
  <c r="AW71" i="33"/>
  <c r="AS71" i="33"/>
  <c r="AO71" i="33"/>
  <c r="AK71" i="33"/>
  <c r="AG71" i="33"/>
  <c r="AC71" i="33"/>
  <c r="Y71" i="33"/>
  <c r="U71" i="33"/>
  <c r="Q71" i="33"/>
  <c r="M71" i="33"/>
  <c r="I71" i="33"/>
  <c r="F71" i="33"/>
  <c r="AW70" i="33"/>
  <c r="AS70" i="33"/>
  <c r="AO70" i="33"/>
  <c r="AK70" i="33"/>
  <c r="AG70" i="33"/>
  <c r="AC70" i="33"/>
  <c r="Y70" i="33"/>
  <c r="U70" i="33"/>
  <c r="Q70" i="33"/>
  <c r="M70" i="33"/>
  <c r="I70" i="33"/>
  <c r="F70" i="33"/>
  <c r="AW69" i="33"/>
  <c r="AS69" i="33"/>
  <c r="AO69" i="33"/>
  <c r="AK69" i="33"/>
  <c r="AG69" i="33"/>
  <c r="AC69" i="33"/>
  <c r="Y69" i="33"/>
  <c r="U69" i="33"/>
  <c r="Q69" i="33"/>
  <c r="M69" i="33"/>
  <c r="I69" i="33"/>
  <c r="F69" i="33"/>
  <c r="AW68" i="33"/>
  <c r="AS68" i="33"/>
  <c r="AO68" i="33"/>
  <c r="AK68" i="33"/>
  <c r="AG68" i="33"/>
  <c r="AC68" i="33"/>
  <c r="Y68" i="33"/>
  <c r="U68" i="33"/>
  <c r="Q68" i="33"/>
  <c r="M68" i="33"/>
  <c r="I68" i="33"/>
  <c r="F68" i="33"/>
  <c r="AW67" i="33"/>
  <c r="AS67" i="33"/>
  <c r="AO67" i="33"/>
  <c r="AK67" i="33"/>
  <c r="AG67" i="33"/>
  <c r="AC67" i="33"/>
  <c r="Y67" i="33"/>
  <c r="U67" i="33"/>
  <c r="Q67" i="33"/>
  <c r="M67" i="33"/>
  <c r="I67" i="33"/>
  <c r="F67" i="33"/>
  <c r="F72" i="33" s="1"/>
  <c r="E25" i="34" s="1"/>
  <c r="AV66" i="33"/>
  <c r="AU24" i="34" s="1"/>
  <c r="AU66" i="33"/>
  <c r="AT24" i="34" s="1"/>
  <c r="AR66" i="33"/>
  <c r="AQ24" i="34" s="1"/>
  <c r="AQ66" i="33"/>
  <c r="AP24" i="34" s="1"/>
  <c r="AN66" i="33"/>
  <c r="AM24" i="34" s="1"/>
  <c r="AM66" i="33"/>
  <c r="AL24" i="34" s="1"/>
  <c r="AJ66" i="33"/>
  <c r="AI24" i="34" s="1"/>
  <c r="AI66" i="33"/>
  <c r="AH24" i="34" s="1"/>
  <c r="AF66" i="33"/>
  <c r="AE24" i="34" s="1"/>
  <c r="AE66" i="33"/>
  <c r="AD24" i="34" s="1"/>
  <c r="AB66" i="33"/>
  <c r="AA24" i="34" s="1"/>
  <c r="AA66" i="33"/>
  <c r="Z24" i="34" s="1"/>
  <c r="X66" i="33"/>
  <c r="W24" i="34" s="1"/>
  <c r="W66" i="33"/>
  <c r="V24" i="34" s="1"/>
  <c r="T66" i="33"/>
  <c r="S24" i="34" s="1"/>
  <c r="S66" i="33"/>
  <c r="R24" i="34" s="1"/>
  <c r="P66" i="33"/>
  <c r="O24" i="34" s="1"/>
  <c r="O66" i="33"/>
  <c r="N24" i="34" s="1"/>
  <c r="L66" i="33"/>
  <c r="K24" i="34" s="1"/>
  <c r="K66" i="33"/>
  <c r="J24" i="34" s="1"/>
  <c r="H66" i="33"/>
  <c r="G24" i="34" s="1"/>
  <c r="G66" i="33"/>
  <c r="F24" i="34" s="1"/>
  <c r="E66" i="33"/>
  <c r="D24" i="34" s="1"/>
  <c r="D66" i="33"/>
  <c r="C24" i="34" s="1"/>
  <c r="AW65" i="33"/>
  <c r="AS65" i="33"/>
  <c r="AO65" i="33"/>
  <c r="AK65" i="33"/>
  <c r="AG65" i="33"/>
  <c r="AC65" i="33"/>
  <c r="Y65" i="33"/>
  <c r="U65" i="33"/>
  <c r="Q65" i="33"/>
  <c r="M65" i="33"/>
  <c r="I65" i="33"/>
  <c r="F65" i="33"/>
  <c r="AW64" i="33"/>
  <c r="AS64" i="33"/>
  <c r="AO64" i="33"/>
  <c r="AK64" i="33"/>
  <c r="AG64" i="33"/>
  <c r="AC64" i="33"/>
  <c r="Y64" i="33"/>
  <c r="U64" i="33"/>
  <c r="Q64" i="33"/>
  <c r="M64" i="33"/>
  <c r="I64" i="33"/>
  <c r="F64" i="33"/>
  <c r="AW63" i="33"/>
  <c r="AS63" i="33"/>
  <c r="AO63" i="33"/>
  <c r="AK63" i="33"/>
  <c r="AG63" i="33"/>
  <c r="AC63" i="33"/>
  <c r="Y63" i="33"/>
  <c r="U63" i="33"/>
  <c r="Q63" i="33"/>
  <c r="M63" i="33"/>
  <c r="I63" i="33"/>
  <c r="F63" i="33"/>
  <c r="AW62" i="33"/>
  <c r="AS62" i="33"/>
  <c r="AO62" i="33"/>
  <c r="AK62" i="33"/>
  <c r="AG62" i="33"/>
  <c r="AC62" i="33"/>
  <c r="Y62" i="33"/>
  <c r="U62" i="33"/>
  <c r="Q62" i="33"/>
  <c r="M62" i="33"/>
  <c r="I62" i="33"/>
  <c r="F62" i="33"/>
  <c r="F66" i="33" s="1"/>
  <c r="E24" i="34" s="1"/>
  <c r="AV61" i="33"/>
  <c r="AU23" i="34" s="1"/>
  <c r="AU61" i="33"/>
  <c r="AT23" i="34" s="1"/>
  <c r="AR61" i="33"/>
  <c r="AQ23" i="34" s="1"/>
  <c r="AQ61" i="33"/>
  <c r="AP23" i="34" s="1"/>
  <c r="AN61" i="33"/>
  <c r="AM23" i="34" s="1"/>
  <c r="AM61" i="33"/>
  <c r="AL23" i="34" s="1"/>
  <c r="AJ61" i="33"/>
  <c r="AI23" i="34" s="1"/>
  <c r="AI61" i="33"/>
  <c r="AH23" i="34" s="1"/>
  <c r="AF61" i="33"/>
  <c r="AE23" i="34" s="1"/>
  <c r="AE61" i="33"/>
  <c r="AD23" i="34" s="1"/>
  <c r="AB61" i="33"/>
  <c r="AA23" i="34" s="1"/>
  <c r="AA61" i="33"/>
  <c r="Z23" i="34" s="1"/>
  <c r="X61" i="33"/>
  <c r="W23" i="34" s="1"/>
  <c r="W61" i="33"/>
  <c r="V23" i="34" s="1"/>
  <c r="T61" i="33"/>
  <c r="S23" i="34" s="1"/>
  <c r="S61" i="33"/>
  <c r="R23" i="34" s="1"/>
  <c r="P61" i="33"/>
  <c r="O23" i="34" s="1"/>
  <c r="O61" i="33"/>
  <c r="N23" i="34" s="1"/>
  <c r="L61" i="33"/>
  <c r="K23" i="34" s="1"/>
  <c r="K61" i="33"/>
  <c r="J23" i="34" s="1"/>
  <c r="H61" i="33"/>
  <c r="G23" i="34" s="1"/>
  <c r="G61" i="33"/>
  <c r="F23" i="34" s="1"/>
  <c r="E61" i="33"/>
  <c r="D23" i="34" s="1"/>
  <c r="D61" i="33"/>
  <c r="C23" i="34" s="1"/>
  <c r="AW60" i="33"/>
  <c r="AS60" i="33"/>
  <c r="AO60" i="33"/>
  <c r="AK60" i="33"/>
  <c r="AG60" i="33"/>
  <c r="AC60" i="33"/>
  <c r="Y60" i="33"/>
  <c r="U60" i="33"/>
  <c r="Q60" i="33"/>
  <c r="M60" i="33"/>
  <c r="I60" i="33"/>
  <c r="F60" i="33"/>
  <c r="AW59" i="33"/>
  <c r="AS59" i="33"/>
  <c r="AO59" i="33"/>
  <c r="AK59" i="33"/>
  <c r="AG59" i="33"/>
  <c r="AC59" i="33"/>
  <c r="Y59" i="33"/>
  <c r="U59" i="33"/>
  <c r="Q59" i="33"/>
  <c r="M59" i="33"/>
  <c r="I59" i="33"/>
  <c r="F59" i="33"/>
  <c r="AW58" i="33"/>
  <c r="AS58" i="33"/>
  <c r="AO58" i="33"/>
  <c r="AK58" i="33"/>
  <c r="AG58" i="33"/>
  <c r="AC58" i="33"/>
  <c r="Y58" i="33"/>
  <c r="U58" i="33"/>
  <c r="Q58" i="33"/>
  <c r="M58" i="33"/>
  <c r="I58" i="33"/>
  <c r="F58" i="33"/>
  <c r="AW57" i="33"/>
  <c r="AS57" i="33"/>
  <c r="AO57" i="33"/>
  <c r="AK57" i="33"/>
  <c r="AG57" i="33"/>
  <c r="AC57" i="33"/>
  <c r="Y57" i="33"/>
  <c r="U57" i="33"/>
  <c r="Q57" i="33"/>
  <c r="M57" i="33"/>
  <c r="I57" i="33"/>
  <c r="F57" i="33"/>
  <c r="F61" i="33" s="1"/>
  <c r="E23" i="34" s="1"/>
  <c r="AV56" i="33"/>
  <c r="AU22" i="34" s="1"/>
  <c r="AU56" i="33"/>
  <c r="AT22" i="34" s="1"/>
  <c r="AR56" i="33"/>
  <c r="AQ22" i="34" s="1"/>
  <c r="AQ56" i="33"/>
  <c r="AP22" i="34" s="1"/>
  <c r="AN56" i="33"/>
  <c r="AM22" i="34" s="1"/>
  <c r="AM56" i="33"/>
  <c r="AL22" i="34" s="1"/>
  <c r="AJ56" i="33"/>
  <c r="AI22" i="34" s="1"/>
  <c r="AI56" i="33"/>
  <c r="AH22" i="34" s="1"/>
  <c r="AF56" i="33"/>
  <c r="AE22" i="34" s="1"/>
  <c r="AE56" i="33"/>
  <c r="AD22" i="34" s="1"/>
  <c r="AB56" i="33"/>
  <c r="AA22" i="34" s="1"/>
  <c r="AA56" i="33"/>
  <c r="Z22" i="34" s="1"/>
  <c r="X56" i="33"/>
  <c r="W22" i="34" s="1"/>
  <c r="W56" i="33"/>
  <c r="V22" i="34" s="1"/>
  <c r="T56" i="33"/>
  <c r="S22" i="34" s="1"/>
  <c r="S56" i="33"/>
  <c r="R22" i="34" s="1"/>
  <c r="P56" i="33"/>
  <c r="O22" i="34" s="1"/>
  <c r="O56" i="33"/>
  <c r="N22" i="34" s="1"/>
  <c r="L56" i="33"/>
  <c r="K22" i="34" s="1"/>
  <c r="K56" i="33"/>
  <c r="J22" i="34" s="1"/>
  <c r="H56" i="33"/>
  <c r="G22" i="34" s="1"/>
  <c r="G56" i="33"/>
  <c r="F22" i="34" s="1"/>
  <c r="E56" i="33"/>
  <c r="D22" i="34" s="1"/>
  <c r="D56" i="33"/>
  <c r="C22" i="34" s="1"/>
  <c r="AW55" i="33"/>
  <c r="AS55" i="33"/>
  <c r="AO55" i="33"/>
  <c r="AK55" i="33"/>
  <c r="AG55" i="33"/>
  <c r="AC55" i="33"/>
  <c r="Y55" i="33"/>
  <c r="U55" i="33"/>
  <c r="Q55" i="33"/>
  <c r="M55" i="33"/>
  <c r="I55" i="33"/>
  <c r="F55" i="33"/>
  <c r="AW54" i="33"/>
  <c r="AS54" i="33"/>
  <c r="AO54" i="33"/>
  <c r="AK54" i="33"/>
  <c r="AG54" i="33"/>
  <c r="AC54" i="33"/>
  <c r="Y54" i="33"/>
  <c r="U54" i="33"/>
  <c r="Q54" i="33"/>
  <c r="M54" i="33"/>
  <c r="I54" i="33"/>
  <c r="F54" i="33"/>
  <c r="AW53" i="33"/>
  <c r="AS53" i="33"/>
  <c r="AO53" i="33"/>
  <c r="AK53" i="33"/>
  <c r="AG53" i="33"/>
  <c r="AC53" i="33"/>
  <c r="Y53" i="33"/>
  <c r="U53" i="33"/>
  <c r="Q53" i="33"/>
  <c r="M53" i="33"/>
  <c r="I53" i="33"/>
  <c r="F53" i="33"/>
  <c r="F56" i="33" s="1"/>
  <c r="E22" i="34" s="1"/>
  <c r="AV52" i="33"/>
  <c r="AU21" i="34" s="1"/>
  <c r="AU52" i="33"/>
  <c r="AT21" i="34" s="1"/>
  <c r="AR52" i="33"/>
  <c r="AQ21" i="34" s="1"/>
  <c r="AQ52" i="33"/>
  <c r="AP21" i="34" s="1"/>
  <c r="AN52" i="33"/>
  <c r="AM21" i="34" s="1"/>
  <c r="AM52" i="33"/>
  <c r="AL21" i="34" s="1"/>
  <c r="AJ52" i="33"/>
  <c r="AI21" i="34" s="1"/>
  <c r="AI52" i="33"/>
  <c r="AH21" i="34" s="1"/>
  <c r="AF52" i="33"/>
  <c r="AE21" i="34" s="1"/>
  <c r="AE52" i="33"/>
  <c r="AD21" i="34" s="1"/>
  <c r="AB52" i="33"/>
  <c r="AA21" i="34" s="1"/>
  <c r="AA52" i="33"/>
  <c r="Z21" i="34" s="1"/>
  <c r="X52" i="33"/>
  <c r="W21" i="34" s="1"/>
  <c r="W52" i="33"/>
  <c r="V21" i="34" s="1"/>
  <c r="T52" i="33"/>
  <c r="S21" i="34" s="1"/>
  <c r="S52" i="33"/>
  <c r="R21" i="34" s="1"/>
  <c r="P52" i="33"/>
  <c r="O21" i="34" s="1"/>
  <c r="O52" i="33"/>
  <c r="N21" i="34" s="1"/>
  <c r="L52" i="33"/>
  <c r="K21" i="34" s="1"/>
  <c r="K52" i="33"/>
  <c r="J21" i="34" s="1"/>
  <c r="H52" i="33"/>
  <c r="G21" i="34" s="1"/>
  <c r="G52" i="33"/>
  <c r="F21" i="34" s="1"/>
  <c r="E52" i="33"/>
  <c r="D21" i="34" s="1"/>
  <c r="D52" i="33"/>
  <c r="C21" i="34" s="1"/>
  <c r="AW51" i="33"/>
  <c r="AS51" i="33"/>
  <c r="AO51" i="33"/>
  <c r="AK51" i="33"/>
  <c r="AG51" i="33"/>
  <c r="AC51" i="33"/>
  <c r="Y51" i="33"/>
  <c r="U51" i="33"/>
  <c r="Q51" i="33"/>
  <c r="M51" i="33"/>
  <c r="I51" i="33"/>
  <c r="F51" i="33"/>
  <c r="AW50" i="33"/>
  <c r="AS50" i="33"/>
  <c r="AO50" i="33"/>
  <c r="AK50" i="33"/>
  <c r="AG50" i="33"/>
  <c r="AC50" i="33"/>
  <c r="Y50" i="33"/>
  <c r="U50" i="33"/>
  <c r="Q50" i="33"/>
  <c r="M50" i="33"/>
  <c r="I50" i="33"/>
  <c r="F50" i="33"/>
  <c r="AW49" i="33"/>
  <c r="AS49" i="33"/>
  <c r="AO49" i="33"/>
  <c r="AK49" i="33"/>
  <c r="AG49" i="33"/>
  <c r="AC49" i="33"/>
  <c r="Y49" i="33"/>
  <c r="U49" i="33"/>
  <c r="Q49" i="33"/>
  <c r="M49" i="33"/>
  <c r="I49" i="33"/>
  <c r="F49" i="33"/>
  <c r="AW48" i="33"/>
  <c r="AS48" i="33"/>
  <c r="AO48" i="33"/>
  <c r="AK48" i="33"/>
  <c r="AG48" i="33"/>
  <c r="AC48" i="33"/>
  <c r="Y48" i="33"/>
  <c r="U48" i="33"/>
  <c r="Q48" i="33"/>
  <c r="M48" i="33"/>
  <c r="I48" i="33"/>
  <c r="F48" i="33"/>
  <c r="F52" i="33" s="1"/>
  <c r="E21" i="34" s="1"/>
  <c r="AV47" i="33"/>
  <c r="AU20" i="34" s="1"/>
  <c r="AU47" i="33"/>
  <c r="AT20" i="34" s="1"/>
  <c r="AR47" i="33"/>
  <c r="AQ20" i="34" s="1"/>
  <c r="AQ47" i="33"/>
  <c r="AP20" i="34" s="1"/>
  <c r="AN47" i="33"/>
  <c r="AM20" i="34" s="1"/>
  <c r="AM47" i="33"/>
  <c r="AL20" i="34" s="1"/>
  <c r="AJ47" i="33"/>
  <c r="AI20" i="34" s="1"/>
  <c r="AI47" i="33"/>
  <c r="AH20" i="34" s="1"/>
  <c r="AF47" i="33"/>
  <c r="AE20" i="34" s="1"/>
  <c r="AE47" i="33"/>
  <c r="AD20" i="34" s="1"/>
  <c r="AB47" i="33"/>
  <c r="AA20" i="34" s="1"/>
  <c r="AA47" i="33"/>
  <c r="Z20" i="34" s="1"/>
  <c r="X47" i="33"/>
  <c r="W20" i="34" s="1"/>
  <c r="W47" i="33"/>
  <c r="V20" i="34" s="1"/>
  <c r="T47" i="33"/>
  <c r="S20" i="34" s="1"/>
  <c r="S47" i="33"/>
  <c r="R20" i="34" s="1"/>
  <c r="P47" i="33"/>
  <c r="O20" i="34" s="1"/>
  <c r="O47" i="33"/>
  <c r="N20" i="34" s="1"/>
  <c r="L47" i="33"/>
  <c r="K20" i="34" s="1"/>
  <c r="K47" i="33"/>
  <c r="J20" i="34" s="1"/>
  <c r="H47" i="33"/>
  <c r="G20" i="34" s="1"/>
  <c r="G47" i="33"/>
  <c r="F20" i="34" s="1"/>
  <c r="E47" i="33"/>
  <c r="D20" i="34" s="1"/>
  <c r="D47" i="33"/>
  <c r="C20" i="34" s="1"/>
  <c r="AW46" i="33"/>
  <c r="AS46" i="33"/>
  <c r="AO46" i="33"/>
  <c r="AK46" i="33"/>
  <c r="AG46" i="33"/>
  <c r="AC46" i="33"/>
  <c r="Y46" i="33"/>
  <c r="U46" i="33"/>
  <c r="Q46" i="33"/>
  <c r="M46" i="33"/>
  <c r="I46" i="33"/>
  <c r="F46" i="33"/>
  <c r="AW45" i="33"/>
  <c r="AS45" i="33"/>
  <c r="AO45" i="33"/>
  <c r="AK45" i="33"/>
  <c r="AG45" i="33"/>
  <c r="AC45" i="33"/>
  <c r="Y45" i="33"/>
  <c r="U45" i="33"/>
  <c r="Q45" i="33"/>
  <c r="M45" i="33"/>
  <c r="I45" i="33"/>
  <c r="F45" i="33"/>
  <c r="AW44" i="33"/>
  <c r="AS44" i="33"/>
  <c r="AO44" i="33"/>
  <c r="AK44" i="33"/>
  <c r="AG44" i="33"/>
  <c r="AC44" i="33"/>
  <c r="Y44" i="33"/>
  <c r="U44" i="33"/>
  <c r="Q44" i="33"/>
  <c r="M44" i="33"/>
  <c r="I44" i="33"/>
  <c r="F44" i="33"/>
  <c r="AW43" i="33"/>
  <c r="AS43" i="33"/>
  <c r="AO43" i="33"/>
  <c r="AK43" i="33"/>
  <c r="AG43" i="33"/>
  <c r="AC43" i="33"/>
  <c r="Y43" i="33"/>
  <c r="U43" i="33"/>
  <c r="Q43" i="33"/>
  <c r="M43" i="33"/>
  <c r="I43" i="33"/>
  <c r="F43" i="33"/>
  <c r="F47" i="33" s="1"/>
  <c r="E20" i="34" s="1"/>
  <c r="AV42" i="33"/>
  <c r="AU19" i="34" s="1"/>
  <c r="AU42" i="33"/>
  <c r="AT19" i="34" s="1"/>
  <c r="AR42" i="33"/>
  <c r="AQ19" i="34" s="1"/>
  <c r="AQ42" i="33"/>
  <c r="AP19" i="34" s="1"/>
  <c r="AN42" i="33"/>
  <c r="AM19" i="34" s="1"/>
  <c r="AM42" i="33"/>
  <c r="AL19" i="34" s="1"/>
  <c r="AJ42" i="33"/>
  <c r="AI19" i="34" s="1"/>
  <c r="AI42" i="33"/>
  <c r="AH19" i="34" s="1"/>
  <c r="AF42" i="33"/>
  <c r="AE19" i="34" s="1"/>
  <c r="AE42" i="33"/>
  <c r="AD19" i="34" s="1"/>
  <c r="AB42" i="33"/>
  <c r="AA19" i="34" s="1"/>
  <c r="AA42" i="33"/>
  <c r="Z19" i="34" s="1"/>
  <c r="X42" i="33"/>
  <c r="W19" i="34" s="1"/>
  <c r="W42" i="33"/>
  <c r="V19" i="34" s="1"/>
  <c r="T42" i="33"/>
  <c r="S19" i="34" s="1"/>
  <c r="S42" i="33"/>
  <c r="R19" i="34" s="1"/>
  <c r="P42" i="33"/>
  <c r="O19" i="34" s="1"/>
  <c r="O42" i="33"/>
  <c r="N19" i="34" s="1"/>
  <c r="L42" i="33"/>
  <c r="K19" i="34" s="1"/>
  <c r="K42" i="33"/>
  <c r="J19" i="34" s="1"/>
  <c r="H42" i="33"/>
  <c r="G19" i="34" s="1"/>
  <c r="G42" i="33"/>
  <c r="F19" i="34" s="1"/>
  <c r="E42" i="33"/>
  <c r="D19" i="34" s="1"/>
  <c r="D42" i="33"/>
  <c r="C19" i="34" s="1"/>
  <c r="AW41" i="33"/>
  <c r="AS41" i="33"/>
  <c r="AO41" i="33"/>
  <c r="AK41" i="33"/>
  <c r="AG41" i="33"/>
  <c r="AC41" i="33"/>
  <c r="Y41" i="33"/>
  <c r="U41" i="33"/>
  <c r="Q41" i="33"/>
  <c r="M41" i="33"/>
  <c r="I41" i="33"/>
  <c r="F41" i="33"/>
  <c r="AW40" i="33"/>
  <c r="AS40" i="33"/>
  <c r="AO40" i="33"/>
  <c r="AK40" i="33"/>
  <c r="AG40" i="33"/>
  <c r="AC40" i="33"/>
  <c r="Y40" i="33"/>
  <c r="U40" i="33"/>
  <c r="Q40" i="33"/>
  <c r="M40" i="33"/>
  <c r="I40" i="33"/>
  <c r="F40" i="33"/>
  <c r="AW39" i="33"/>
  <c r="AS39" i="33"/>
  <c r="AO39" i="33"/>
  <c r="AK39" i="33"/>
  <c r="AG39" i="33"/>
  <c r="AC39" i="33"/>
  <c r="Y39" i="33"/>
  <c r="U39" i="33"/>
  <c r="Q39" i="33"/>
  <c r="M39" i="33"/>
  <c r="I39" i="33"/>
  <c r="F39" i="33"/>
  <c r="AW38" i="33"/>
  <c r="AS38" i="33"/>
  <c r="AO38" i="33"/>
  <c r="AK38" i="33"/>
  <c r="AG38" i="33"/>
  <c r="AC38" i="33"/>
  <c r="Y38" i="33"/>
  <c r="U38" i="33"/>
  <c r="Q38" i="33"/>
  <c r="M38" i="33"/>
  <c r="I38" i="33"/>
  <c r="F38" i="33"/>
  <c r="F42" i="33" s="1"/>
  <c r="E19" i="34" s="1"/>
  <c r="AV37" i="33"/>
  <c r="AU18" i="34" s="1"/>
  <c r="AU37" i="33"/>
  <c r="AT18" i="34" s="1"/>
  <c r="AR37" i="33"/>
  <c r="AQ18" i="34" s="1"/>
  <c r="AQ37" i="33"/>
  <c r="AP18" i="34" s="1"/>
  <c r="AN37" i="33"/>
  <c r="AM18" i="34" s="1"/>
  <c r="AM37" i="33"/>
  <c r="AL18" i="34" s="1"/>
  <c r="AJ37" i="33"/>
  <c r="AI18" i="34" s="1"/>
  <c r="AI37" i="33"/>
  <c r="AH18" i="34" s="1"/>
  <c r="AF37" i="33"/>
  <c r="AE18" i="34" s="1"/>
  <c r="AE37" i="33"/>
  <c r="AD18" i="34" s="1"/>
  <c r="AB37" i="33"/>
  <c r="AA18" i="34" s="1"/>
  <c r="AA37" i="33"/>
  <c r="Z18" i="34" s="1"/>
  <c r="X37" i="33"/>
  <c r="W18" i="34" s="1"/>
  <c r="W37" i="33"/>
  <c r="V18" i="34" s="1"/>
  <c r="T37" i="33"/>
  <c r="S18" i="34" s="1"/>
  <c r="S37" i="33"/>
  <c r="R18" i="34" s="1"/>
  <c r="P37" i="33"/>
  <c r="O18" i="34" s="1"/>
  <c r="O37" i="33"/>
  <c r="N18" i="34" s="1"/>
  <c r="L37" i="33"/>
  <c r="K18" i="34" s="1"/>
  <c r="K37" i="33"/>
  <c r="J18" i="34" s="1"/>
  <c r="H37" i="33"/>
  <c r="G18" i="34" s="1"/>
  <c r="G37" i="33"/>
  <c r="F18" i="34" s="1"/>
  <c r="E37" i="33"/>
  <c r="D18" i="34" s="1"/>
  <c r="D37" i="33"/>
  <c r="C18" i="34" s="1"/>
  <c r="AW36" i="33"/>
  <c r="AS36" i="33"/>
  <c r="AO36" i="33"/>
  <c r="AK36" i="33"/>
  <c r="AG36" i="33"/>
  <c r="AC36" i="33"/>
  <c r="Y36" i="33"/>
  <c r="U36" i="33"/>
  <c r="Q36" i="33"/>
  <c r="M36" i="33"/>
  <c r="I36" i="33"/>
  <c r="F36" i="33"/>
  <c r="AW35" i="33"/>
  <c r="AS35" i="33"/>
  <c r="AO35" i="33"/>
  <c r="AK35" i="33"/>
  <c r="AG35" i="33"/>
  <c r="AC35" i="33"/>
  <c r="Y35" i="33"/>
  <c r="U35" i="33"/>
  <c r="Q35" i="33"/>
  <c r="M35" i="33"/>
  <c r="I35" i="33"/>
  <c r="F35" i="33"/>
  <c r="F37" i="33" s="1"/>
  <c r="E18" i="34" s="1"/>
  <c r="AV34" i="33"/>
  <c r="AU17" i="34" s="1"/>
  <c r="AU34" i="33"/>
  <c r="AT17" i="34" s="1"/>
  <c r="AR34" i="33"/>
  <c r="AQ17" i="34" s="1"/>
  <c r="AQ34" i="33"/>
  <c r="AP17" i="34" s="1"/>
  <c r="AN34" i="33"/>
  <c r="AM17" i="34" s="1"/>
  <c r="AM34" i="33"/>
  <c r="AL17" i="34" s="1"/>
  <c r="AJ34" i="33"/>
  <c r="AI17" i="34" s="1"/>
  <c r="AI34" i="33"/>
  <c r="AH17" i="34" s="1"/>
  <c r="AF34" i="33"/>
  <c r="AE17" i="34" s="1"/>
  <c r="AE34" i="33"/>
  <c r="AD17" i="34" s="1"/>
  <c r="AB34" i="33"/>
  <c r="AA17" i="34" s="1"/>
  <c r="AA34" i="33"/>
  <c r="Z17" i="34" s="1"/>
  <c r="X34" i="33"/>
  <c r="W17" i="34" s="1"/>
  <c r="W34" i="33"/>
  <c r="V17" i="34" s="1"/>
  <c r="T34" i="33"/>
  <c r="S17" i="34" s="1"/>
  <c r="S34" i="33"/>
  <c r="R17" i="34" s="1"/>
  <c r="P34" i="33"/>
  <c r="O17" i="34" s="1"/>
  <c r="O34" i="33"/>
  <c r="N17" i="34" s="1"/>
  <c r="L34" i="33"/>
  <c r="K17" i="34" s="1"/>
  <c r="K34" i="33"/>
  <c r="J17" i="34" s="1"/>
  <c r="H34" i="33"/>
  <c r="G17" i="34" s="1"/>
  <c r="G34" i="33"/>
  <c r="F17" i="34" s="1"/>
  <c r="E34" i="33"/>
  <c r="D17" i="34" s="1"/>
  <c r="D34" i="33"/>
  <c r="C17" i="34" s="1"/>
  <c r="AW33" i="33"/>
  <c r="AS33" i="33"/>
  <c r="AO33" i="33"/>
  <c r="AK33" i="33"/>
  <c r="AG33" i="33"/>
  <c r="AC33" i="33"/>
  <c r="Y33" i="33"/>
  <c r="U33" i="33"/>
  <c r="Q33" i="33"/>
  <c r="M33" i="33"/>
  <c r="I33" i="33"/>
  <c r="F33" i="33"/>
  <c r="AW32" i="33"/>
  <c r="AS32" i="33"/>
  <c r="AO32" i="33"/>
  <c r="AK32" i="33"/>
  <c r="AG32" i="33"/>
  <c r="AC32" i="33"/>
  <c r="Y32" i="33"/>
  <c r="U32" i="33"/>
  <c r="Q32" i="33"/>
  <c r="M32" i="33"/>
  <c r="I32" i="33"/>
  <c r="F32" i="33"/>
  <c r="AW31" i="33"/>
  <c r="AS31" i="33"/>
  <c r="AO31" i="33"/>
  <c r="AK31" i="33"/>
  <c r="AG31" i="33"/>
  <c r="AC31" i="33"/>
  <c r="Y31" i="33"/>
  <c r="U31" i="33"/>
  <c r="Q31" i="33"/>
  <c r="M31" i="33"/>
  <c r="I31" i="33"/>
  <c r="F31" i="33"/>
  <c r="AW30" i="33"/>
  <c r="AS30" i="33"/>
  <c r="AO30" i="33"/>
  <c r="AK30" i="33"/>
  <c r="AG30" i="33"/>
  <c r="AC30" i="33"/>
  <c r="Y30" i="33"/>
  <c r="U30" i="33"/>
  <c r="Q30" i="33"/>
  <c r="M30" i="33"/>
  <c r="I30" i="33"/>
  <c r="F30" i="33"/>
  <c r="F34" i="33" s="1"/>
  <c r="E17" i="34" s="1"/>
  <c r="AV29" i="33"/>
  <c r="AU16" i="34" s="1"/>
  <c r="AU29" i="33"/>
  <c r="AT16" i="34" s="1"/>
  <c r="AR29" i="33"/>
  <c r="AQ16" i="34" s="1"/>
  <c r="AQ29" i="33"/>
  <c r="AP16" i="34" s="1"/>
  <c r="AN29" i="33"/>
  <c r="AM16" i="34" s="1"/>
  <c r="AM29" i="33"/>
  <c r="AL16" i="34" s="1"/>
  <c r="AJ29" i="33"/>
  <c r="AI16" i="34" s="1"/>
  <c r="AI29" i="33"/>
  <c r="AH16" i="34" s="1"/>
  <c r="AF29" i="33"/>
  <c r="AE16" i="34" s="1"/>
  <c r="AE29" i="33"/>
  <c r="AD16" i="34" s="1"/>
  <c r="AB29" i="33"/>
  <c r="AA16" i="34" s="1"/>
  <c r="AA29" i="33"/>
  <c r="Z16" i="34" s="1"/>
  <c r="X29" i="33"/>
  <c r="W16" i="34" s="1"/>
  <c r="W29" i="33"/>
  <c r="V16" i="34" s="1"/>
  <c r="T29" i="33"/>
  <c r="S16" i="34" s="1"/>
  <c r="S29" i="33"/>
  <c r="R16" i="34" s="1"/>
  <c r="P29" i="33"/>
  <c r="O16" i="34" s="1"/>
  <c r="O29" i="33"/>
  <c r="N16" i="34" s="1"/>
  <c r="L29" i="33"/>
  <c r="K16" i="34" s="1"/>
  <c r="K29" i="33"/>
  <c r="J16" i="34" s="1"/>
  <c r="H29" i="33"/>
  <c r="G16" i="34" s="1"/>
  <c r="G29" i="33"/>
  <c r="F16" i="34" s="1"/>
  <c r="E29" i="33"/>
  <c r="D16" i="34" s="1"/>
  <c r="D29" i="33"/>
  <c r="C16" i="34" s="1"/>
  <c r="AW28" i="33"/>
  <c r="AS28" i="33"/>
  <c r="AO28" i="33"/>
  <c r="AK28" i="33"/>
  <c r="AG28" i="33"/>
  <c r="AC28" i="33"/>
  <c r="Y28" i="33"/>
  <c r="U28" i="33"/>
  <c r="Q28" i="33"/>
  <c r="M28" i="33"/>
  <c r="I28" i="33"/>
  <c r="F28" i="33"/>
  <c r="AW27" i="33"/>
  <c r="AS27" i="33"/>
  <c r="AO27" i="33"/>
  <c r="AK27" i="33"/>
  <c r="AG27" i="33"/>
  <c r="AC27" i="33"/>
  <c r="Y27" i="33"/>
  <c r="U27" i="33"/>
  <c r="Q27" i="33"/>
  <c r="M27" i="33"/>
  <c r="I27" i="33"/>
  <c r="F27" i="33"/>
  <c r="F29" i="33" s="1"/>
  <c r="E16" i="34" s="1"/>
  <c r="AV26" i="33"/>
  <c r="AU15" i="34" s="1"/>
  <c r="AU26" i="33"/>
  <c r="AT15" i="34" s="1"/>
  <c r="AR26" i="33"/>
  <c r="AQ15" i="34" s="1"/>
  <c r="AQ26" i="33"/>
  <c r="AP15" i="34" s="1"/>
  <c r="AN26" i="33"/>
  <c r="AM15" i="34" s="1"/>
  <c r="AM26" i="33"/>
  <c r="AL15" i="34" s="1"/>
  <c r="AJ26" i="33"/>
  <c r="AI15" i="34" s="1"/>
  <c r="AI26" i="33"/>
  <c r="AH15" i="34" s="1"/>
  <c r="AF26" i="33"/>
  <c r="AE15" i="34" s="1"/>
  <c r="AE26" i="33"/>
  <c r="AD15" i="34" s="1"/>
  <c r="AB26" i="33"/>
  <c r="AA15" i="34" s="1"/>
  <c r="AA26" i="33"/>
  <c r="Z15" i="34" s="1"/>
  <c r="X26" i="33"/>
  <c r="W15" i="34" s="1"/>
  <c r="W26" i="33"/>
  <c r="V15" i="34" s="1"/>
  <c r="T26" i="33"/>
  <c r="S15" i="34" s="1"/>
  <c r="S26" i="33"/>
  <c r="R15" i="34" s="1"/>
  <c r="P26" i="33"/>
  <c r="O15" i="34" s="1"/>
  <c r="O26" i="33"/>
  <c r="N15" i="34" s="1"/>
  <c r="L26" i="33"/>
  <c r="K15" i="34" s="1"/>
  <c r="K26" i="33"/>
  <c r="J15" i="34" s="1"/>
  <c r="H26" i="33"/>
  <c r="G15" i="34" s="1"/>
  <c r="G26" i="33"/>
  <c r="F15" i="34" s="1"/>
  <c r="E26" i="33"/>
  <c r="D15" i="34" s="1"/>
  <c r="D26" i="33"/>
  <c r="C15" i="34" s="1"/>
  <c r="AW25" i="33"/>
  <c r="AS25" i="33"/>
  <c r="AO25" i="33"/>
  <c r="AK25" i="33"/>
  <c r="AG25" i="33"/>
  <c r="AC25" i="33"/>
  <c r="Y25" i="33"/>
  <c r="U25" i="33"/>
  <c r="Q25" i="33"/>
  <c r="M25" i="33"/>
  <c r="I25" i="33"/>
  <c r="F25" i="33"/>
  <c r="AW24" i="33"/>
  <c r="AS24" i="33"/>
  <c r="AO24" i="33"/>
  <c r="AK24" i="33"/>
  <c r="AG24" i="33"/>
  <c r="AC24" i="33"/>
  <c r="Y24" i="33"/>
  <c r="U24" i="33"/>
  <c r="Q24" i="33"/>
  <c r="M24" i="33"/>
  <c r="I24" i="33"/>
  <c r="F24" i="33"/>
  <c r="AW23" i="33"/>
  <c r="AS23" i="33"/>
  <c r="AO23" i="33"/>
  <c r="AK23" i="33"/>
  <c r="AG23" i="33"/>
  <c r="AC23" i="33"/>
  <c r="Y23" i="33"/>
  <c r="U23" i="33"/>
  <c r="Q23" i="33"/>
  <c r="M23" i="33"/>
  <c r="I23" i="33"/>
  <c r="F23" i="33"/>
  <c r="F26" i="33" s="1"/>
  <c r="E15" i="34" s="1"/>
  <c r="AV22" i="33"/>
  <c r="AU14" i="34" s="1"/>
  <c r="AU22" i="33"/>
  <c r="AT14" i="34" s="1"/>
  <c r="AR22" i="33"/>
  <c r="AQ14" i="34" s="1"/>
  <c r="AQ22" i="33"/>
  <c r="AP14" i="34" s="1"/>
  <c r="AN22" i="33"/>
  <c r="AM14" i="34" s="1"/>
  <c r="AM22" i="33"/>
  <c r="AL14" i="34" s="1"/>
  <c r="AJ22" i="33"/>
  <c r="AI14" i="34" s="1"/>
  <c r="AI22" i="33"/>
  <c r="AH14" i="34" s="1"/>
  <c r="AF22" i="33"/>
  <c r="AE14" i="34" s="1"/>
  <c r="AE22" i="33"/>
  <c r="AD14" i="34" s="1"/>
  <c r="AB22" i="33"/>
  <c r="AA14" i="34" s="1"/>
  <c r="AA22" i="33"/>
  <c r="Z14" i="34" s="1"/>
  <c r="X22" i="33"/>
  <c r="W14" i="34" s="1"/>
  <c r="W22" i="33"/>
  <c r="V14" i="34" s="1"/>
  <c r="T22" i="33"/>
  <c r="S14" i="34" s="1"/>
  <c r="S22" i="33"/>
  <c r="R14" i="34" s="1"/>
  <c r="P22" i="33"/>
  <c r="O14" i="34" s="1"/>
  <c r="O22" i="33"/>
  <c r="N14" i="34" s="1"/>
  <c r="L22" i="33"/>
  <c r="K14" i="34" s="1"/>
  <c r="K22" i="33"/>
  <c r="J14" i="34" s="1"/>
  <c r="H22" i="33"/>
  <c r="G14" i="34" s="1"/>
  <c r="G22" i="33"/>
  <c r="F14" i="34" s="1"/>
  <c r="E22" i="33"/>
  <c r="D14" i="34" s="1"/>
  <c r="D22" i="33"/>
  <c r="C14" i="34" s="1"/>
  <c r="AW21" i="33"/>
  <c r="AS21" i="33"/>
  <c r="AO21" i="33"/>
  <c r="AK21" i="33"/>
  <c r="AG21" i="33"/>
  <c r="AC21" i="33"/>
  <c r="Y21" i="33"/>
  <c r="U21" i="33"/>
  <c r="Q21" i="33"/>
  <c r="M21" i="33"/>
  <c r="I21" i="33"/>
  <c r="F21" i="33"/>
  <c r="AW20" i="33"/>
  <c r="AS20" i="33"/>
  <c r="AO20" i="33"/>
  <c r="AK20" i="33"/>
  <c r="AG20" i="33"/>
  <c r="AC20" i="33"/>
  <c r="Y20" i="33"/>
  <c r="U20" i="33"/>
  <c r="Q20" i="33"/>
  <c r="M20" i="33"/>
  <c r="I20" i="33"/>
  <c r="F20" i="33"/>
  <c r="AW19" i="33"/>
  <c r="AS19" i="33"/>
  <c r="AO19" i="33"/>
  <c r="AK19" i="33"/>
  <c r="AG19" i="33"/>
  <c r="AC19" i="33"/>
  <c r="Y19" i="33"/>
  <c r="U19" i="33"/>
  <c r="Q19" i="33"/>
  <c r="M19" i="33"/>
  <c r="I19" i="33"/>
  <c r="F19" i="33"/>
  <c r="AW18" i="33"/>
  <c r="AS18" i="33"/>
  <c r="AO18" i="33"/>
  <c r="AK18" i="33"/>
  <c r="AG18" i="33"/>
  <c r="AC18" i="33"/>
  <c r="Y18" i="33"/>
  <c r="U18" i="33"/>
  <c r="Q18" i="33"/>
  <c r="M18" i="33"/>
  <c r="I18" i="33"/>
  <c r="F18" i="33"/>
  <c r="F22" i="33" s="1"/>
  <c r="E14" i="34" s="1"/>
  <c r="AV17" i="33"/>
  <c r="AU17" i="33"/>
  <c r="AR17" i="33"/>
  <c r="AQ17" i="33"/>
  <c r="AN17" i="33"/>
  <c r="AM17" i="33"/>
  <c r="AJ17" i="33"/>
  <c r="AI17" i="33"/>
  <c r="AF17" i="33"/>
  <c r="AE17" i="33"/>
  <c r="AB17" i="33"/>
  <c r="AA17" i="33"/>
  <c r="X17" i="33"/>
  <c r="W17" i="33"/>
  <c r="T17" i="33"/>
  <c r="S17" i="33"/>
  <c r="P17" i="33"/>
  <c r="O17" i="33"/>
  <c r="L17" i="33"/>
  <c r="K17" i="33"/>
  <c r="H17" i="33"/>
  <c r="G17" i="33"/>
  <c r="E17" i="33"/>
  <c r="D17" i="33"/>
  <c r="AW16" i="33"/>
  <c r="AS16" i="33"/>
  <c r="AO16" i="33"/>
  <c r="AK16" i="33"/>
  <c r="AG16" i="33"/>
  <c r="AC16" i="33"/>
  <c r="Y16" i="33"/>
  <c r="U16" i="33"/>
  <c r="Q16" i="33"/>
  <c r="M16" i="33"/>
  <c r="I16" i="33"/>
  <c r="F16" i="33"/>
  <c r="AW15" i="33"/>
  <c r="AS15" i="33"/>
  <c r="AO15" i="33"/>
  <c r="AK15" i="33"/>
  <c r="AG15" i="33"/>
  <c r="AC15" i="33"/>
  <c r="Y15" i="33"/>
  <c r="U15" i="33"/>
  <c r="Q15" i="33"/>
  <c r="M15" i="33"/>
  <c r="I15" i="33"/>
  <c r="F15" i="33"/>
  <c r="AW14" i="33"/>
  <c r="AS14" i="33"/>
  <c r="AO14" i="33"/>
  <c r="AK14" i="33"/>
  <c r="AG14" i="33"/>
  <c r="AC14" i="33"/>
  <c r="Y14" i="33"/>
  <c r="U14" i="33"/>
  <c r="Q14" i="33"/>
  <c r="M14" i="33"/>
  <c r="I14" i="33"/>
  <c r="F14" i="33"/>
  <c r="AW13" i="33"/>
  <c r="AS13" i="33"/>
  <c r="AO13" i="33"/>
  <c r="AK13" i="33"/>
  <c r="AG13" i="33"/>
  <c r="AC13" i="33"/>
  <c r="Y13" i="33"/>
  <c r="U13" i="33"/>
  <c r="Q13" i="33"/>
  <c r="M13" i="33"/>
  <c r="I13" i="33"/>
  <c r="F13" i="33"/>
  <c r="F17" i="33" s="1"/>
  <c r="AT16" i="32"/>
  <c r="F13" i="32"/>
  <c r="AV85" i="31"/>
  <c r="AU28" i="32" s="1"/>
  <c r="AU85" i="31"/>
  <c r="AT28" i="32" s="1"/>
  <c r="AR85" i="31"/>
  <c r="AQ28" i="32" s="1"/>
  <c r="AQ85" i="31"/>
  <c r="AP28" i="32" s="1"/>
  <c r="AN85" i="31"/>
  <c r="AM28" i="32" s="1"/>
  <c r="AM85" i="31"/>
  <c r="AL28" i="32" s="1"/>
  <c r="AJ85" i="31"/>
  <c r="AI28" i="32" s="1"/>
  <c r="AI85" i="31"/>
  <c r="AH28" i="32" s="1"/>
  <c r="AF85" i="31"/>
  <c r="AE28" i="32" s="1"/>
  <c r="AE85" i="31"/>
  <c r="AD28" i="32" s="1"/>
  <c r="AB85" i="31"/>
  <c r="AA28" i="32" s="1"/>
  <c r="AA85" i="31"/>
  <c r="Z28" i="32" s="1"/>
  <c r="X85" i="31"/>
  <c r="W28" i="32" s="1"/>
  <c r="W85" i="31"/>
  <c r="V28" i="32" s="1"/>
  <c r="T85" i="31"/>
  <c r="S28" i="32" s="1"/>
  <c r="S85" i="31"/>
  <c r="R28" i="32" s="1"/>
  <c r="P85" i="31"/>
  <c r="O28" i="32" s="1"/>
  <c r="O85" i="31"/>
  <c r="N28" i="32" s="1"/>
  <c r="L85" i="31"/>
  <c r="K28" i="32" s="1"/>
  <c r="K85" i="31"/>
  <c r="J28" i="32" s="1"/>
  <c r="H85" i="31"/>
  <c r="G28" i="32" s="1"/>
  <c r="G85" i="31"/>
  <c r="F28" i="32" s="1"/>
  <c r="E85" i="31"/>
  <c r="D28" i="32" s="1"/>
  <c r="D85" i="31"/>
  <c r="C28" i="32" s="1"/>
  <c r="AW84" i="31"/>
  <c r="AS84" i="31"/>
  <c r="AO84" i="31"/>
  <c r="AK84" i="31"/>
  <c r="AG84" i="31"/>
  <c r="AC84" i="31"/>
  <c r="Y84" i="31"/>
  <c r="U84" i="31"/>
  <c r="Q84" i="31"/>
  <c r="M84" i="31"/>
  <c r="I84" i="31"/>
  <c r="F84" i="31"/>
  <c r="AW83" i="31"/>
  <c r="AS83" i="31"/>
  <c r="AO83" i="31"/>
  <c r="AK83" i="31"/>
  <c r="AG83" i="31"/>
  <c r="AC83" i="31"/>
  <c r="Y83" i="31"/>
  <c r="U83" i="31"/>
  <c r="Q83" i="31"/>
  <c r="M83" i="31"/>
  <c r="I83" i="31"/>
  <c r="F83" i="31"/>
  <c r="AW82" i="31"/>
  <c r="AS82" i="31"/>
  <c r="AO82" i="31"/>
  <c r="AK82" i="31"/>
  <c r="AG82" i="31"/>
  <c r="AC82" i="31"/>
  <c r="Y82" i="31"/>
  <c r="U82" i="31"/>
  <c r="Q82" i="31"/>
  <c r="M82" i="31"/>
  <c r="I82" i="31"/>
  <c r="F82" i="31"/>
  <c r="F85" i="31" s="1"/>
  <c r="E28" i="32" s="1"/>
  <c r="AV81" i="31"/>
  <c r="AU27" i="32" s="1"/>
  <c r="AU81" i="31"/>
  <c r="AT27" i="32" s="1"/>
  <c r="AR81" i="31"/>
  <c r="AQ27" i="32" s="1"/>
  <c r="AQ81" i="31"/>
  <c r="AP27" i="32" s="1"/>
  <c r="AN81" i="31"/>
  <c r="AM27" i="32" s="1"/>
  <c r="AM81" i="31"/>
  <c r="AL27" i="32" s="1"/>
  <c r="AJ81" i="31"/>
  <c r="AI27" i="32" s="1"/>
  <c r="AI81" i="31"/>
  <c r="AH27" i="32" s="1"/>
  <c r="AF81" i="31"/>
  <c r="AE27" i="32" s="1"/>
  <c r="AE81" i="31"/>
  <c r="AD27" i="32" s="1"/>
  <c r="AB81" i="31"/>
  <c r="AA27" i="32" s="1"/>
  <c r="AA81" i="31"/>
  <c r="Z27" i="32" s="1"/>
  <c r="X81" i="31"/>
  <c r="W27" i="32" s="1"/>
  <c r="W81" i="31"/>
  <c r="V27" i="32" s="1"/>
  <c r="T81" i="31"/>
  <c r="S27" i="32" s="1"/>
  <c r="S81" i="31"/>
  <c r="R27" i="32" s="1"/>
  <c r="P81" i="31"/>
  <c r="O27" i="32" s="1"/>
  <c r="O81" i="31"/>
  <c r="N27" i="32" s="1"/>
  <c r="L81" i="31"/>
  <c r="K27" i="32" s="1"/>
  <c r="K81" i="31"/>
  <c r="J27" i="32" s="1"/>
  <c r="H81" i="31"/>
  <c r="G27" i="32" s="1"/>
  <c r="G81" i="31"/>
  <c r="F27" i="32" s="1"/>
  <c r="E81" i="31"/>
  <c r="D27" i="32" s="1"/>
  <c r="D81" i="31"/>
  <c r="C27" i="32" s="1"/>
  <c r="AW80" i="31"/>
  <c r="AS80" i="31"/>
  <c r="AO80" i="31"/>
  <c r="AK80" i="31"/>
  <c r="AG80" i="31"/>
  <c r="AC80" i="31"/>
  <c r="Y80" i="31"/>
  <c r="U80" i="31"/>
  <c r="Q80" i="31"/>
  <c r="M80" i="31"/>
  <c r="I80" i="31"/>
  <c r="F80" i="31"/>
  <c r="AW79" i="31"/>
  <c r="AS79" i="31"/>
  <c r="AO79" i="31"/>
  <c r="AK79" i="31"/>
  <c r="AG79" i="31"/>
  <c r="AC79" i="31"/>
  <c r="Y79" i="31"/>
  <c r="U79" i="31"/>
  <c r="Q79" i="31"/>
  <c r="M79" i="31"/>
  <c r="I79" i="31"/>
  <c r="F79" i="31"/>
  <c r="AW78" i="31"/>
  <c r="AS78" i="31"/>
  <c r="AO78" i="31"/>
  <c r="AK78" i="31"/>
  <c r="AG78" i="31"/>
  <c r="AC78" i="31"/>
  <c r="Y78" i="31"/>
  <c r="U78" i="31"/>
  <c r="Q78" i="31"/>
  <c r="M78" i="31"/>
  <c r="I78" i="31"/>
  <c r="F78" i="31"/>
  <c r="F81" i="31" s="1"/>
  <c r="E27" i="32" s="1"/>
  <c r="AV77" i="31"/>
  <c r="AU26" i="32" s="1"/>
  <c r="AU77" i="31"/>
  <c r="AT26" i="32" s="1"/>
  <c r="AR77" i="31"/>
  <c r="AQ26" i="32" s="1"/>
  <c r="AQ77" i="31"/>
  <c r="AP26" i="32" s="1"/>
  <c r="AN77" i="31"/>
  <c r="AM26" i="32" s="1"/>
  <c r="AM77" i="31"/>
  <c r="AL26" i="32" s="1"/>
  <c r="AJ77" i="31"/>
  <c r="AI26" i="32" s="1"/>
  <c r="AI77" i="31"/>
  <c r="AH26" i="32" s="1"/>
  <c r="AF77" i="31"/>
  <c r="AE26" i="32" s="1"/>
  <c r="AE77" i="31"/>
  <c r="AD26" i="32" s="1"/>
  <c r="AB77" i="31"/>
  <c r="AA26" i="32" s="1"/>
  <c r="AA77" i="31"/>
  <c r="Z26" i="32" s="1"/>
  <c r="X77" i="31"/>
  <c r="W26" i="32" s="1"/>
  <c r="W77" i="31"/>
  <c r="V26" i="32" s="1"/>
  <c r="T77" i="31"/>
  <c r="S26" i="32" s="1"/>
  <c r="S77" i="31"/>
  <c r="R26" i="32" s="1"/>
  <c r="P77" i="31"/>
  <c r="O26" i="32" s="1"/>
  <c r="O77" i="31"/>
  <c r="N26" i="32" s="1"/>
  <c r="L77" i="31"/>
  <c r="K26" i="32" s="1"/>
  <c r="K77" i="31"/>
  <c r="J26" i="32" s="1"/>
  <c r="H77" i="31"/>
  <c r="G26" i="32" s="1"/>
  <c r="G77" i="31"/>
  <c r="F26" i="32" s="1"/>
  <c r="E77" i="31"/>
  <c r="D26" i="32" s="1"/>
  <c r="D77" i="31"/>
  <c r="C26" i="32" s="1"/>
  <c r="AW76" i="31"/>
  <c r="AS76" i="31"/>
  <c r="AO76" i="31"/>
  <c r="AK76" i="31"/>
  <c r="AG76" i="31"/>
  <c r="AC76" i="31"/>
  <c r="Y76" i="31"/>
  <c r="U76" i="31"/>
  <c r="Q76" i="31"/>
  <c r="M76" i="31"/>
  <c r="I76" i="31"/>
  <c r="F76" i="31"/>
  <c r="AW75" i="31"/>
  <c r="AS75" i="31"/>
  <c r="AO75" i="31"/>
  <c r="AK75" i="31"/>
  <c r="AG75" i="31"/>
  <c r="AC75" i="31"/>
  <c r="Y75" i="31"/>
  <c r="U75" i="31"/>
  <c r="Q75" i="31"/>
  <c r="M75" i="31"/>
  <c r="I75" i="31"/>
  <c r="F75" i="31"/>
  <c r="AW74" i="31"/>
  <c r="AS74" i="31"/>
  <c r="AO74" i="31"/>
  <c r="AK74" i="31"/>
  <c r="AG74" i="31"/>
  <c r="AC74" i="31"/>
  <c r="Y74" i="31"/>
  <c r="U74" i="31"/>
  <c r="Q74" i="31"/>
  <c r="M74" i="31"/>
  <c r="I74" i="31"/>
  <c r="F74" i="31"/>
  <c r="AW73" i="31"/>
  <c r="AS73" i="31"/>
  <c r="AO73" i="31"/>
  <c r="AK73" i="31"/>
  <c r="AG73" i="31"/>
  <c r="AC73" i="31"/>
  <c r="Y73" i="31"/>
  <c r="U73" i="31"/>
  <c r="Q73" i="31"/>
  <c r="M73" i="31"/>
  <c r="I73" i="31"/>
  <c r="F73" i="31"/>
  <c r="F77" i="31" s="1"/>
  <c r="E26" i="32" s="1"/>
  <c r="AV72" i="31"/>
  <c r="AU25" i="32" s="1"/>
  <c r="AU72" i="31"/>
  <c r="AT25" i="32" s="1"/>
  <c r="AR72" i="31"/>
  <c r="AQ25" i="32" s="1"/>
  <c r="AQ72" i="31"/>
  <c r="AP25" i="32" s="1"/>
  <c r="AN72" i="31"/>
  <c r="AM25" i="32" s="1"/>
  <c r="AM72" i="31"/>
  <c r="AL25" i="32" s="1"/>
  <c r="AJ72" i="31"/>
  <c r="AI25" i="32" s="1"/>
  <c r="AI72" i="31"/>
  <c r="AH25" i="32" s="1"/>
  <c r="AF72" i="31"/>
  <c r="AE25" i="32" s="1"/>
  <c r="AE72" i="31"/>
  <c r="AD25" i="32" s="1"/>
  <c r="AB72" i="31"/>
  <c r="AA25" i="32" s="1"/>
  <c r="AA72" i="31"/>
  <c r="Z25" i="32" s="1"/>
  <c r="X72" i="31"/>
  <c r="W25" i="32" s="1"/>
  <c r="W72" i="31"/>
  <c r="V25" i="32" s="1"/>
  <c r="T72" i="31"/>
  <c r="S25" i="32" s="1"/>
  <c r="S72" i="31"/>
  <c r="R25" i="32" s="1"/>
  <c r="P72" i="31"/>
  <c r="O25" i="32" s="1"/>
  <c r="O72" i="31"/>
  <c r="N25" i="32" s="1"/>
  <c r="L72" i="31"/>
  <c r="K25" i="32" s="1"/>
  <c r="K72" i="31"/>
  <c r="J25" i="32" s="1"/>
  <c r="H72" i="31"/>
  <c r="G25" i="32" s="1"/>
  <c r="G72" i="31"/>
  <c r="F25" i="32" s="1"/>
  <c r="E72" i="31"/>
  <c r="D25" i="32" s="1"/>
  <c r="D72" i="31"/>
  <c r="C25" i="32" s="1"/>
  <c r="AW71" i="31"/>
  <c r="AS71" i="31"/>
  <c r="AO71" i="31"/>
  <c r="AK71" i="31"/>
  <c r="AG71" i="31"/>
  <c r="AC71" i="31"/>
  <c r="Y71" i="31"/>
  <c r="U71" i="31"/>
  <c r="Q71" i="31"/>
  <c r="M71" i="31"/>
  <c r="I71" i="31"/>
  <c r="F71" i="31"/>
  <c r="AW70" i="31"/>
  <c r="AS70" i="31"/>
  <c r="AO70" i="31"/>
  <c r="AK70" i="31"/>
  <c r="AG70" i="31"/>
  <c r="AC70" i="31"/>
  <c r="Y70" i="31"/>
  <c r="U70" i="31"/>
  <c r="Q70" i="31"/>
  <c r="M70" i="31"/>
  <c r="I70" i="31"/>
  <c r="F70" i="31"/>
  <c r="AW69" i="31"/>
  <c r="AS69" i="31"/>
  <c r="AO69" i="31"/>
  <c r="AK69" i="31"/>
  <c r="AG69" i="31"/>
  <c r="AC69" i="31"/>
  <c r="Y69" i="31"/>
  <c r="U69" i="31"/>
  <c r="Q69" i="31"/>
  <c r="M69" i="31"/>
  <c r="I69" i="31"/>
  <c r="F69" i="31"/>
  <c r="AW68" i="31"/>
  <c r="AS68" i="31"/>
  <c r="AO68" i="31"/>
  <c r="AK68" i="31"/>
  <c r="AG68" i="31"/>
  <c r="AC68" i="31"/>
  <c r="Y68" i="31"/>
  <c r="U68" i="31"/>
  <c r="Q68" i="31"/>
  <c r="M68" i="31"/>
  <c r="I68" i="31"/>
  <c r="F68" i="31"/>
  <c r="AW67" i="31"/>
  <c r="AS67" i="31"/>
  <c r="AO67" i="31"/>
  <c r="AK67" i="31"/>
  <c r="AG67" i="31"/>
  <c r="AC67" i="31"/>
  <c r="Y67" i="31"/>
  <c r="U67" i="31"/>
  <c r="Q67" i="31"/>
  <c r="M67" i="31"/>
  <c r="I67" i="31"/>
  <c r="F67" i="31"/>
  <c r="F72" i="31" s="1"/>
  <c r="E25" i="32" s="1"/>
  <c r="AV66" i="31"/>
  <c r="AU24" i="32" s="1"/>
  <c r="AU66" i="31"/>
  <c r="AT24" i="32" s="1"/>
  <c r="AR66" i="31"/>
  <c r="AQ24" i="32" s="1"/>
  <c r="AQ66" i="31"/>
  <c r="AP24" i="32" s="1"/>
  <c r="AN66" i="31"/>
  <c r="AM24" i="32" s="1"/>
  <c r="AM66" i="31"/>
  <c r="AL24" i="32" s="1"/>
  <c r="AJ66" i="31"/>
  <c r="AI24" i="32" s="1"/>
  <c r="AI66" i="31"/>
  <c r="AH24" i="32" s="1"/>
  <c r="AF66" i="31"/>
  <c r="AE24" i="32" s="1"/>
  <c r="AE66" i="31"/>
  <c r="AD24" i="32" s="1"/>
  <c r="AB66" i="31"/>
  <c r="AA24" i="32" s="1"/>
  <c r="AA66" i="31"/>
  <c r="Z24" i="32" s="1"/>
  <c r="X66" i="31"/>
  <c r="W24" i="32" s="1"/>
  <c r="W66" i="31"/>
  <c r="V24" i="32" s="1"/>
  <c r="T66" i="31"/>
  <c r="S24" i="32" s="1"/>
  <c r="S66" i="31"/>
  <c r="R24" i="32" s="1"/>
  <c r="P66" i="31"/>
  <c r="O24" i="32" s="1"/>
  <c r="O66" i="31"/>
  <c r="N24" i="32" s="1"/>
  <c r="L66" i="31"/>
  <c r="K24" i="32" s="1"/>
  <c r="K66" i="31"/>
  <c r="J24" i="32" s="1"/>
  <c r="H66" i="31"/>
  <c r="G24" i="32" s="1"/>
  <c r="G66" i="31"/>
  <c r="F24" i="32" s="1"/>
  <c r="E66" i="31"/>
  <c r="D24" i="32" s="1"/>
  <c r="D66" i="31"/>
  <c r="C24" i="32" s="1"/>
  <c r="AW65" i="31"/>
  <c r="AS65" i="31"/>
  <c r="AO65" i="31"/>
  <c r="AK65" i="31"/>
  <c r="AG65" i="31"/>
  <c r="AC65" i="31"/>
  <c r="Y65" i="31"/>
  <c r="U65" i="31"/>
  <c r="Q65" i="31"/>
  <c r="M65" i="31"/>
  <c r="I65" i="31"/>
  <c r="F65" i="31"/>
  <c r="AW64" i="31"/>
  <c r="AS64" i="31"/>
  <c r="AO64" i="31"/>
  <c r="AK64" i="31"/>
  <c r="AG64" i="31"/>
  <c r="AC64" i="31"/>
  <c r="Y64" i="31"/>
  <c r="U64" i="31"/>
  <c r="Q64" i="31"/>
  <c r="M64" i="31"/>
  <c r="I64" i="31"/>
  <c r="F64" i="31"/>
  <c r="AW63" i="31"/>
  <c r="AS63" i="31"/>
  <c r="AO63" i="31"/>
  <c r="AK63" i="31"/>
  <c r="AG63" i="31"/>
  <c r="AC63" i="31"/>
  <c r="Y63" i="31"/>
  <c r="U63" i="31"/>
  <c r="Q63" i="31"/>
  <c r="M63" i="31"/>
  <c r="I63" i="31"/>
  <c r="F63" i="31"/>
  <c r="AW62" i="31"/>
  <c r="AS62" i="31"/>
  <c r="AO62" i="31"/>
  <c r="AK62" i="31"/>
  <c r="AG62" i="31"/>
  <c r="AC62" i="31"/>
  <c r="Y62" i="31"/>
  <c r="U62" i="31"/>
  <c r="Q62" i="31"/>
  <c r="M62" i="31"/>
  <c r="I62" i="31"/>
  <c r="F62" i="31"/>
  <c r="F66" i="31" s="1"/>
  <c r="E24" i="32" s="1"/>
  <c r="AV61" i="31"/>
  <c r="AU23" i="32" s="1"/>
  <c r="AU61" i="31"/>
  <c r="AT23" i="32" s="1"/>
  <c r="AR61" i="31"/>
  <c r="AQ23" i="32" s="1"/>
  <c r="AQ61" i="31"/>
  <c r="AP23" i="32" s="1"/>
  <c r="AN61" i="31"/>
  <c r="AM23" i="32" s="1"/>
  <c r="AM61" i="31"/>
  <c r="AL23" i="32" s="1"/>
  <c r="AJ61" i="31"/>
  <c r="AI23" i="32" s="1"/>
  <c r="AI61" i="31"/>
  <c r="AH23" i="32" s="1"/>
  <c r="AF61" i="31"/>
  <c r="AE23" i="32" s="1"/>
  <c r="AE61" i="31"/>
  <c r="AD23" i="32" s="1"/>
  <c r="AB61" i="31"/>
  <c r="AA23" i="32" s="1"/>
  <c r="AA61" i="31"/>
  <c r="Z23" i="32" s="1"/>
  <c r="X61" i="31"/>
  <c r="W23" i="32" s="1"/>
  <c r="W61" i="31"/>
  <c r="V23" i="32" s="1"/>
  <c r="T61" i="31"/>
  <c r="S23" i="32" s="1"/>
  <c r="S61" i="31"/>
  <c r="R23" i="32" s="1"/>
  <c r="P61" i="31"/>
  <c r="O23" i="32" s="1"/>
  <c r="O61" i="31"/>
  <c r="N23" i="32" s="1"/>
  <c r="L61" i="31"/>
  <c r="K23" i="32" s="1"/>
  <c r="K61" i="31"/>
  <c r="J23" i="32" s="1"/>
  <c r="H61" i="31"/>
  <c r="G23" i="32" s="1"/>
  <c r="G61" i="31"/>
  <c r="F23" i="32" s="1"/>
  <c r="E61" i="31"/>
  <c r="D23" i="32" s="1"/>
  <c r="D61" i="31"/>
  <c r="C23" i="32" s="1"/>
  <c r="AW60" i="31"/>
  <c r="AS60" i="31"/>
  <c r="AO60" i="31"/>
  <c r="AK60" i="31"/>
  <c r="AG60" i="31"/>
  <c r="AC60" i="31"/>
  <c r="Y60" i="31"/>
  <c r="U60" i="31"/>
  <c r="Q60" i="31"/>
  <c r="M60" i="31"/>
  <c r="I60" i="31"/>
  <c r="F60" i="31"/>
  <c r="AW59" i="31"/>
  <c r="AS59" i="31"/>
  <c r="AO59" i="31"/>
  <c r="AK59" i="31"/>
  <c r="AG59" i="31"/>
  <c r="AC59" i="31"/>
  <c r="Y59" i="31"/>
  <c r="U59" i="31"/>
  <c r="Q59" i="31"/>
  <c r="M59" i="31"/>
  <c r="I59" i="31"/>
  <c r="F59" i="31"/>
  <c r="AW58" i="31"/>
  <c r="AS58" i="31"/>
  <c r="AO58" i="31"/>
  <c r="AK58" i="31"/>
  <c r="AG58" i="31"/>
  <c r="AC58" i="31"/>
  <c r="Y58" i="31"/>
  <c r="U58" i="31"/>
  <c r="Q58" i="31"/>
  <c r="M58" i="31"/>
  <c r="I58" i="31"/>
  <c r="F58" i="31"/>
  <c r="AW57" i="31"/>
  <c r="AS57" i="31"/>
  <c r="AO57" i="31"/>
  <c r="AK57" i="31"/>
  <c r="AG57" i="31"/>
  <c r="AC57" i="31"/>
  <c r="Y57" i="31"/>
  <c r="U57" i="31"/>
  <c r="Q57" i="31"/>
  <c r="M57" i="31"/>
  <c r="I57" i="31"/>
  <c r="F57" i="31"/>
  <c r="F61" i="31" s="1"/>
  <c r="E23" i="32" s="1"/>
  <c r="AV56" i="31"/>
  <c r="AU22" i="32" s="1"/>
  <c r="AU56" i="31"/>
  <c r="AT22" i="32" s="1"/>
  <c r="AR56" i="31"/>
  <c r="AQ22" i="32" s="1"/>
  <c r="AQ56" i="31"/>
  <c r="AP22" i="32" s="1"/>
  <c r="AN56" i="31"/>
  <c r="AM22" i="32" s="1"/>
  <c r="AM56" i="31"/>
  <c r="AL22" i="32" s="1"/>
  <c r="AJ56" i="31"/>
  <c r="AI22" i="32" s="1"/>
  <c r="AI56" i="31"/>
  <c r="AH22" i="32" s="1"/>
  <c r="AF56" i="31"/>
  <c r="AE22" i="32" s="1"/>
  <c r="AE56" i="31"/>
  <c r="AD22" i="32" s="1"/>
  <c r="AB56" i="31"/>
  <c r="AA22" i="32" s="1"/>
  <c r="AA56" i="31"/>
  <c r="Z22" i="32" s="1"/>
  <c r="X56" i="31"/>
  <c r="W22" i="32" s="1"/>
  <c r="W56" i="31"/>
  <c r="V22" i="32" s="1"/>
  <c r="T56" i="31"/>
  <c r="S22" i="32" s="1"/>
  <c r="S56" i="31"/>
  <c r="R22" i="32" s="1"/>
  <c r="P56" i="31"/>
  <c r="O22" i="32" s="1"/>
  <c r="O56" i="31"/>
  <c r="N22" i="32" s="1"/>
  <c r="L56" i="31"/>
  <c r="K22" i="32" s="1"/>
  <c r="K56" i="31"/>
  <c r="J22" i="32" s="1"/>
  <c r="H56" i="31"/>
  <c r="G22" i="32" s="1"/>
  <c r="G56" i="31"/>
  <c r="F22" i="32" s="1"/>
  <c r="E56" i="31"/>
  <c r="D22" i="32" s="1"/>
  <c r="D56" i="31"/>
  <c r="C22" i="32" s="1"/>
  <c r="AW55" i="31"/>
  <c r="AS55" i="31"/>
  <c r="AO55" i="31"/>
  <c r="AK55" i="31"/>
  <c r="AG55" i="31"/>
  <c r="AC55" i="31"/>
  <c r="Y55" i="31"/>
  <c r="U55" i="31"/>
  <c r="Q55" i="31"/>
  <c r="M55" i="31"/>
  <c r="I55" i="31"/>
  <c r="F55" i="31"/>
  <c r="AW54" i="31"/>
  <c r="AS54" i="31"/>
  <c r="AO54" i="31"/>
  <c r="AK54" i="31"/>
  <c r="AG54" i="31"/>
  <c r="AC54" i="31"/>
  <c r="Y54" i="31"/>
  <c r="U54" i="31"/>
  <c r="Q54" i="31"/>
  <c r="M54" i="31"/>
  <c r="I54" i="31"/>
  <c r="F54" i="31"/>
  <c r="AW53" i="31"/>
  <c r="AS53" i="31"/>
  <c r="AO53" i="31"/>
  <c r="AK53" i="31"/>
  <c r="AG53" i="31"/>
  <c r="AC53" i="31"/>
  <c r="Y53" i="31"/>
  <c r="U53" i="31"/>
  <c r="Q53" i="31"/>
  <c r="M53" i="31"/>
  <c r="I53" i="31"/>
  <c r="F53" i="31"/>
  <c r="F56" i="31" s="1"/>
  <c r="E22" i="32" s="1"/>
  <c r="AV52" i="31"/>
  <c r="AU21" i="32" s="1"/>
  <c r="AU52" i="31"/>
  <c r="AT21" i="32" s="1"/>
  <c r="AR52" i="31"/>
  <c r="AQ21" i="32" s="1"/>
  <c r="AQ52" i="31"/>
  <c r="AP21" i="32" s="1"/>
  <c r="AN52" i="31"/>
  <c r="AM21" i="32" s="1"/>
  <c r="AM52" i="31"/>
  <c r="AL21" i="32" s="1"/>
  <c r="AJ52" i="31"/>
  <c r="AI21" i="32" s="1"/>
  <c r="AI52" i="31"/>
  <c r="AH21" i="32" s="1"/>
  <c r="AF52" i="31"/>
  <c r="AE21" i="32" s="1"/>
  <c r="AE52" i="31"/>
  <c r="AD21" i="32" s="1"/>
  <c r="AB52" i="31"/>
  <c r="AA21" i="32" s="1"/>
  <c r="AA52" i="31"/>
  <c r="Z21" i="32" s="1"/>
  <c r="X52" i="31"/>
  <c r="W21" i="32" s="1"/>
  <c r="W52" i="31"/>
  <c r="V21" i="32" s="1"/>
  <c r="T52" i="31"/>
  <c r="S21" i="32" s="1"/>
  <c r="S52" i="31"/>
  <c r="R21" i="32" s="1"/>
  <c r="P52" i="31"/>
  <c r="O21" i="32" s="1"/>
  <c r="O52" i="31"/>
  <c r="N21" i="32" s="1"/>
  <c r="L52" i="31"/>
  <c r="K21" i="32" s="1"/>
  <c r="K52" i="31"/>
  <c r="J21" i="32" s="1"/>
  <c r="H52" i="31"/>
  <c r="G21" i="32" s="1"/>
  <c r="G52" i="31"/>
  <c r="F21" i="32" s="1"/>
  <c r="E52" i="31"/>
  <c r="D21" i="32" s="1"/>
  <c r="D52" i="31"/>
  <c r="C21" i="32" s="1"/>
  <c r="AW51" i="31"/>
  <c r="AS51" i="31"/>
  <c r="AO51" i="31"/>
  <c r="AK51" i="31"/>
  <c r="AG51" i="31"/>
  <c r="AC51" i="31"/>
  <c r="Y51" i="31"/>
  <c r="U51" i="31"/>
  <c r="Q51" i="31"/>
  <c r="M51" i="31"/>
  <c r="I51" i="31"/>
  <c r="F51" i="31"/>
  <c r="AW50" i="31"/>
  <c r="AS50" i="31"/>
  <c r="AO50" i="31"/>
  <c r="AK50" i="31"/>
  <c r="AG50" i="31"/>
  <c r="AC50" i="31"/>
  <c r="Y50" i="31"/>
  <c r="U50" i="31"/>
  <c r="Q50" i="31"/>
  <c r="M50" i="31"/>
  <c r="I50" i="31"/>
  <c r="F50" i="31"/>
  <c r="AW49" i="31"/>
  <c r="AS49" i="31"/>
  <c r="AO49" i="31"/>
  <c r="AK49" i="31"/>
  <c r="AG49" i="31"/>
  <c r="AC49" i="31"/>
  <c r="Y49" i="31"/>
  <c r="U49" i="31"/>
  <c r="Q49" i="31"/>
  <c r="M49" i="31"/>
  <c r="I49" i="31"/>
  <c r="F49" i="31"/>
  <c r="AW48" i="31"/>
  <c r="AS48" i="31"/>
  <c r="AO48" i="31"/>
  <c r="AK48" i="31"/>
  <c r="AG48" i="31"/>
  <c r="AC48" i="31"/>
  <c r="Y48" i="31"/>
  <c r="U48" i="31"/>
  <c r="Q48" i="31"/>
  <c r="M48" i="31"/>
  <c r="I48" i="31"/>
  <c r="F48" i="31"/>
  <c r="F52" i="31" s="1"/>
  <c r="E21" i="32" s="1"/>
  <c r="AV47" i="31"/>
  <c r="AU20" i="32" s="1"/>
  <c r="AU47" i="31"/>
  <c r="AT20" i="32" s="1"/>
  <c r="AR47" i="31"/>
  <c r="AQ20" i="32" s="1"/>
  <c r="AQ47" i="31"/>
  <c r="AP20" i="32" s="1"/>
  <c r="AN47" i="31"/>
  <c r="AM20" i="32" s="1"/>
  <c r="AM47" i="31"/>
  <c r="AL20" i="32" s="1"/>
  <c r="AJ47" i="31"/>
  <c r="AI20" i="32" s="1"/>
  <c r="AI47" i="31"/>
  <c r="AH20" i="32" s="1"/>
  <c r="AF47" i="31"/>
  <c r="AE20" i="32" s="1"/>
  <c r="AE47" i="31"/>
  <c r="AD20" i="32" s="1"/>
  <c r="AB47" i="31"/>
  <c r="AA20" i="32" s="1"/>
  <c r="AA47" i="31"/>
  <c r="Z20" i="32" s="1"/>
  <c r="X47" i="31"/>
  <c r="W20" i="32" s="1"/>
  <c r="W47" i="31"/>
  <c r="V20" i="32" s="1"/>
  <c r="T47" i="31"/>
  <c r="S20" i="32" s="1"/>
  <c r="S47" i="31"/>
  <c r="R20" i="32" s="1"/>
  <c r="P47" i="31"/>
  <c r="O20" i="32" s="1"/>
  <c r="O47" i="31"/>
  <c r="N20" i="32" s="1"/>
  <c r="L47" i="31"/>
  <c r="K20" i="32" s="1"/>
  <c r="K47" i="31"/>
  <c r="J20" i="32" s="1"/>
  <c r="H47" i="31"/>
  <c r="G20" i="32" s="1"/>
  <c r="G47" i="31"/>
  <c r="F20" i="32" s="1"/>
  <c r="E47" i="31"/>
  <c r="D20" i="32" s="1"/>
  <c r="D47" i="31"/>
  <c r="C20" i="32" s="1"/>
  <c r="AW46" i="31"/>
  <c r="AS46" i="31"/>
  <c r="AO46" i="31"/>
  <c r="AK46" i="31"/>
  <c r="AG46" i="31"/>
  <c r="AC46" i="31"/>
  <c r="Y46" i="31"/>
  <c r="U46" i="31"/>
  <c r="Q46" i="31"/>
  <c r="M46" i="31"/>
  <c r="I46" i="31"/>
  <c r="F46" i="31"/>
  <c r="AW45" i="31"/>
  <c r="AS45" i="31"/>
  <c r="AO45" i="31"/>
  <c r="AK45" i="31"/>
  <c r="AG45" i="31"/>
  <c r="AC45" i="31"/>
  <c r="Y45" i="31"/>
  <c r="U45" i="31"/>
  <c r="Q45" i="31"/>
  <c r="M45" i="31"/>
  <c r="I45" i="31"/>
  <c r="F45" i="31"/>
  <c r="AW44" i="31"/>
  <c r="AS44" i="31"/>
  <c r="AO44" i="31"/>
  <c r="AK44" i="31"/>
  <c r="AG44" i="31"/>
  <c r="AC44" i="31"/>
  <c r="Y44" i="31"/>
  <c r="U44" i="31"/>
  <c r="Q44" i="31"/>
  <c r="M44" i="31"/>
  <c r="I44" i="31"/>
  <c r="F44" i="31"/>
  <c r="AW43" i="31"/>
  <c r="AS43" i="31"/>
  <c r="AO43" i="31"/>
  <c r="AK43" i="31"/>
  <c r="AG43" i="31"/>
  <c r="AC43" i="31"/>
  <c r="Y43" i="31"/>
  <c r="U43" i="31"/>
  <c r="Q43" i="31"/>
  <c r="M43" i="31"/>
  <c r="I43" i="31"/>
  <c r="F43" i="31"/>
  <c r="F47" i="31" s="1"/>
  <c r="E20" i="32" s="1"/>
  <c r="AV42" i="31"/>
  <c r="AU19" i="32" s="1"/>
  <c r="AU42" i="31"/>
  <c r="AT19" i="32" s="1"/>
  <c r="AR42" i="31"/>
  <c r="AQ19" i="32" s="1"/>
  <c r="AQ42" i="31"/>
  <c r="AP19" i="32" s="1"/>
  <c r="AN42" i="31"/>
  <c r="AM19" i="32" s="1"/>
  <c r="AM42" i="31"/>
  <c r="AL19" i="32" s="1"/>
  <c r="AJ42" i="31"/>
  <c r="AI19" i="32" s="1"/>
  <c r="AI42" i="31"/>
  <c r="AH19" i="32" s="1"/>
  <c r="AF42" i="31"/>
  <c r="AE19" i="32" s="1"/>
  <c r="AE42" i="31"/>
  <c r="AD19" i="32" s="1"/>
  <c r="AB42" i="31"/>
  <c r="AA19" i="32" s="1"/>
  <c r="AA42" i="31"/>
  <c r="Z19" i="32" s="1"/>
  <c r="X42" i="31"/>
  <c r="W19" i="32" s="1"/>
  <c r="W42" i="31"/>
  <c r="V19" i="32" s="1"/>
  <c r="T42" i="31"/>
  <c r="S19" i="32" s="1"/>
  <c r="S42" i="31"/>
  <c r="R19" i="32" s="1"/>
  <c r="P42" i="31"/>
  <c r="O19" i="32" s="1"/>
  <c r="O42" i="31"/>
  <c r="N19" i="32" s="1"/>
  <c r="L42" i="31"/>
  <c r="K19" i="32" s="1"/>
  <c r="K42" i="31"/>
  <c r="J19" i="32" s="1"/>
  <c r="H42" i="31"/>
  <c r="G19" i="32" s="1"/>
  <c r="G42" i="31"/>
  <c r="F19" i="32" s="1"/>
  <c r="E42" i="31"/>
  <c r="D19" i="32" s="1"/>
  <c r="D42" i="31"/>
  <c r="C19" i="32" s="1"/>
  <c r="AW41" i="31"/>
  <c r="AS41" i="31"/>
  <c r="AO41" i="31"/>
  <c r="AK41" i="31"/>
  <c r="AG41" i="31"/>
  <c r="AC41" i="31"/>
  <c r="Y41" i="31"/>
  <c r="U41" i="31"/>
  <c r="Q41" i="31"/>
  <c r="M41" i="31"/>
  <c r="I41" i="31"/>
  <c r="F41" i="31"/>
  <c r="AW40" i="31"/>
  <c r="AS40" i="31"/>
  <c r="AO40" i="31"/>
  <c r="AK40" i="31"/>
  <c r="AG40" i="31"/>
  <c r="AC40" i="31"/>
  <c r="Y40" i="31"/>
  <c r="U40" i="31"/>
  <c r="Q40" i="31"/>
  <c r="M40" i="31"/>
  <c r="I40" i="31"/>
  <c r="F40" i="31"/>
  <c r="AW39" i="31"/>
  <c r="AS39" i="31"/>
  <c r="AO39" i="31"/>
  <c r="AK39" i="31"/>
  <c r="AG39" i="31"/>
  <c r="AC39" i="31"/>
  <c r="Y39" i="31"/>
  <c r="U39" i="31"/>
  <c r="Q39" i="31"/>
  <c r="M39" i="31"/>
  <c r="I39" i="31"/>
  <c r="F39" i="31"/>
  <c r="AW38" i="31"/>
  <c r="AS38" i="31"/>
  <c r="AO38" i="31"/>
  <c r="AK38" i="31"/>
  <c r="AG38" i="31"/>
  <c r="AC38" i="31"/>
  <c r="Y38" i="31"/>
  <c r="U38" i="31"/>
  <c r="Q38" i="31"/>
  <c r="M38" i="31"/>
  <c r="I38" i="31"/>
  <c r="F38" i="31"/>
  <c r="F42" i="31" s="1"/>
  <c r="E19" i="32" s="1"/>
  <c r="AV37" i="31"/>
  <c r="AU18" i="32" s="1"/>
  <c r="AU37" i="31"/>
  <c r="AT18" i="32" s="1"/>
  <c r="AR37" i="31"/>
  <c r="AQ18" i="32" s="1"/>
  <c r="AQ37" i="31"/>
  <c r="AP18" i="32" s="1"/>
  <c r="AN37" i="31"/>
  <c r="AM18" i="32" s="1"/>
  <c r="AM37" i="31"/>
  <c r="AL18" i="32" s="1"/>
  <c r="AJ37" i="31"/>
  <c r="AI18" i="32" s="1"/>
  <c r="AI37" i="31"/>
  <c r="AH18" i="32" s="1"/>
  <c r="AF37" i="31"/>
  <c r="AE18" i="32" s="1"/>
  <c r="AE37" i="31"/>
  <c r="AD18" i="32" s="1"/>
  <c r="AB37" i="31"/>
  <c r="AA18" i="32" s="1"/>
  <c r="AA37" i="31"/>
  <c r="Z18" i="32" s="1"/>
  <c r="X37" i="31"/>
  <c r="W18" i="32" s="1"/>
  <c r="W37" i="31"/>
  <c r="V18" i="32" s="1"/>
  <c r="T37" i="31"/>
  <c r="S18" i="32" s="1"/>
  <c r="S37" i="31"/>
  <c r="R18" i="32" s="1"/>
  <c r="P37" i="31"/>
  <c r="O18" i="32" s="1"/>
  <c r="O37" i="31"/>
  <c r="N18" i="32" s="1"/>
  <c r="L37" i="31"/>
  <c r="K18" i="32" s="1"/>
  <c r="K37" i="31"/>
  <c r="J18" i="32" s="1"/>
  <c r="H37" i="31"/>
  <c r="G18" i="32" s="1"/>
  <c r="G37" i="31"/>
  <c r="F18" i="32" s="1"/>
  <c r="E37" i="31"/>
  <c r="D18" i="32" s="1"/>
  <c r="D37" i="31"/>
  <c r="C18" i="32" s="1"/>
  <c r="AW36" i="31"/>
  <c r="AS36" i="31"/>
  <c r="AO36" i="31"/>
  <c r="AK36" i="31"/>
  <c r="AG36" i="31"/>
  <c r="AC36" i="31"/>
  <c r="Y36" i="31"/>
  <c r="U36" i="31"/>
  <c r="Q36" i="31"/>
  <c r="M36" i="31"/>
  <c r="I36" i="31"/>
  <c r="F36" i="31"/>
  <c r="AW35" i="31"/>
  <c r="AS35" i="31"/>
  <c r="AO35" i="31"/>
  <c r="AK35" i="31"/>
  <c r="AG35" i="31"/>
  <c r="AC35" i="31"/>
  <c r="Y35" i="31"/>
  <c r="U35" i="31"/>
  <c r="Q35" i="31"/>
  <c r="M35" i="31"/>
  <c r="I35" i="31"/>
  <c r="F35" i="31"/>
  <c r="F37" i="31" s="1"/>
  <c r="E18" i="32" s="1"/>
  <c r="AV34" i="31"/>
  <c r="AU17" i="32" s="1"/>
  <c r="AU34" i="31"/>
  <c r="AT17" i="32" s="1"/>
  <c r="AR34" i="31"/>
  <c r="AQ17" i="32" s="1"/>
  <c r="AQ34" i="31"/>
  <c r="AP17" i="32" s="1"/>
  <c r="AN34" i="31"/>
  <c r="AM17" i="32" s="1"/>
  <c r="AM34" i="31"/>
  <c r="AL17" i="32" s="1"/>
  <c r="AJ34" i="31"/>
  <c r="AI17" i="32" s="1"/>
  <c r="AI34" i="31"/>
  <c r="AH17" i="32" s="1"/>
  <c r="AF34" i="31"/>
  <c r="AE17" i="32" s="1"/>
  <c r="AE34" i="31"/>
  <c r="AD17" i="32" s="1"/>
  <c r="AB34" i="31"/>
  <c r="AA17" i="32" s="1"/>
  <c r="AA34" i="31"/>
  <c r="Z17" i="32" s="1"/>
  <c r="X34" i="31"/>
  <c r="W17" i="32" s="1"/>
  <c r="W34" i="31"/>
  <c r="V17" i="32" s="1"/>
  <c r="T34" i="31"/>
  <c r="S17" i="32" s="1"/>
  <c r="S34" i="31"/>
  <c r="R17" i="32" s="1"/>
  <c r="P34" i="31"/>
  <c r="O17" i="32" s="1"/>
  <c r="O34" i="31"/>
  <c r="N17" i="32" s="1"/>
  <c r="L34" i="31"/>
  <c r="K17" i="32" s="1"/>
  <c r="K34" i="31"/>
  <c r="J17" i="32" s="1"/>
  <c r="H34" i="31"/>
  <c r="G17" i="32" s="1"/>
  <c r="G34" i="31"/>
  <c r="F17" i="32" s="1"/>
  <c r="E34" i="31"/>
  <c r="D17" i="32" s="1"/>
  <c r="D34" i="31"/>
  <c r="C17" i="32" s="1"/>
  <c r="AW33" i="31"/>
  <c r="AS33" i="31"/>
  <c r="AO33" i="31"/>
  <c r="AK33" i="31"/>
  <c r="AG33" i="31"/>
  <c r="AC33" i="31"/>
  <c r="Y33" i="31"/>
  <c r="U33" i="31"/>
  <c r="Q33" i="31"/>
  <c r="M33" i="31"/>
  <c r="I33" i="31"/>
  <c r="F33" i="31"/>
  <c r="AW32" i="31"/>
  <c r="AS32" i="31"/>
  <c r="AO32" i="31"/>
  <c r="AK32" i="31"/>
  <c r="AG32" i="31"/>
  <c r="AC32" i="31"/>
  <c r="Y32" i="31"/>
  <c r="U32" i="31"/>
  <c r="Q32" i="31"/>
  <c r="M32" i="31"/>
  <c r="I32" i="31"/>
  <c r="F32" i="31"/>
  <c r="AW31" i="31"/>
  <c r="AS31" i="31"/>
  <c r="AO31" i="31"/>
  <c r="AK31" i="31"/>
  <c r="AG31" i="31"/>
  <c r="AC31" i="31"/>
  <c r="Y31" i="31"/>
  <c r="U31" i="31"/>
  <c r="Q31" i="31"/>
  <c r="M31" i="31"/>
  <c r="I31" i="31"/>
  <c r="F31" i="31"/>
  <c r="AW30" i="31"/>
  <c r="AS30" i="31"/>
  <c r="AO30" i="31"/>
  <c r="AK30" i="31"/>
  <c r="AK34" i="31" s="1"/>
  <c r="AG30" i="31"/>
  <c r="AC30" i="31"/>
  <c r="Y30" i="31"/>
  <c r="U30" i="31"/>
  <c r="Q30" i="31"/>
  <c r="M30" i="31"/>
  <c r="I30" i="31"/>
  <c r="F30" i="31"/>
  <c r="F34" i="31" s="1"/>
  <c r="E17" i="32" s="1"/>
  <c r="AV29" i="31"/>
  <c r="AU16" i="32" s="1"/>
  <c r="AR29" i="31"/>
  <c r="AQ16" i="32" s="1"/>
  <c r="AQ29" i="31"/>
  <c r="AP16" i="32" s="1"/>
  <c r="AN29" i="31"/>
  <c r="AM16" i="32" s="1"/>
  <c r="AM29" i="31"/>
  <c r="AL16" i="32" s="1"/>
  <c r="AJ29" i="31"/>
  <c r="AI16" i="32" s="1"/>
  <c r="AI29" i="31"/>
  <c r="AH16" i="32" s="1"/>
  <c r="AF29" i="31"/>
  <c r="AE16" i="32" s="1"/>
  <c r="AE29" i="31"/>
  <c r="AD16" i="32" s="1"/>
  <c r="AB29" i="31"/>
  <c r="AA16" i="32" s="1"/>
  <c r="AA29" i="31"/>
  <c r="Z16" i="32" s="1"/>
  <c r="X29" i="31"/>
  <c r="W16" i="32" s="1"/>
  <c r="W29" i="31"/>
  <c r="V16" i="32" s="1"/>
  <c r="T29" i="31"/>
  <c r="S16" i="32" s="1"/>
  <c r="S29" i="31"/>
  <c r="R16" i="32" s="1"/>
  <c r="P29" i="31"/>
  <c r="O16" i="32" s="1"/>
  <c r="O29" i="31"/>
  <c r="N16" i="32" s="1"/>
  <c r="L29" i="31"/>
  <c r="K16" i="32" s="1"/>
  <c r="K29" i="31"/>
  <c r="J16" i="32" s="1"/>
  <c r="H29" i="31"/>
  <c r="G16" i="32" s="1"/>
  <c r="G29" i="31"/>
  <c r="F16" i="32" s="1"/>
  <c r="E29" i="31"/>
  <c r="D16" i="32" s="1"/>
  <c r="D29" i="31"/>
  <c r="C16" i="32" s="1"/>
  <c r="AW28" i="31"/>
  <c r="AS28" i="31"/>
  <c r="AO28" i="31"/>
  <c r="AK28" i="31"/>
  <c r="AG28" i="31"/>
  <c r="AC28" i="31"/>
  <c r="Y28" i="31"/>
  <c r="U28" i="31"/>
  <c r="Q28" i="31"/>
  <c r="M28" i="31"/>
  <c r="I28" i="31"/>
  <c r="F28" i="31"/>
  <c r="AW27" i="31"/>
  <c r="AS27" i="31"/>
  <c r="AO27" i="31"/>
  <c r="AK27" i="31"/>
  <c r="AG27" i="31"/>
  <c r="AC27" i="31"/>
  <c r="Y27" i="31"/>
  <c r="U27" i="31"/>
  <c r="Q27" i="31"/>
  <c r="M27" i="31"/>
  <c r="I27" i="31"/>
  <c r="F27" i="31"/>
  <c r="F29" i="31" s="1"/>
  <c r="E16" i="32" s="1"/>
  <c r="AV26" i="31"/>
  <c r="AU15" i="32" s="1"/>
  <c r="AU26" i="31"/>
  <c r="AT15" i="32" s="1"/>
  <c r="AR26" i="31"/>
  <c r="AQ15" i="32" s="1"/>
  <c r="AQ26" i="31"/>
  <c r="AP15" i="32" s="1"/>
  <c r="AN26" i="31"/>
  <c r="AM15" i="32" s="1"/>
  <c r="AM26" i="31"/>
  <c r="AL15" i="32" s="1"/>
  <c r="AJ26" i="31"/>
  <c r="AI15" i="32" s="1"/>
  <c r="AI26" i="31"/>
  <c r="AH15" i="32" s="1"/>
  <c r="AF26" i="31"/>
  <c r="AE15" i="32" s="1"/>
  <c r="AE26" i="31"/>
  <c r="AD15" i="32" s="1"/>
  <c r="AB26" i="31"/>
  <c r="AA15" i="32" s="1"/>
  <c r="AA26" i="31"/>
  <c r="Z15" i="32" s="1"/>
  <c r="X26" i="31"/>
  <c r="W15" i="32" s="1"/>
  <c r="W26" i="31"/>
  <c r="V15" i="32" s="1"/>
  <c r="T26" i="31"/>
  <c r="S15" i="32" s="1"/>
  <c r="S26" i="31"/>
  <c r="R15" i="32" s="1"/>
  <c r="P26" i="31"/>
  <c r="O15" i="32" s="1"/>
  <c r="O26" i="31"/>
  <c r="N15" i="32" s="1"/>
  <c r="L26" i="31"/>
  <c r="K15" i="32" s="1"/>
  <c r="K26" i="31"/>
  <c r="J15" i="32" s="1"/>
  <c r="H26" i="31"/>
  <c r="G15" i="32" s="1"/>
  <c r="G26" i="31"/>
  <c r="F15" i="32" s="1"/>
  <c r="E26" i="31"/>
  <c r="D15" i="32" s="1"/>
  <c r="D26" i="31"/>
  <c r="C15" i="32" s="1"/>
  <c r="AW25" i="31"/>
  <c r="AS25" i="31"/>
  <c r="AO25" i="31"/>
  <c r="AK25" i="31"/>
  <c r="AG25" i="31"/>
  <c r="AC25" i="31"/>
  <c r="Y25" i="31"/>
  <c r="U25" i="31"/>
  <c r="Q25" i="31"/>
  <c r="M25" i="31"/>
  <c r="I25" i="31"/>
  <c r="F25" i="31"/>
  <c r="AW24" i="31"/>
  <c r="AS24" i="31"/>
  <c r="AO24" i="31"/>
  <c r="AK24" i="31"/>
  <c r="AG24" i="31"/>
  <c r="AC24" i="31"/>
  <c r="Y24" i="31"/>
  <c r="U24" i="31"/>
  <c r="Q24" i="31"/>
  <c r="M24" i="31"/>
  <c r="I24" i="31"/>
  <c r="F24" i="31"/>
  <c r="AW23" i="31"/>
  <c r="AS23" i="31"/>
  <c r="AO23" i="31"/>
  <c r="AK23" i="31"/>
  <c r="AG23" i="31"/>
  <c r="AC23" i="31"/>
  <c r="Y23" i="31"/>
  <c r="U23" i="31"/>
  <c r="Q23" i="31"/>
  <c r="M23" i="31"/>
  <c r="I23" i="31"/>
  <c r="F23" i="31"/>
  <c r="F26" i="31" s="1"/>
  <c r="E15" i="32" s="1"/>
  <c r="AV22" i="31"/>
  <c r="AU14" i="32" s="1"/>
  <c r="AU22" i="31"/>
  <c r="AT14" i="32" s="1"/>
  <c r="AR22" i="31"/>
  <c r="AQ14" i="32" s="1"/>
  <c r="AQ22" i="31"/>
  <c r="AP14" i="32" s="1"/>
  <c r="AN22" i="31"/>
  <c r="AM14" i="32" s="1"/>
  <c r="AM22" i="31"/>
  <c r="AL14" i="32" s="1"/>
  <c r="AJ22" i="31"/>
  <c r="AI14" i="32" s="1"/>
  <c r="AI22" i="31"/>
  <c r="AH14" i="32" s="1"/>
  <c r="AF22" i="31"/>
  <c r="AE14" i="32" s="1"/>
  <c r="AE22" i="31"/>
  <c r="AD14" i="32" s="1"/>
  <c r="AB22" i="31"/>
  <c r="AA14" i="32" s="1"/>
  <c r="AA22" i="31"/>
  <c r="Z14" i="32" s="1"/>
  <c r="X22" i="31"/>
  <c r="W14" i="32" s="1"/>
  <c r="W22" i="31"/>
  <c r="V14" i="32" s="1"/>
  <c r="T22" i="31"/>
  <c r="S14" i="32" s="1"/>
  <c r="S22" i="31"/>
  <c r="R14" i="32" s="1"/>
  <c r="P22" i="31"/>
  <c r="O14" i="32" s="1"/>
  <c r="O22" i="31"/>
  <c r="N14" i="32" s="1"/>
  <c r="L22" i="31"/>
  <c r="K22" i="31"/>
  <c r="J14" i="32" s="1"/>
  <c r="H22" i="31"/>
  <c r="G14" i="32" s="1"/>
  <c r="G22" i="31"/>
  <c r="E22" i="31"/>
  <c r="D14" i="32" s="1"/>
  <c r="D22" i="31"/>
  <c r="C14" i="32" s="1"/>
  <c r="AW21" i="31"/>
  <c r="AS21" i="31"/>
  <c r="AO21" i="31"/>
  <c r="AK21" i="31"/>
  <c r="AG21" i="31"/>
  <c r="AC21" i="31"/>
  <c r="Y21" i="31"/>
  <c r="U21" i="31"/>
  <c r="Q21" i="31"/>
  <c r="M21" i="31"/>
  <c r="I21" i="31"/>
  <c r="F21" i="31"/>
  <c r="AW20" i="31"/>
  <c r="AS20" i="31"/>
  <c r="AO20" i="31"/>
  <c r="AK20" i="31"/>
  <c r="AG20" i="31"/>
  <c r="AC20" i="31"/>
  <c r="Y20" i="31"/>
  <c r="U20" i="31"/>
  <c r="Q20" i="31"/>
  <c r="M20" i="31"/>
  <c r="I20" i="31"/>
  <c r="F20" i="31"/>
  <c r="AW19" i="31"/>
  <c r="AS19" i="31"/>
  <c r="AO19" i="31"/>
  <c r="AK19" i="31"/>
  <c r="AG19" i="31"/>
  <c r="AC19" i="31"/>
  <c r="Y19" i="31"/>
  <c r="U19" i="31"/>
  <c r="Q19" i="31"/>
  <c r="M19" i="31"/>
  <c r="I19" i="31"/>
  <c r="F19" i="31"/>
  <c r="AW18" i="31"/>
  <c r="AS18" i="31"/>
  <c r="AO18" i="31"/>
  <c r="AK18" i="31"/>
  <c r="AG18" i="31"/>
  <c r="AC18" i="31"/>
  <c r="Y18" i="31"/>
  <c r="U18" i="31"/>
  <c r="Q18" i="31"/>
  <c r="M18" i="31"/>
  <c r="I18" i="31"/>
  <c r="F18" i="31"/>
  <c r="F22" i="31" s="1"/>
  <c r="E14" i="32" s="1"/>
  <c r="AV17" i="31"/>
  <c r="AU17" i="31"/>
  <c r="AR17" i="31"/>
  <c r="AQ17" i="31"/>
  <c r="AN17" i="31"/>
  <c r="AM17" i="31"/>
  <c r="AJ17" i="31"/>
  <c r="AI17" i="31"/>
  <c r="AF17" i="31"/>
  <c r="AE17" i="31"/>
  <c r="AB17" i="31"/>
  <c r="AA17" i="31"/>
  <c r="X17" i="31"/>
  <c r="W17" i="31"/>
  <c r="T17" i="31"/>
  <c r="S17" i="31"/>
  <c r="P17" i="31"/>
  <c r="O17" i="31"/>
  <c r="L17" i="31"/>
  <c r="K17" i="31"/>
  <c r="H17" i="31"/>
  <c r="E17" i="31"/>
  <c r="D17" i="31"/>
  <c r="AW16" i="31"/>
  <c r="AS16" i="31"/>
  <c r="AO16" i="31"/>
  <c r="AK16" i="31"/>
  <c r="AG16" i="31"/>
  <c r="AC16" i="31"/>
  <c r="Y16" i="31"/>
  <c r="U16" i="31"/>
  <c r="Q16" i="31"/>
  <c r="M16" i="31"/>
  <c r="I16" i="31"/>
  <c r="F16" i="31"/>
  <c r="AW15" i="31"/>
  <c r="AS15" i="31"/>
  <c r="AO15" i="31"/>
  <c r="AK15" i="31"/>
  <c r="AG15" i="31"/>
  <c r="AC15" i="31"/>
  <c r="Y15" i="31"/>
  <c r="U15" i="31"/>
  <c r="Q15" i="31"/>
  <c r="M15" i="31"/>
  <c r="I15" i="31"/>
  <c r="F15" i="31"/>
  <c r="AW14" i="31"/>
  <c r="AS14" i="31"/>
  <c r="AO14" i="31"/>
  <c r="AK14" i="31"/>
  <c r="AG14" i="31"/>
  <c r="AC14" i="31"/>
  <c r="Y14" i="31"/>
  <c r="U14" i="31"/>
  <c r="Q14" i="31"/>
  <c r="M14" i="31"/>
  <c r="I14" i="31"/>
  <c r="F14" i="31"/>
  <c r="AW13" i="31"/>
  <c r="AS13" i="31"/>
  <c r="AO13" i="31"/>
  <c r="AK13" i="31"/>
  <c r="AG13" i="31"/>
  <c r="AC13" i="31"/>
  <c r="Y13" i="31"/>
  <c r="U13" i="31"/>
  <c r="Q13" i="31"/>
  <c r="M13" i="31"/>
  <c r="I13" i="31"/>
  <c r="F13" i="31"/>
  <c r="F17" i="31" s="1"/>
  <c r="K14" i="30"/>
  <c r="AV85" i="29"/>
  <c r="AU85" i="29"/>
  <c r="AR85" i="29"/>
  <c r="AQ85" i="29"/>
  <c r="AN85" i="29"/>
  <c r="AM85" i="29"/>
  <c r="AJ85" i="29"/>
  <c r="AI85" i="29"/>
  <c r="AF85" i="29"/>
  <c r="AE85" i="29"/>
  <c r="AB85" i="29"/>
  <c r="AA85" i="29"/>
  <c r="X85" i="29"/>
  <c r="W85" i="29"/>
  <c r="T85" i="29"/>
  <c r="S85" i="29"/>
  <c r="P85" i="29"/>
  <c r="O85" i="29"/>
  <c r="L85" i="29"/>
  <c r="K85" i="29"/>
  <c r="H85" i="29"/>
  <c r="G85" i="29"/>
  <c r="E85" i="29"/>
  <c r="D28" i="30" s="1"/>
  <c r="D85" i="29"/>
  <c r="C28" i="30" s="1"/>
  <c r="AW84" i="29"/>
  <c r="AS84" i="29"/>
  <c r="AO84" i="29"/>
  <c r="AK84" i="29"/>
  <c r="AG84" i="29"/>
  <c r="AC84" i="29"/>
  <c r="Y84" i="29"/>
  <c r="U84" i="29"/>
  <c r="Q84" i="29"/>
  <c r="M84" i="29"/>
  <c r="I84" i="29"/>
  <c r="F84" i="29"/>
  <c r="AW83" i="29"/>
  <c r="AS83" i="29"/>
  <c r="AO83" i="29"/>
  <c r="AK83" i="29"/>
  <c r="AG83" i="29"/>
  <c r="AC83" i="29"/>
  <c r="Y83" i="29"/>
  <c r="U83" i="29"/>
  <c r="Q83" i="29"/>
  <c r="M83" i="29"/>
  <c r="I83" i="29"/>
  <c r="F83" i="29"/>
  <c r="AW82" i="29"/>
  <c r="AS82" i="29"/>
  <c r="AO82" i="29"/>
  <c r="AK82" i="29"/>
  <c r="AG82" i="29"/>
  <c r="AC82" i="29"/>
  <c r="Y82" i="29"/>
  <c r="U82" i="29"/>
  <c r="Q82" i="29"/>
  <c r="M82" i="29"/>
  <c r="I82" i="29"/>
  <c r="F82" i="29"/>
  <c r="F85" i="29" s="1"/>
  <c r="E28" i="30" s="1"/>
  <c r="AV81" i="29"/>
  <c r="AU81" i="29"/>
  <c r="AR81" i="29"/>
  <c r="AQ81" i="29"/>
  <c r="AN81" i="29"/>
  <c r="AM81" i="29"/>
  <c r="AJ81" i="29"/>
  <c r="AI81" i="29"/>
  <c r="AF81" i="29"/>
  <c r="AE81" i="29"/>
  <c r="AB81" i="29"/>
  <c r="AA81" i="29"/>
  <c r="X81" i="29"/>
  <c r="W81" i="29"/>
  <c r="T81" i="29"/>
  <c r="S81" i="29"/>
  <c r="P81" i="29"/>
  <c r="O81" i="29"/>
  <c r="L81" i="29"/>
  <c r="K81" i="29"/>
  <c r="H81" i="29"/>
  <c r="G81" i="29"/>
  <c r="E81" i="29"/>
  <c r="D27" i="30" s="1"/>
  <c r="D81" i="29"/>
  <c r="C27" i="30" s="1"/>
  <c r="AW80" i="29"/>
  <c r="AS80" i="29"/>
  <c r="AO80" i="29"/>
  <c r="AK80" i="29"/>
  <c r="AG80" i="29"/>
  <c r="AC80" i="29"/>
  <c r="Y80" i="29"/>
  <c r="U80" i="29"/>
  <c r="Q80" i="29"/>
  <c r="M80" i="29"/>
  <c r="I80" i="29"/>
  <c r="F80" i="29"/>
  <c r="AW79" i="29"/>
  <c r="AS79" i="29"/>
  <c r="AO79" i="29"/>
  <c r="AK79" i="29"/>
  <c r="AG79" i="29"/>
  <c r="AC79" i="29"/>
  <c r="Y79" i="29"/>
  <c r="U79" i="29"/>
  <c r="Q79" i="29"/>
  <c r="M79" i="29"/>
  <c r="I79" i="29"/>
  <c r="F79" i="29"/>
  <c r="AW78" i="29"/>
  <c r="AS78" i="29"/>
  <c r="AO78" i="29"/>
  <c r="AK78" i="29"/>
  <c r="AG78" i="29"/>
  <c r="AC78" i="29"/>
  <c r="Y78" i="29"/>
  <c r="U78" i="29"/>
  <c r="Q78" i="29"/>
  <c r="M78" i="29"/>
  <c r="I78" i="29"/>
  <c r="F78" i="29"/>
  <c r="F81" i="29" s="1"/>
  <c r="E27" i="30" s="1"/>
  <c r="AV77" i="29"/>
  <c r="AU77" i="29"/>
  <c r="AR77" i="29"/>
  <c r="AQ77" i="29"/>
  <c r="AN77" i="29"/>
  <c r="AM77" i="29"/>
  <c r="AJ77" i="29"/>
  <c r="AI77" i="29"/>
  <c r="AF77" i="29"/>
  <c r="AE77" i="29"/>
  <c r="AB77" i="29"/>
  <c r="AA77" i="29"/>
  <c r="X77" i="29"/>
  <c r="W77" i="29"/>
  <c r="T77" i="29"/>
  <c r="S77" i="29"/>
  <c r="P77" i="29"/>
  <c r="O77" i="29"/>
  <c r="L77" i="29"/>
  <c r="K77" i="29"/>
  <c r="H77" i="29"/>
  <c r="G77" i="29"/>
  <c r="E77" i="29"/>
  <c r="D26" i="30" s="1"/>
  <c r="D77" i="29"/>
  <c r="C26" i="30" s="1"/>
  <c r="AW76" i="29"/>
  <c r="AS76" i="29"/>
  <c r="AO76" i="29"/>
  <c r="AK76" i="29"/>
  <c r="AG76" i="29"/>
  <c r="AC76" i="29"/>
  <c r="Y76" i="29"/>
  <c r="U76" i="29"/>
  <c r="Q76" i="29"/>
  <c r="M76" i="29"/>
  <c r="I76" i="29"/>
  <c r="F76" i="29"/>
  <c r="AW75" i="29"/>
  <c r="AS75" i="29"/>
  <c r="AO75" i="29"/>
  <c r="AK75" i="29"/>
  <c r="AG75" i="29"/>
  <c r="AC75" i="29"/>
  <c r="Y75" i="29"/>
  <c r="U75" i="29"/>
  <c r="Q75" i="29"/>
  <c r="M75" i="29"/>
  <c r="I75" i="29"/>
  <c r="F75" i="29"/>
  <c r="AW74" i="29"/>
  <c r="AS74" i="29"/>
  <c r="AO74" i="29"/>
  <c r="AK74" i="29"/>
  <c r="AG74" i="29"/>
  <c r="AC74" i="29"/>
  <c r="Y74" i="29"/>
  <c r="U74" i="29"/>
  <c r="Q74" i="29"/>
  <c r="M74" i="29"/>
  <c r="I74" i="29"/>
  <c r="F74" i="29"/>
  <c r="AW73" i="29"/>
  <c r="AS73" i="29"/>
  <c r="AO73" i="29"/>
  <c r="AK73" i="29"/>
  <c r="AG73" i="29"/>
  <c r="AC73" i="29"/>
  <c r="Y73" i="29"/>
  <c r="U73" i="29"/>
  <c r="Q73" i="29"/>
  <c r="M73" i="29"/>
  <c r="I73" i="29"/>
  <c r="F73" i="29"/>
  <c r="F77" i="29" s="1"/>
  <c r="E26" i="30" s="1"/>
  <c r="AV72" i="29"/>
  <c r="AU72" i="29"/>
  <c r="AR72" i="29"/>
  <c r="AQ72" i="29"/>
  <c r="AN72" i="29"/>
  <c r="AM72" i="29"/>
  <c r="AJ72" i="29"/>
  <c r="AI72" i="29"/>
  <c r="AF72" i="29"/>
  <c r="AE72" i="29"/>
  <c r="AB72" i="29"/>
  <c r="AA72" i="29"/>
  <c r="X72" i="29"/>
  <c r="W72" i="29"/>
  <c r="T72" i="29"/>
  <c r="S72" i="29"/>
  <c r="P72" i="29"/>
  <c r="O72" i="29"/>
  <c r="L72" i="29"/>
  <c r="K72" i="29"/>
  <c r="H72" i="29"/>
  <c r="G72" i="29"/>
  <c r="E72" i="29"/>
  <c r="D25" i="30" s="1"/>
  <c r="D72" i="29"/>
  <c r="C25" i="30" s="1"/>
  <c r="AW71" i="29"/>
  <c r="AS71" i="29"/>
  <c r="AO71" i="29"/>
  <c r="AK71" i="29"/>
  <c r="AG71" i="29"/>
  <c r="AC71" i="29"/>
  <c r="Y71" i="29"/>
  <c r="U71" i="29"/>
  <c r="Q71" i="29"/>
  <c r="M71" i="29"/>
  <c r="I71" i="29"/>
  <c r="F71" i="29"/>
  <c r="AW70" i="29"/>
  <c r="AS70" i="29"/>
  <c r="AO70" i="29"/>
  <c r="AK70" i="29"/>
  <c r="AG70" i="29"/>
  <c r="AC70" i="29"/>
  <c r="Y70" i="29"/>
  <c r="U70" i="29"/>
  <c r="Q70" i="29"/>
  <c r="M70" i="29"/>
  <c r="I70" i="29"/>
  <c r="F70" i="29"/>
  <c r="AW69" i="29"/>
  <c r="AS69" i="29"/>
  <c r="AO69" i="29"/>
  <c r="AK69" i="29"/>
  <c r="AG69" i="29"/>
  <c r="AC69" i="29"/>
  <c r="Y69" i="29"/>
  <c r="U69" i="29"/>
  <c r="Q69" i="29"/>
  <c r="M69" i="29"/>
  <c r="I69" i="29"/>
  <c r="F69" i="29"/>
  <c r="AW68" i="29"/>
  <c r="AS68" i="29"/>
  <c r="AO68" i="29"/>
  <c r="AK68" i="29"/>
  <c r="AG68" i="29"/>
  <c r="AC68" i="29"/>
  <c r="Y68" i="29"/>
  <c r="U68" i="29"/>
  <c r="Q68" i="29"/>
  <c r="M68" i="29"/>
  <c r="I68" i="29"/>
  <c r="F68" i="29"/>
  <c r="AW67" i="29"/>
  <c r="AS67" i="29"/>
  <c r="AO67" i="29"/>
  <c r="AK67" i="29"/>
  <c r="AG67" i="29"/>
  <c r="AC67" i="29"/>
  <c r="Y67" i="29"/>
  <c r="U67" i="29"/>
  <c r="Q67" i="29"/>
  <c r="M67" i="29"/>
  <c r="I67" i="29"/>
  <c r="F67" i="29"/>
  <c r="F72" i="29" s="1"/>
  <c r="E25" i="30" s="1"/>
  <c r="AV66" i="29"/>
  <c r="AU66" i="29"/>
  <c r="AR66" i="29"/>
  <c r="AQ66" i="29"/>
  <c r="AN66" i="29"/>
  <c r="AM66" i="29"/>
  <c r="AJ66" i="29"/>
  <c r="AI66" i="29"/>
  <c r="AF66" i="29"/>
  <c r="AE66" i="29"/>
  <c r="AB66" i="29"/>
  <c r="AA66" i="29"/>
  <c r="X66" i="29"/>
  <c r="W66" i="29"/>
  <c r="T66" i="29"/>
  <c r="S66" i="29"/>
  <c r="P66" i="29"/>
  <c r="O66" i="29"/>
  <c r="L66" i="29"/>
  <c r="K66" i="29"/>
  <c r="H66" i="29"/>
  <c r="G66" i="29"/>
  <c r="E66" i="29"/>
  <c r="D24" i="30" s="1"/>
  <c r="D66" i="29"/>
  <c r="C24" i="30" s="1"/>
  <c r="AW65" i="29"/>
  <c r="AS65" i="29"/>
  <c r="AO65" i="29"/>
  <c r="AK65" i="29"/>
  <c r="AG65" i="29"/>
  <c r="AC65" i="29"/>
  <c r="Y65" i="29"/>
  <c r="U65" i="29"/>
  <c r="Q65" i="29"/>
  <c r="M65" i="29"/>
  <c r="I65" i="29"/>
  <c r="F65" i="29"/>
  <c r="AW64" i="29"/>
  <c r="AS64" i="29"/>
  <c r="AO64" i="29"/>
  <c r="AK64" i="29"/>
  <c r="AG64" i="29"/>
  <c r="AC64" i="29"/>
  <c r="Y64" i="29"/>
  <c r="U64" i="29"/>
  <c r="Q64" i="29"/>
  <c r="M64" i="29"/>
  <c r="I64" i="29"/>
  <c r="F64" i="29"/>
  <c r="AW63" i="29"/>
  <c r="AS63" i="29"/>
  <c r="AO63" i="29"/>
  <c r="AK63" i="29"/>
  <c r="AG63" i="29"/>
  <c r="AC63" i="29"/>
  <c r="Y63" i="29"/>
  <c r="U63" i="29"/>
  <c r="Q63" i="29"/>
  <c r="M63" i="29"/>
  <c r="I63" i="29"/>
  <c r="F63" i="29"/>
  <c r="AW62" i="29"/>
  <c r="AS62" i="29"/>
  <c r="AO62" i="29"/>
  <c r="AK62" i="29"/>
  <c r="AG62" i="29"/>
  <c r="AC62" i="29"/>
  <c r="Y62" i="29"/>
  <c r="U62" i="29"/>
  <c r="Q62" i="29"/>
  <c r="M62" i="29"/>
  <c r="I62" i="29"/>
  <c r="F62" i="29"/>
  <c r="F66" i="29" s="1"/>
  <c r="E24" i="30" s="1"/>
  <c r="AV61" i="29"/>
  <c r="AU61" i="29"/>
  <c r="AR61" i="29"/>
  <c r="AQ61" i="29"/>
  <c r="AN61" i="29"/>
  <c r="AM61" i="29"/>
  <c r="AJ61" i="29"/>
  <c r="AI61" i="29"/>
  <c r="AF61" i="29"/>
  <c r="AE61" i="29"/>
  <c r="AB61" i="29"/>
  <c r="AA61" i="29"/>
  <c r="X61" i="29"/>
  <c r="W61" i="29"/>
  <c r="T61" i="29"/>
  <c r="S61" i="29"/>
  <c r="P61" i="29"/>
  <c r="O61" i="29"/>
  <c r="L61" i="29"/>
  <c r="K61" i="29"/>
  <c r="H61" i="29"/>
  <c r="G61" i="29"/>
  <c r="E61" i="29"/>
  <c r="D23" i="30" s="1"/>
  <c r="D61" i="29"/>
  <c r="C23" i="30" s="1"/>
  <c r="AW60" i="29"/>
  <c r="AS60" i="29"/>
  <c r="AO60" i="29"/>
  <c r="AK60" i="29"/>
  <c r="AG60" i="29"/>
  <c r="AC60" i="29"/>
  <c r="Y60" i="29"/>
  <c r="U60" i="29"/>
  <c r="Q60" i="29"/>
  <c r="M60" i="29"/>
  <c r="I60" i="29"/>
  <c r="F60" i="29"/>
  <c r="AW59" i="29"/>
  <c r="AS59" i="29"/>
  <c r="AO59" i="29"/>
  <c r="AK59" i="29"/>
  <c r="AG59" i="29"/>
  <c r="AC59" i="29"/>
  <c r="Y59" i="29"/>
  <c r="U59" i="29"/>
  <c r="Q59" i="29"/>
  <c r="M59" i="29"/>
  <c r="I59" i="29"/>
  <c r="F59" i="29"/>
  <c r="AW58" i="29"/>
  <c r="AS58" i="29"/>
  <c r="AO58" i="29"/>
  <c r="AK58" i="29"/>
  <c r="AG58" i="29"/>
  <c r="AC58" i="29"/>
  <c r="Y58" i="29"/>
  <c r="U58" i="29"/>
  <c r="Q58" i="29"/>
  <c r="M58" i="29"/>
  <c r="I58" i="29"/>
  <c r="F58" i="29"/>
  <c r="AW57" i="29"/>
  <c r="AS57" i="29"/>
  <c r="AO57" i="29"/>
  <c r="AK57" i="29"/>
  <c r="AG57" i="29"/>
  <c r="AC57" i="29"/>
  <c r="Y57" i="29"/>
  <c r="U57" i="29"/>
  <c r="Q57" i="29"/>
  <c r="M57" i="29"/>
  <c r="I57" i="29"/>
  <c r="F57" i="29"/>
  <c r="F61" i="29" s="1"/>
  <c r="E23" i="30" s="1"/>
  <c r="AV56" i="29"/>
  <c r="AU56" i="29"/>
  <c r="AR56" i="29"/>
  <c r="AQ56" i="29"/>
  <c r="AN56" i="29"/>
  <c r="AM56" i="29"/>
  <c r="AJ56" i="29"/>
  <c r="AI56" i="29"/>
  <c r="AF56" i="29"/>
  <c r="AE56" i="29"/>
  <c r="AB56" i="29"/>
  <c r="AA56" i="29"/>
  <c r="X56" i="29"/>
  <c r="W56" i="29"/>
  <c r="T56" i="29"/>
  <c r="S56" i="29"/>
  <c r="P56" i="29"/>
  <c r="O56" i="29"/>
  <c r="L56" i="29"/>
  <c r="K56" i="29"/>
  <c r="H56" i="29"/>
  <c r="G56" i="29"/>
  <c r="E56" i="29"/>
  <c r="D22" i="30" s="1"/>
  <c r="D56" i="29"/>
  <c r="C22" i="30" s="1"/>
  <c r="AW55" i="29"/>
  <c r="AS55" i="29"/>
  <c r="AO55" i="29"/>
  <c r="AK55" i="29"/>
  <c r="AG55" i="29"/>
  <c r="AC55" i="29"/>
  <c r="Y55" i="29"/>
  <c r="U55" i="29"/>
  <c r="Q55" i="29"/>
  <c r="M55" i="29"/>
  <c r="I55" i="29"/>
  <c r="F55" i="29"/>
  <c r="AW54" i="29"/>
  <c r="AS54" i="29"/>
  <c r="AO54" i="29"/>
  <c r="AK54" i="29"/>
  <c r="AG54" i="29"/>
  <c r="AC54" i="29"/>
  <c r="Y54" i="29"/>
  <c r="U54" i="29"/>
  <c r="Q54" i="29"/>
  <c r="M54" i="29"/>
  <c r="I54" i="29"/>
  <c r="F54" i="29"/>
  <c r="AW53" i="29"/>
  <c r="AS53" i="29"/>
  <c r="AO53" i="29"/>
  <c r="AK53" i="29"/>
  <c r="AG53" i="29"/>
  <c r="AC53" i="29"/>
  <c r="Y53" i="29"/>
  <c r="U53" i="29"/>
  <c r="Q53" i="29"/>
  <c r="M53" i="29"/>
  <c r="I53" i="29"/>
  <c r="F53" i="29"/>
  <c r="F56" i="29" s="1"/>
  <c r="E22" i="30" s="1"/>
  <c r="AV52" i="29"/>
  <c r="AU52" i="29"/>
  <c r="AR52" i="29"/>
  <c r="AQ52" i="29"/>
  <c r="AN52" i="29"/>
  <c r="AM52" i="29"/>
  <c r="AJ52" i="29"/>
  <c r="AI52" i="29"/>
  <c r="AF52" i="29"/>
  <c r="AE52" i="29"/>
  <c r="AB52" i="29"/>
  <c r="AA52" i="29"/>
  <c r="X52" i="29"/>
  <c r="W52" i="29"/>
  <c r="T52" i="29"/>
  <c r="S52" i="29"/>
  <c r="P52" i="29"/>
  <c r="O52" i="29"/>
  <c r="L52" i="29"/>
  <c r="K52" i="29"/>
  <c r="H52" i="29"/>
  <c r="G52" i="29"/>
  <c r="E52" i="29"/>
  <c r="D21" i="30" s="1"/>
  <c r="D52" i="29"/>
  <c r="C21" i="30" s="1"/>
  <c r="AW51" i="29"/>
  <c r="AS51" i="29"/>
  <c r="AO51" i="29"/>
  <c r="AK51" i="29"/>
  <c r="AG51" i="29"/>
  <c r="AC51" i="29"/>
  <c r="Y51" i="29"/>
  <c r="U51" i="29"/>
  <c r="Q51" i="29"/>
  <c r="M51" i="29"/>
  <c r="I51" i="29"/>
  <c r="F51" i="29"/>
  <c r="AW50" i="29"/>
  <c r="AS50" i="29"/>
  <c r="AO50" i="29"/>
  <c r="AK50" i="29"/>
  <c r="AG50" i="29"/>
  <c r="AC50" i="29"/>
  <c r="Y50" i="29"/>
  <c r="U50" i="29"/>
  <c r="Q50" i="29"/>
  <c r="M50" i="29"/>
  <c r="I50" i="29"/>
  <c r="F50" i="29"/>
  <c r="AW49" i="29"/>
  <c r="AS49" i="29"/>
  <c r="AO49" i="29"/>
  <c r="AK49" i="29"/>
  <c r="AG49" i="29"/>
  <c r="AC49" i="29"/>
  <c r="Y49" i="29"/>
  <c r="U49" i="29"/>
  <c r="Q49" i="29"/>
  <c r="M49" i="29"/>
  <c r="I49" i="29"/>
  <c r="F49" i="29"/>
  <c r="AW48" i="29"/>
  <c r="AS48" i="29"/>
  <c r="AO48" i="29"/>
  <c r="AK48" i="29"/>
  <c r="AG48" i="29"/>
  <c r="AC48" i="29"/>
  <c r="Y48" i="29"/>
  <c r="U48" i="29"/>
  <c r="Q48" i="29"/>
  <c r="M48" i="29"/>
  <c r="I48" i="29"/>
  <c r="F48" i="29"/>
  <c r="F52" i="29" s="1"/>
  <c r="E21" i="30" s="1"/>
  <c r="AV47" i="29"/>
  <c r="AU47" i="29"/>
  <c r="AR47" i="29"/>
  <c r="AQ47" i="29"/>
  <c r="AN47" i="29"/>
  <c r="AM47" i="29"/>
  <c r="AJ47" i="29"/>
  <c r="AI47" i="29"/>
  <c r="AF47" i="29"/>
  <c r="AE47" i="29"/>
  <c r="AB47" i="29"/>
  <c r="AA47" i="29"/>
  <c r="X47" i="29"/>
  <c r="W47" i="29"/>
  <c r="T47" i="29"/>
  <c r="S47" i="29"/>
  <c r="P47" i="29"/>
  <c r="O47" i="29"/>
  <c r="L47" i="29"/>
  <c r="K47" i="29"/>
  <c r="H47" i="29"/>
  <c r="G47" i="29"/>
  <c r="E47" i="29"/>
  <c r="D20" i="30" s="1"/>
  <c r="D47" i="29"/>
  <c r="C20" i="30" s="1"/>
  <c r="AW46" i="29"/>
  <c r="AS46" i="29"/>
  <c r="AO46" i="29"/>
  <c r="AK46" i="29"/>
  <c r="AG46" i="29"/>
  <c r="AC46" i="29"/>
  <c r="Y46" i="29"/>
  <c r="U46" i="29"/>
  <c r="Q46" i="29"/>
  <c r="M46" i="29"/>
  <c r="I46" i="29"/>
  <c r="F46" i="29"/>
  <c r="AW45" i="29"/>
  <c r="AS45" i="29"/>
  <c r="AO45" i="29"/>
  <c r="AK45" i="29"/>
  <c r="AG45" i="29"/>
  <c r="AC45" i="29"/>
  <c r="Y45" i="29"/>
  <c r="U45" i="29"/>
  <c r="Q45" i="29"/>
  <c r="M45" i="29"/>
  <c r="I45" i="29"/>
  <c r="F45" i="29"/>
  <c r="AW44" i="29"/>
  <c r="AS44" i="29"/>
  <c r="AO44" i="29"/>
  <c r="AK44" i="29"/>
  <c r="AG44" i="29"/>
  <c r="AC44" i="29"/>
  <c r="Y44" i="29"/>
  <c r="U44" i="29"/>
  <c r="Q44" i="29"/>
  <c r="M44" i="29"/>
  <c r="I44" i="29"/>
  <c r="F44" i="29"/>
  <c r="AW43" i="29"/>
  <c r="AS43" i="29"/>
  <c r="AO43" i="29"/>
  <c r="AK43" i="29"/>
  <c r="AG43" i="29"/>
  <c r="AC43" i="29"/>
  <c r="Y43" i="29"/>
  <c r="U43" i="29"/>
  <c r="Q43" i="29"/>
  <c r="M43" i="29"/>
  <c r="I43" i="29"/>
  <c r="F43" i="29"/>
  <c r="F47" i="29" s="1"/>
  <c r="E20" i="30" s="1"/>
  <c r="AV42" i="29"/>
  <c r="AU42" i="29"/>
  <c r="AR42" i="29"/>
  <c r="AQ42" i="29"/>
  <c r="AN42" i="29"/>
  <c r="AM42" i="29"/>
  <c r="AJ42" i="29"/>
  <c r="AI42" i="29"/>
  <c r="AF42" i="29"/>
  <c r="AE42" i="29"/>
  <c r="AB42" i="29"/>
  <c r="AA42" i="29"/>
  <c r="X42" i="29"/>
  <c r="W42" i="29"/>
  <c r="T42" i="29"/>
  <c r="S42" i="29"/>
  <c r="P42" i="29"/>
  <c r="O42" i="29"/>
  <c r="L42" i="29"/>
  <c r="K42" i="29"/>
  <c r="H42" i="29"/>
  <c r="G42" i="29"/>
  <c r="E42" i="29"/>
  <c r="D19" i="30" s="1"/>
  <c r="D42" i="29"/>
  <c r="C19" i="30" s="1"/>
  <c r="AW41" i="29"/>
  <c r="AS41" i="29"/>
  <c r="AO41" i="29"/>
  <c r="AK41" i="29"/>
  <c r="AG41" i="29"/>
  <c r="AC41" i="29"/>
  <c r="Y41" i="29"/>
  <c r="U41" i="29"/>
  <c r="Q41" i="29"/>
  <c r="M41" i="29"/>
  <c r="I41" i="29"/>
  <c r="F41" i="29"/>
  <c r="AW40" i="29"/>
  <c r="AS40" i="29"/>
  <c r="AO40" i="29"/>
  <c r="AK40" i="29"/>
  <c r="AG40" i="29"/>
  <c r="AC40" i="29"/>
  <c r="Y40" i="29"/>
  <c r="U40" i="29"/>
  <c r="Q40" i="29"/>
  <c r="M40" i="29"/>
  <c r="I40" i="29"/>
  <c r="F40" i="29"/>
  <c r="AW39" i="29"/>
  <c r="AS39" i="29"/>
  <c r="AO39" i="29"/>
  <c r="AK39" i="29"/>
  <c r="AG39" i="29"/>
  <c r="AC39" i="29"/>
  <c r="Y39" i="29"/>
  <c r="U39" i="29"/>
  <c r="Q39" i="29"/>
  <c r="M39" i="29"/>
  <c r="I39" i="29"/>
  <c r="F39" i="29"/>
  <c r="AW38" i="29"/>
  <c r="AS38" i="29"/>
  <c r="AO38" i="29"/>
  <c r="AK38" i="29"/>
  <c r="AG38" i="29"/>
  <c r="AC38" i="29"/>
  <c r="Y38" i="29"/>
  <c r="U38" i="29"/>
  <c r="Q38" i="29"/>
  <c r="M38" i="29"/>
  <c r="I38" i="29"/>
  <c r="F38" i="29"/>
  <c r="F42" i="29" s="1"/>
  <c r="E19" i="30" s="1"/>
  <c r="AV37" i="29"/>
  <c r="AU37" i="29"/>
  <c r="AR37" i="29"/>
  <c r="AQ37" i="29"/>
  <c r="AN37" i="29"/>
  <c r="AM37" i="29"/>
  <c r="AJ37" i="29"/>
  <c r="AI37" i="29"/>
  <c r="AF37" i="29"/>
  <c r="AE37" i="29"/>
  <c r="AB37" i="29"/>
  <c r="AA37" i="29"/>
  <c r="X37" i="29"/>
  <c r="W37" i="29"/>
  <c r="T37" i="29"/>
  <c r="S37" i="29"/>
  <c r="P37" i="29"/>
  <c r="O37" i="29"/>
  <c r="L37" i="29"/>
  <c r="K37" i="29"/>
  <c r="H37" i="29"/>
  <c r="G37" i="29"/>
  <c r="E37" i="29"/>
  <c r="D18" i="30" s="1"/>
  <c r="D37" i="29"/>
  <c r="C18" i="30" s="1"/>
  <c r="AW36" i="29"/>
  <c r="AS36" i="29"/>
  <c r="AO36" i="29"/>
  <c r="AK36" i="29"/>
  <c r="AG36" i="29"/>
  <c r="AC36" i="29"/>
  <c r="Y36" i="29"/>
  <c r="U36" i="29"/>
  <c r="Q36" i="29"/>
  <c r="M36" i="29"/>
  <c r="I36" i="29"/>
  <c r="F36" i="29"/>
  <c r="AW35" i="29"/>
  <c r="AS35" i="29"/>
  <c r="AO35" i="29"/>
  <c r="AK35" i="29"/>
  <c r="AG35" i="29"/>
  <c r="AC35" i="29"/>
  <c r="Y35" i="29"/>
  <c r="U35" i="29"/>
  <c r="Q35" i="29"/>
  <c r="M35" i="29"/>
  <c r="I35" i="29"/>
  <c r="F35" i="29"/>
  <c r="F37" i="29" s="1"/>
  <c r="E18" i="30" s="1"/>
  <c r="AV34" i="29"/>
  <c r="AU34" i="29"/>
  <c r="AR34" i="29"/>
  <c r="AQ34" i="29"/>
  <c r="AN34" i="29"/>
  <c r="AM34" i="29"/>
  <c r="AJ34" i="29"/>
  <c r="AI34" i="29"/>
  <c r="AF34" i="29"/>
  <c r="AE34" i="29"/>
  <c r="AB34" i="29"/>
  <c r="AA34" i="29"/>
  <c r="X34" i="29"/>
  <c r="W34" i="29"/>
  <c r="T34" i="29"/>
  <c r="S34" i="29"/>
  <c r="P34" i="29"/>
  <c r="O34" i="29"/>
  <c r="L34" i="29"/>
  <c r="K34" i="29"/>
  <c r="H34" i="29"/>
  <c r="G34" i="29"/>
  <c r="E34" i="29"/>
  <c r="D17" i="30" s="1"/>
  <c r="D34" i="29"/>
  <c r="C17" i="30" s="1"/>
  <c r="AW33" i="29"/>
  <c r="AS33" i="29"/>
  <c r="AO33" i="29"/>
  <c r="AK33" i="29"/>
  <c r="AG33" i="29"/>
  <c r="AC33" i="29"/>
  <c r="Y33" i="29"/>
  <c r="U33" i="29"/>
  <c r="Q33" i="29"/>
  <c r="M33" i="29"/>
  <c r="I33" i="29"/>
  <c r="F33" i="29"/>
  <c r="AW32" i="29"/>
  <c r="AS32" i="29"/>
  <c r="AO32" i="29"/>
  <c r="AK32" i="29"/>
  <c r="AG32" i="29"/>
  <c r="AC32" i="29"/>
  <c r="Y32" i="29"/>
  <c r="U32" i="29"/>
  <c r="Q32" i="29"/>
  <c r="M32" i="29"/>
  <c r="I32" i="29"/>
  <c r="F32" i="29"/>
  <c r="AW31" i="29"/>
  <c r="AS31" i="29"/>
  <c r="AO31" i="29"/>
  <c r="AK31" i="29"/>
  <c r="AG31" i="29"/>
  <c r="AC31" i="29"/>
  <c r="Y31" i="29"/>
  <c r="U31" i="29"/>
  <c r="Q31" i="29"/>
  <c r="M31" i="29"/>
  <c r="I31" i="29"/>
  <c r="F31" i="29"/>
  <c r="AW30" i="29"/>
  <c r="AS30" i="29"/>
  <c r="AO30" i="29"/>
  <c r="AK30" i="29"/>
  <c r="AG30" i="29"/>
  <c r="AC30" i="29"/>
  <c r="Y30" i="29"/>
  <c r="U30" i="29"/>
  <c r="Q30" i="29"/>
  <c r="M30" i="29"/>
  <c r="I30" i="29"/>
  <c r="F30" i="29"/>
  <c r="F34" i="29" s="1"/>
  <c r="E17" i="30" s="1"/>
  <c r="AV29" i="29"/>
  <c r="AU29" i="29"/>
  <c r="AR29" i="29"/>
  <c r="AQ29" i="29"/>
  <c r="AN29" i="29"/>
  <c r="AM29" i="29"/>
  <c r="AJ29" i="29"/>
  <c r="AI29" i="29"/>
  <c r="AF29" i="29"/>
  <c r="AE29" i="29"/>
  <c r="AB29" i="29"/>
  <c r="AA29" i="29"/>
  <c r="X29" i="29"/>
  <c r="W29" i="29"/>
  <c r="T29" i="29"/>
  <c r="S29" i="29"/>
  <c r="P29" i="29"/>
  <c r="O29" i="29"/>
  <c r="L29" i="29"/>
  <c r="K29" i="29"/>
  <c r="H29" i="29"/>
  <c r="G29" i="29"/>
  <c r="E29" i="29"/>
  <c r="D16" i="30" s="1"/>
  <c r="D29" i="29"/>
  <c r="C16" i="30" s="1"/>
  <c r="AW28" i="29"/>
  <c r="AS28" i="29"/>
  <c r="AO28" i="29"/>
  <c r="AK28" i="29"/>
  <c r="AG28" i="29"/>
  <c r="AC28" i="29"/>
  <c r="Y28" i="29"/>
  <c r="U28" i="29"/>
  <c r="Q28" i="29"/>
  <c r="M28" i="29"/>
  <c r="I28" i="29"/>
  <c r="F28" i="29"/>
  <c r="AW27" i="29"/>
  <c r="AS27" i="29"/>
  <c r="AO27" i="29"/>
  <c r="AK27" i="29"/>
  <c r="AG27" i="29"/>
  <c r="AC27" i="29"/>
  <c r="Y27" i="29"/>
  <c r="U27" i="29"/>
  <c r="Q27" i="29"/>
  <c r="M27" i="29"/>
  <c r="I27" i="29"/>
  <c r="F27" i="29"/>
  <c r="F29" i="29" s="1"/>
  <c r="E16" i="30" s="1"/>
  <c r="AV26" i="29"/>
  <c r="AU26" i="29"/>
  <c r="AR26" i="29"/>
  <c r="AQ26" i="29"/>
  <c r="AN26" i="29"/>
  <c r="AM26" i="29"/>
  <c r="AJ26" i="29"/>
  <c r="AI26" i="29"/>
  <c r="AF26" i="29"/>
  <c r="AE26" i="29"/>
  <c r="AB26" i="29"/>
  <c r="AA26" i="29"/>
  <c r="X26" i="29"/>
  <c r="W26" i="29"/>
  <c r="T26" i="29"/>
  <c r="S26" i="29"/>
  <c r="P26" i="29"/>
  <c r="O26" i="29"/>
  <c r="L26" i="29"/>
  <c r="K26" i="29"/>
  <c r="H26" i="29"/>
  <c r="G26" i="29"/>
  <c r="E26" i="29"/>
  <c r="D15" i="30" s="1"/>
  <c r="D26" i="29"/>
  <c r="C15" i="30" s="1"/>
  <c r="AW25" i="29"/>
  <c r="AS25" i="29"/>
  <c r="AO25" i="29"/>
  <c r="AK25" i="29"/>
  <c r="AG25" i="29"/>
  <c r="AC25" i="29"/>
  <c r="Y25" i="29"/>
  <c r="U25" i="29"/>
  <c r="Q25" i="29"/>
  <c r="M25" i="29"/>
  <c r="I25" i="29"/>
  <c r="F25" i="29"/>
  <c r="AW24" i="29"/>
  <c r="AS24" i="29"/>
  <c r="AO24" i="29"/>
  <c r="AK24" i="29"/>
  <c r="AG24" i="29"/>
  <c r="AC24" i="29"/>
  <c r="Y24" i="29"/>
  <c r="U24" i="29"/>
  <c r="Q24" i="29"/>
  <c r="M24" i="29"/>
  <c r="I24" i="29"/>
  <c r="F24" i="29"/>
  <c r="AW23" i="29"/>
  <c r="AS23" i="29"/>
  <c r="AO23" i="29"/>
  <c r="AK23" i="29"/>
  <c r="AG23" i="29"/>
  <c r="AC23" i="29"/>
  <c r="Y23" i="29"/>
  <c r="U23" i="29"/>
  <c r="Q23" i="29"/>
  <c r="M23" i="29"/>
  <c r="I23" i="29"/>
  <c r="F23" i="29"/>
  <c r="F26" i="29" s="1"/>
  <c r="E15" i="30" s="1"/>
  <c r="AV22" i="29"/>
  <c r="AU22" i="29"/>
  <c r="AR22" i="29"/>
  <c r="AQ22" i="29"/>
  <c r="AN22" i="29"/>
  <c r="AM22" i="29"/>
  <c r="AJ22" i="29"/>
  <c r="AI22" i="29"/>
  <c r="AF22" i="29"/>
  <c r="AE22" i="29"/>
  <c r="AB22" i="29"/>
  <c r="AA22" i="29"/>
  <c r="X22" i="29"/>
  <c r="W22" i="29"/>
  <c r="T22" i="29"/>
  <c r="S22" i="29"/>
  <c r="P22" i="29"/>
  <c r="O22" i="29"/>
  <c r="K22" i="29"/>
  <c r="H22" i="29"/>
  <c r="G22" i="29"/>
  <c r="E22" i="29"/>
  <c r="D14" i="30" s="1"/>
  <c r="D22" i="29"/>
  <c r="C14" i="30" s="1"/>
  <c r="AW21" i="29"/>
  <c r="AS21" i="29"/>
  <c r="AO21" i="29"/>
  <c r="AK21" i="29"/>
  <c r="AG21" i="29"/>
  <c r="AC21" i="29"/>
  <c r="Y21" i="29"/>
  <c r="U21" i="29"/>
  <c r="Q21" i="29"/>
  <c r="M21" i="29"/>
  <c r="I21" i="29"/>
  <c r="F21" i="29"/>
  <c r="AW20" i="29"/>
  <c r="AS20" i="29"/>
  <c r="AO20" i="29"/>
  <c r="AK20" i="29"/>
  <c r="AG20" i="29"/>
  <c r="AC20" i="29"/>
  <c r="Y20" i="29"/>
  <c r="U20" i="29"/>
  <c r="Q20" i="29"/>
  <c r="M20" i="29"/>
  <c r="I20" i="29"/>
  <c r="F20" i="29"/>
  <c r="AW19" i="29"/>
  <c r="AS19" i="29"/>
  <c r="AO19" i="29"/>
  <c r="AK19" i="29"/>
  <c r="AG19" i="29"/>
  <c r="AC19" i="29"/>
  <c r="Y19" i="29"/>
  <c r="U19" i="29"/>
  <c r="Q19" i="29"/>
  <c r="M19" i="29"/>
  <c r="I19" i="29"/>
  <c r="F19" i="29"/>
  <c r="AW18" i="29"/>
  <c r="AS18" i="29"/>
  <c r="AO18" i="29"/>
  <c r="AK18" i="29"/>
  <c r="AG18" i="29"/>
  <c r="AC18" i="29"/>
  <c r="Y18" i="29"/>
  <c r="U18" i="29"/>
  <c r="Q18" i="29"/>
  <c r="M18" i="29"/>
  <c r="I18" i="29"/>
  <c r="F18" i="29"/>
  <c r="F22" i="29" s="1"/>
  <c r="E14" i="30" s="1"/>
  <c r="AV17" i="29"/>
  <c r="AU17" i="29"/>
  <c r="AR17" i="29"/>
  <c r="AQ17" i="29"/>
  <c r="AN17" i="29"/>
  <c r="AM17" i="29"/>
  <c r="AJ17" i="29"/>
  <c r="AI17" i="29"/>
  <c r="AF17" i="29"/>
  <c r="AE17" i="29"/>
  <c r="AB17" i="29"/>
  <c r="AA17" i="29"/>
  <c r="X17" i="29"/>
  <c r="W17" i="29"/>
  <c r="T17" i="29"/>
  <c r="S17" i="29"/>
  <c r="P17" i="29"/>
  <c r="O17" i="29"/>
  <c r="L17" i="29"/>
  <c r="K17" i="29"/>
  <c r="H17" i="29"/>
  <c r="G17" i="29"/>
  <c r="E17" i="29"/>
  <c r="D17" i="29"/>
  <c r="AW16" i="29"/>
  <c r="AS16" i="29"/>
  <c r="AO16" i="29"/>
  <c r="AK16" i="29"/>
  <c r="AG16" i="29"/>
  <c r="AC16" i="29"/>
  <c r="Y16" i="29"/>
  <c r="U16" i="29"/>
  <c r="Q16" i="29"/>
  <c r="M16" i="29"/>
  <c r="I16" i="29"/>
  <c r="F16" i="29"/>
  <c r="AW15" i="29"/>
  <c r="AS15" i="29"/>
  <c r="AO15" i="29"/>
  <c r="AK15" i="29"/>
  <c r="AG15" i="29"/>
  <c r="AC15" i="29"/>
  <c r="Y15" i="29"/>
  <c r="U15" i="29"/>
  <c r="Q15" i="29"/>
  <c r="M15" i="29"/>
  <c r="I15" i="29"/>
  <c r="F15" i="29"/>
  <c r="AW14" i="29"/>
  <c r="AS14" i="29"/>
  <c r="AO14" i="29"/>
  <c r="AK14" i="29"/>
  <c r="AG14" i="29"/>
  <c r="AC14" i="29"/>
  <c r="Y14" i="29"/>
  <c r="U14" i="29"/>
  <c r="Q14" i="29"/>
  <c r="M14" i="29"/>
  <c r="I14" i="29"/>
  <c r="F14" i="29"/>
  <c r="AW13" i="29"/>
  <c r="AS13" i="29"/>
  <c r="AO13" i="29"/>
  <c r="AK13" i="29"/>
  <c r="AG13" i="29"/>
  <c r="AC13" i="29"/>
  <c r="Y13" i="29"/>
  <c r="U13" i="29"/>
  <c r="Q13" i="29"/>
  <c r="M13" i="29"/>
  <c r="I13" i="29"/>
  <c r="F13" i="29"/>
  <c r="F17" i="29" s="1"/>
  <c r="E85" i="27"/>
  <c r="D28" i="28" s="1"/>
  <c r="D85" i="27"/>
  <c r="C28" i="28" s="1"/>
  <c r="F84" i="27"/>
  <c r="F83" i="27"/>
  <c r="F82" i="27"/>
  <c r="F85" i="27" s="1"/>
  <c r="E28" i="28" s="1"/>
  <c r="E81" i="27"/>
  <c r="D27" i="28" s="1"/>
  <c r="D81" i="27"/>
  <c r="C27" i="28" s="1"/>
  <c r="F80" i="27"/>
  <c r="F79" i="27"/>
  <c r="F78" i="27"/>
  <c r="F81" i="27" s="1"/>
  <c r="E27" i="28" s="1"/>
  <c r="E77" i="27"/>
  <c r="D26" i="28" s="1"/>
  <c r="D77" i="27"/>
  <c r="C26" i="28" s="1"/>
  <c r="F76" i="27"/>
  <c r="F75" i="27"/>
  <c r="F74" i="27"/>
  <c r="F73" i="27"/>
  <c r="F77" i="27" s="1"/>
  <c r="E26" i="28" s="1"/>
  <c r="E72" i="27"/>
  <c r="D25" i="28" s="1"/>
  <c r="D72" i="27"/>
  <c r="C25" i="28" s="1"/>
  <c r="F71" i="27"/>
  <c r="F70" i="27"/>
  <c r="F69" i="27"/>
  <c r="F68" i="27"/>
  <c r="F67" i="27"/>
  <c r="F72" i="27" s="1"/>
  <c r="E25" i="28" s="1"/>
  <c r="E66" i="27"/>
  <c r="D24" i="28" s="1"/>
  <c r="D66" i="27"/>
  <c r="C24" i="28" s="1"/>
  <c r="F65" i="27"/>
  <c r="F64" i="27"/>
  <c r="F63" i="27"/>
  <c r="F62" i="27"/>
  <c r="F66" i="27" s="1"/>
  <c r="E24" i="28" s="1"/>
  <c r="E61" i="27"/>
  <c r="D23" i="28" s="1"/>
  <c r="D61" i="27"/>
  <c r="C23" i="28" s="1"/>
  <c r="F60" i="27"/>
  <c r="F59" i="27"/>
  <c r="F58" i="27"/>
  <c r="F57" i="27"/>
  <c r="F61" i="27" s="1"/>
  <c r="E23" i="28" s="1"/>
  <c r="E56" i="27"/>
  <c r="D22" i="28" s="1"/>
  <c r="D56" i="27"/>
  <c r="C22" i="28" s="1"/>
  <c r="F55" i="27"/>
  <c r="F54" i="27"/>
  <c r="F53" i="27"/>
  <c r="F56" i="27" s="1"/>
  <c r="E22" i="28" s="1"/>
  <c r="E52" i="27"/>
  <c r="D21" i="28" s="1"/>
  <c r="D52" i="27"/>
  <c r="C21" i="28" s="1"/>
  <c r="F51" i="27"/>
  <c r="F50" i="27"/>
  <c r="F49" i="27"/>
  <c r="F48" i="27"/>
  <c r="F52" i="27" s="1"/>
  <c r="E21" i="28" s="1"/>
  <c r="E47" i="27"/>
  <c r="D20" i="28" s="1"/>
  <c r="D47" i="27"/>
  <c r="C20" i="28" s="1"/>
  <c r="F46" i="27"/>
  <c r="F45" i="27"/>
  <c r="F44" i="27"/>
  <c r="F43" i="27"/>
  <c r="F47" i="27" s="1"/>
  <c r="E20" i="28" s="1"/>
  <c r="E42" i="27"/>
  <c r="D19" i="28" s="1"/>
  <c r="D42" i="27"/>
  <c r="C19" i="28" s="1"/>
  <c r="F41" i="27"/>
  <c r="F40" i="27"/>
  <c r="F39" i="27"/>
  <c r="F38" i="27"/>
  <c r="F42" i="27" s="1"/>
  <c r="E19" i="28" s="1"/>
  <c r="E37" i="27"/>
  <c r="D18" i="28" s="1"/>
  <c r="D37" i="27"/>
  <c r="C18" i="28" s="1"/>
  <c r="F36" i="27"/>
  <c r="F35" i="27"/>
  <c r="F37" i="27" s="1"/>
  <c r="E18" i="28" s="1"/>
  <c r="E34" i="27"/>
  <c r="D17" i="28" s="1"/>
  <c r="D34" i="27"/>
  <c r="C17" i="28" s="1"/>
  <c r="F33" i="27"/>
  <c r="F32" i="27"/>
  <c r="F31" i="27"/>
  <c r="F30" i="27"/>
  <c r="F34" i="27" s="1"/>
  <c r="E17" i="28" s="1"/>
  <c r="E29" i="27"/>
  <c r="D16" i="28" s="1"/>
  <c r="D29" i="27"/>
  <c r="C16" i="28" s="1"/>
  <c r="F28" i="27"/>
  <c r="F27" i="27"/>
  <c r="F29" i="27" s="1"/>
  <c r="E16" i="28" s="1"/>
  <c r="E26" i="27"/>
  <c r="D15" i="28" s="1"/>
  <c r="D26" i="27"/>
  <c r="C15" i="28" s="1"/>
  <c r="F25" i="27"/>
  <c r="F24" i="27"/>
  <c r="F23" i="27"/>
  <c r="F26" i="27" s="1"/>
  <c r="E15" i="28" s="1"/>
  <c r="E22" i="27"/>
  <c r="D14" i="28" s="1"/>
  <c r="D22" i="27"/>
  <c r="C14" i="28" s="1"/>
  <c r="F21" i="27"/>
  <c r="F20" i="27"/>
  <c r="F19" i="27"/>
  <c r="F18" i="27"/>
  <c r="F22" i="27" s="1"/>
  <c r="E14" i="28" s="1"/>
  <c r="E17" i="27"/>
  <c r="D17" i="27"/>
  <c r="F16" i="27"/>
  <c r="F15" i="27"/>
  <c r="F14" i="27"/>
  <c r="F13" i="27"/>
  <c r="F17" i="27" s="1"/>
  <c r="E85" i="25"/>
  <c r="D28" i="26" s="1"/>
  <c r="D85" i="25"/>
  <c r="C28" i="26" s="1"/>
  <c r="AV84" i="25"/>
  <c r="AV84" i="37" s="1"/>
  <c r="AU84" i="25"/>
  <c r="AU84" i="37" s="1"/>
  <c r="AR84" i="25"/>
  <c r="AR84" i="37" s="1"/>
  <c r="AQ84" i="25"/>
  <c r="AQ84" i="37" s="1"/>
  <c r="AN84" i="25"/>
  <c r="AN84" i="37" s="1"/>
  <c r="AM84" i="25"/>
  <c r="AM84" i="37" s="1"/>
  <c r="AJ84" i="25"/>
  <c r="AJ84" i="37" s="1"/>
  <c r="AI84" i="25"/>
  <c r="AI84" i="37" s="1"/>
  <c r="AF84" i="25"/>
  <c r="AF84" i="37" s="1"/>
  <c r="AE84" i="25"/>
  <c r="AE84" i="37" s="1"/>
  <c r="AB84" i="25"/>
  <c r="AB84" i="37" s="1"/>
  <c r="AA84" i="25"/>
  <c r="AA84" i="37" s="1"/>
  <c r="X84" i="25"/>
  <c r="X84" i="37" s="1"/>
  <c r="W84" i="25"/>
  <c r="W84" i="37" s="1"/>
  <c r="T84" i="25"/>
  <c r="T84" i="37" s="1"/>
  <c r="S84" i="25"/>
  <c r="S84" i="37" s="1"/>
  <c r="P84" i="25"/>
  <c r="P84" i="37" s="1"/>
  <c r="O84" i="25"/>
  <c r="O84" i="37" s="1"/>
  <c r="L84" i="25"/>
  <c r="L84" i="37" s="1"/>
  <c r="K84" i="25"/>
  <c r="K84" i="37" s="1"/>
  <c r="H84" i="25"/>
  <c r="H84" i="37" s="1"/>
  <c r="G84" i="25"/>
  <c r="G84" i="37" s="1"/>
  <c r="F84" i="25"/>
  <c r="AV83" i="25"/>
  <c r="AV83" i="37" s="1"/>
  <c r="AU83" i="25"/>
  <c r="AU83" i="37" s="1"/>
  <c r="AR83" i="25"/>
  <c r="AR83" i="37" s="1"/>
  <c r="AQ83" i="25"/>
  <c r="AQ83" i="37" s="1"/>
  <c r="AN83" i="25"/>
  <c r="AN83" i="37" s="1"/>
  <c r="AM83" i="25"/>
  <c r="AM83" i="37" s="1"/>
  <c r="AJ83" i="25"/>
  <c r="AJ83" i="37" s="1"/>
  <c r="AI83" i="25"/>
  <c r="AI83" i="37" s="1"/>
  <c r="AF83" i="25"/>
  <c r="AF83" i="37" s="1"/>
  <c r="AE83" i="25"/>
  <c r="AE83" i="37" s="1"/>
  <c r="AB83" i="25"/>
  <c r="AB83" i="37" s="1"/>
  <c r="AA83" i="25"/>
  <c r="AA83" i="37" s="1"/>
  <c r="X83" i="25"/>
  <c r="X83" i="37" s="1"/>
  <c r="W83" i="25"/>
  <c r="W83" i="37" s="1"/>
  <c r="T83" i="25"/>
  <c r="T83" i="37" s="1"/>
  <c r="S83" i="25"/>
  <c r="S83" i="37" s="1"/>
  <c r="P83" i="25"/>
  <c r="P83" i="37" s="1"/>
  <c r="O83" i="25"/>
  <c r="O83" i="37" s="1"/>
  <c r="L83" i="25"/>
  <c r="L83" i="37" s="1"/>
  <c r="K83" i="25"/>
  <c r="K83" i="37" s="1"/>
  <c r="H83" i="25"/>
  <c r="H83" i="37" s="1"/>
  <c r="G83" i="25"/>
  <c r="G83" i="37" s="1"/>
  <c r="F83" i="25"/>
  <c r="AV82" i="25"/>
  <c r="AV82" i="37" s="1"/>
  <c r="AU82" i="25"/>
  <c r="AU82" i="37" s="1"/>
  <c r="AR82" i="25"/>
  <c r="AR82" i="37" s="1"/>
  <c r="AQ82" i="25"/>
  <c r="AQ82" i="37" s="1"/>
  <c r="AN82" i="25"/>
  <c r="AN82" i="37" s="1"/>
  <c r="AM82" i="25"/>
  <c r="AM82" i="37" s="1"/>
  <c r="AJ82" i="25"/>
  <c r="AJ82" i="37" s="1"/>
  <c r="AI82" i="25"/>
  <c r="AI82" i="37" s="1"/>
  <c r="AF82" i="25"/>
  <c r="AF82" i="37" s="1"/>
  <c r="AE82" i="25"/>
  <c r="AE82" i="37" s="1"/>
  <c r="AB82" i="25"/>
  <c r="AB82" i="37" s="1"/>
  <c r="AA82" i="25"/>
  <c r="AA82" i="37" s="1"/>
  <c r="X82" i="25"/>
  <c r="X82" i="37" s="1"/>
  <c r="W82" i="25"/>
  <c r="W82" i="37" s="1"/>
  <c r="T82" i="25"/>
  <c r="T82" i="37" s="1"/>
  <c r="S82" i="25"/>
  <c r="S82" i="37" s="1"/>
  <c r="P82" i="25"/>
  <c r="P82" i="37" s="1"/>
  <c r="O82" i="25"/>
  <c r="O82" i="37" s="1"/>
  <c r="L82" i="25"/>
  <c r="L82" i="37" s="1"/>
  <c r="K82" i="25"/>
  <c r="K82" i="37" s="1"/>
  <c r="H82" i="25"/>
  <c r="H82" i="37" s="1"/>
  <c r="G82" i="25"/>
  <c r="G82" i="37" s="1"/>
  <c r="F82" i="25"/>
  <c r="F85" i="25" s="1"/>
  <c r="E28" i="26" s="1"/>
  <c r="E81" i="25"/>
  <c r="D27" i="26" s="1"/>
  <c r="D81" i="25"/>
  <c r="C27" i="26" s="1"/>
  <c r="AV80" i="25"/>
  <c r="AV80" i="37" s="1"/>
  <c r="AU80" i="25"/>
  <c r="AU80" i="37" s="1"/>
  <c r="AR80" i="25"/>
  <c r="AR80" i="37" s="1"/>
  <c r="AQ80" i="25"/>
  <c r="AQ80" i="37" s="1"/>
  <c r="AN80" i="25"/>
  <c r="AN80" i="37" s="1"/>
  <c r="AM80" i="25"/>
  <c r="AM80" i="37" s="1"/>
  <c r="AJ80" i="25"/>
  <c r="AJ80" i="37" s="1"/>
  <c r="AI80" i="25"/>
  <c r="AI80" i="37" s="1"/>
  <c r="AF80" i="25"/>
  <c r="AF80" i="37" s="1"/>
  <c r="AE80" i="25"/>
  <c r="AE80" i="37" s="1"/>
  <c r="AB80" i="25"/>
  <c r="AB80" i="37" s="1"/>
  <c r="AA80" i="25"/>
  <c r="AA80" i="37" s="1"/>
  <c r="X80" i="25"/>
  <c r="X80" i="37" s="1"/>
  <c r="W80" i="25"/>
  <c r="W80" i="37" s="1"/>
  <c r="T80" i="25"/>
  <c r="T80" i="37" s="1"/>
  <c r="S80" i="25"/>
  <c r="S80" i="37" s="1"/>
  <c r="P80" i="25"/>
  <c r="P80" i="37" s="1"/>
  <c r="O80" i="25"/>
  <c r="O80" i="37" s="1"/>
  <c r="L80" i="25"/>
  <c r="L80" i="37" s="1"/>
  <c r="K80" i="25"/>
  <c r="K80" i="37" s="1"/>
  <c r="H80" i="25"/>
  <c r="H80" i="37" s="1"/>
  <c r="G80" i="25"/>
  <c r="G80" i="37" s="1"/>
  <c r="F80" i="25"/>
  <c r="AV79" i="25"/>
  <c r="AV79" i="37" s="1"/>
  <c r="AU79" i="25"/>
  <c r="AU79" i="37" s="1"/>
  <c r="AR79" i="25"/>
  <c r="AR79" i="37" s="1"/>
  <c r="AQ79" i="25"/>
  <c r="AQ79" i="37" s="1"/>
  <c r="AN79" i="25"/>
  <c r="AN79" i="37" s="1"/>
  <c r="AM79" i="25"/>
  <c r="AM79" i="37" s="1"/>
  <c r="AJ79" i="25"/>
  <c r="AJ79" i="37" s="1"/>
  <c r="AI79" i="25"/>
  <c r="AI79" i="37" s="1"/>
  <c r="AF79" i="25"/>
  <c r="AF79" i="37" s="1"/>
  <c r="AE79" i="25"/>
  <c r="AE79" i="37" s="1"/>
  <c r="AB79" i="25"/>
  <c r="AB79" i="37" s="1"/>
  <c r="AA79" i="25"/>
  <c r="AA79" i="37" s="1"/>
  <c r="X79" i="25"/>
  <c r="X79" i="37" s="1"/>
  <c r="W79" i="25"/>
  <c r="W79" i="37" s="1"/>
  <c r="T79" i="25"/>
  <c r="T79" i="37" s="1"/>
  <c r="S79" i="25"/>
  <c r="S79" i="37" s="1"/>
  <c r="P79" i="25"/>
  <c r="P79" i="37" s="1"/>
  <c r="O79" i="25"/>
  <c r="O79" i="37" s="1"/>
  <c r="L79" i="25"/>
  <c r="L79" i="37" s="1"/>
  <c r="K79" i="25"/>
  <c r="K79" i="37" s="1"/>
  <c r="H79" i="25"/>
  <c r="H79" i="37" s="1"/>
  <c r="G79" i="25"/>
  <c r="G79" i="37" s="1"/>
  <c r="F79" i="25"/>
  <c r="AV78" i="25"/>
  <c r="AV78" i="37" s="1"/>
  <c r="AU78" i="25"/>
  <c r="AU78" i="37" s="1"/>
  <c r="AR78" i="25"/>
  <c r="AR78" i="37" s="1"/>
  <c r="AQ78" i="25"/>
  <c r="AQ78" i="37" s="1"/>
  <c r="AN78" i="25"/>
  <c r="AN78" i="37" s="1"/>
  <c r="AM78" i="25"/>
  <c r="AM78" i="37" s="1"/>
  <c r="AJ78" i="25"/>
  <c r="AJ78" i="37" s="1"/>
  <c r="AI78" i="25"/>
  <c r="AI78" i="37" s="1"/>
  <c r="AF78" i="25"/>
  <c r="AF78" i="37" s="1"/>
  <c r="AE78" i="25"/>
  <c r="AE78" i="37" s="1"/>
  <c r="AB78" i="25"/>
  <c r="AB78" i="37" s="1"/>
  <c r="AA78" i="25"/>
  <c r="AA78" i="37" s="1"/>
  <c r="X78" i="25"/>
  <c r="X78" i="37" s="1"/>
  <c r="W78" i="25"/>
  <c r="W78" i="37" s="1"/>
  <c r="T78" i="25"/>
  <c r="T78" i="37" s="1"/>
  <c r="S78" i="25"/>
  <c r="S78" i="37" s="1"/>
  <c r="P78" i="25"/>
  <c r="P78" i="37" s="1"/>
  <c r="O78" i="25"/>
  <c r="O78" i="37" s="1"/>
  <c r="L78" i="25"/>
  <c r="L78" i="37" s="1"/>
  <c r="K78" i="25"/>
  <c r="K78" i="37" s="1"/>
  <c r="H78" i="25"/>
  <c r="H78" i="37" s="1"/>
  <c r="G78" i="25"/>
  <c r="G78" i="37" s="1"/>
  <c r="F78" i="25"/>
  <c r="F81" i="25" s="1"/>
  <c r="E27" i="26" s="1"/>
  <c r="E77" i="25"/>
  <c r="D26" i="26" s="1"/>
  <c r="D77" i="25"/>
  <c r="C26" i="26" s="1"/>
  <c r="AV76" i="25"/>
  <c r="AV76" i="37" s="1"/>
  <c r="AU76" i="25"/>
  <c r="AU76" i="37" s="1"/>
  <c r="AR76" i="25"/>
  <c r="AR76" i="37" s="1"/>
  <c r="AQ76" i="25"/>
  <c r="AQ76" i="37" s="1"/>
  <c r="AN76" i="25"/>
  <c r="AN76" i="37" s="1"/>
  <c r="AM76" i="25"/>
  <c r="AM76" i="37" s="1"/>
  <c r="AJ76" i="25"/>
  <c r="AJ76" i="37" s="1"/>
  <c r="AI76" i="25"/>
  <c r="AI76" i="37" s="1"/>
  <c r="AF76" i="25"/>
  <c r="AF76" i="37" s="1"/>
  <c r="AE76" i="25"/>
  <c r="AE76" i="37" s="1"/>
  <c r="AB76" i="25"/>
  <c r="AB76" i="37" s="1"/>
  <c r="AA76" i="25"/>
  <c r="AA76" i="37" s="1"/>
  <c r="X76" i="25"/>
  <c r="X76" i="37" s="1"/>
  <c r="W76" i="25"/>
  <c r="W76" i="37" s="1"/>
  <c r="T76" i="25"/>
  <c r="T76" i="37" s="1"/>
  <c r="S76" i="25"/>
  <c r="S76" i="37" s="1"/>
  <c r="P76" i="25"/>
  <c r="P76" i="37" s="1"/>
  <c r="O76" i="25"/>
  <c r="O76" i="37" s="1"/>
  <c r="L76" i="25"/>
  <c r="L76" i="37" s="1"/>
  <c r="K76" i="25"/>
  <c r="K76" i="37" s="1"/>
  <c r="H76" i="25"/>
  <c r="H76" i="37" s="1"/>
  <c r="G76" i="25"/>
  <c r="G76" i="37" s="1"/>
  <c r="F76" i="25"/>
  <c r="AV75" i="25"/>
  <c r="AV75" i="37" s="1"/>
  <c r="AU75" i="25"/>
  <c r="AU75" i="37" s="1"/>
  <c r="AR75" i="25"/>
  <c r="AR75" i="37" s="1"/>
  <c r="AQ75" i="25"/>
  <c r="AQ75" i="37" s="1"/>
  <c r="AN75" i="25"/>
  <c r="AN75" i="37" s="1"/>
  <c r="AM75" i="25"/>
  <c r="AM75" i="37" s="1"/>
  <c r="AJ75" i="25"/>
  <c r="AJ75" i="37" s="1"/>
  <c r="AI75" i="25"/>
  <c r="AI75" i="37" s="1"/>
  <c r="AF75" i="25"/>
  <c r="AF75" i="37" s="1"/>
  <c r="AE75" i="25"/>
  <c r="AE75" i="37" s="1"/>
  <c r="AB75" i="25"/>
  <c r="AB75" i="37" s="1"/>
  <c r="AA75" i="25"/>
  <c r="AA75" i="37" s="1"/>
  <c r="X75" i="25"/>
  <c r="X75" i="37" s="1"/>
  <c r="W75" i="25"/>
  <c r="W75" i="37" s="1"/>
  <c r="T75" i="25"/>
  <c r="T75" i="37" s="1"/>
  <c r="S75" i="25"/>
  <c r="S75" i="37" s="1"/>
  <c r="P75" i="25"/>
  <c r="P75" i="37" s="1"/>
  <c r="O75" i="25"/>
  <c r="O75" i="37" s="1"/>
  <c r="L75" i="25"/>
  <c r="L75" i="37" s="1"/>
  <c r="K75" i="25"/>
  <c r="K75" i="37" s="1"/>
  <c r="H75" i="25"/>
  <c r="H75" i="37" s="1"/>
  <c r="G75" i="25"/>
  <c r="G75" i="37" s="1"/>
  <c r="F75" i="25"/>
  <c r="AV74" i="25"/>
  <c r="AV74" i="37" s="1"/>
  <c r="AU74" i="25"/>
  <c r="AU74" i="37" s="1"/>
  <c r="AR74" i="25"/>
  <c r="AR74" i="37" s="1"/>
  <c r="AQ74" i="25"/>
  <c r="AQ74" i="37" s="1"/>
  <c r="AN74" i="25"/>
  <c r="AN74" i="37" s="1"/>
  <c r="AM74" i="25"/>
  <c r="AM74" i="37" s="1"/>
  <c r="AJ74" i="25"/>
  <c r="AJ74" i="37" s="1"/>
  <c r="AI74" i="25"/>
  <c r="AI74" i="37" s="1"/>
  <c r="AF74" i="25"/>
  <c r="AF74" i="37" s="1"/>
  <c r="AE74" i="25"/>
  <c r="AE74" i="37" s="1"/>
  <c r="AB74" i="25"/>
  <c r="AB74" i="37" s="1"/>
  <c r="AA74" i="25"/>
  <c r="AA74" i="37" s="1"/>
  <c r="X74" i="25"/>
  <c r="X74" i="37" s="1"/>
  <c r="W74" i="25"/>
  <c r="W74" i="37" s="1"/>
  <c r="T74" i="25"/>
  <c r="T74" i="37" s="1"/>
  <c r="S74" i="25"/>
  <c r="S74" i="37" s="1"/>
  <c r="P74" i="25"/>
  <c r="P74" i="37" s="1"/>
  <c r="O74" i="25"/>
  <c r="O74" i="37" s="1"/>
  <c r="L74" i="25"/>
  <c r="L74" i="37" s="1"/>
  <c r="K74" i="25"/>
  <c r="K74" i="37" s="1"/>
  <c r="H74" i="25"/>
  <c r="H74" i="37" s="1"/>
  <c r="G74" i="25"/>
  <c r="G74" i="37" s="1"/>
  <c r="F74" i="25"/>
  <c r="AV73" i="25"/>
  <c r="AV73" i="37" s="1"/>
  <c r="AU73" i="25"/>
  <c r="AU73" i="37" s="1"/>
  <c r="AR73" i="25"/>
  <c r="AR73" i="37" s="1"/>
  <c r="AQ73" i="25"/>
  <c r="AQ73" i="37" s="1"/>
  <c r="AN73" i="25"/>
  <c r="AN73" i="37" s="1"/>
  <c r="AM73" i="25"/>
  <c r="AM73" i="37" s="1"/>
  <c r="AJ73" i="25"/>
  <c r="AJ73" i="37" s="1"/>
  <c r="AI73" i="25"/>
  <c r="AI73" i="37" s="1"/>
  <c r="AF73" i="25"/>
  <c r="AF73" i="37" s="1"/>
  <c r="AE73" i="25"/>
  <c r="AE73" i="37" s="1"/>
  <c r="AB73" i="25"/>
  <c r="AB73" i="37" s="1"/>
  <c r="AA73" i="25"/>
  <c r="AA73" i="37" s="1"/>
  <c r="X73" i="25"/>
  <c r="X73" i="37" s="1"/>
  <c r="W73" i="25"/>
  <c r="W73" i="37" s="1"/>
  <c r="T73" i="25"/>
  <c r="T73" i="37" s="1"/>
  <c r="S73" i="25"/>
  <c r="S73" i="37" s="1"/>
  <c r="P73" i="25"/>
  <c r="P73" i="37" s="1"/>
  <c r="O73" i="25"/>
  <c r="O73" i="37" s="1"/>
  <c r="L73" i="25"/>
  <c r="L73" i="37" s="1"/>
  <c r="K73" i="25"/>
  <c r="K73" i="37" s="1"/>
  <c r="H73" i="25"/>
  <c r="H73" i="37" s="1"/>
  <c r="G73" i="25"/>
  <c r="G73" i="37" s="1"/>
  <c r="F73" i="25"/>
  <c r="F77" i="25" s="1"/>
  <c r="E26" i="26" s="1"/>
  <c r="E72" i="25"/>
  <c r="D25" i="26" s="1"/>
  <c r="D72" i="25"/>
  <c r="C25" i="26" s="1"/>
  <c r="AV71" i="25"/>
  <c r="AV71" i="37" s="1"/>
  <c r="AU71" i="25"/>
  <c r="AU71" i="37" s="1"/>
  <c r="AR71" i="25"/>
  <c r="AR71" i="37" s="1"/>
  <c r="AQ71" i="25"/>
  <c r="AQ71" i="37" s="1"/>
  <c r="AN71" i="25"/>
  <c r="AN71" i="37" s="1"/>
  <c r="AM71" i="25"/>
  <c r="AM71" i="37" s="1"/>
  <c r="AJ71" i="25"/>
  <c r="AJ71" i="37" s="1"/>
  <c r="AI71" i="25"/>
  <c r="AI71" i="37" s="1"/>
  <c r="AF71" i="25"/>
  <c r="AF71" i="37" s="1"/>
  <c r="AE71" i="25"/>
  <c r="AE71" i="37" s="1"/>
  <c r="AB71" i="25"/>
  <c r="AB71" i="37" s="1"/>
  <c r="AA71" i="25"/>
  <c r="AA71" i="37" s="1"/>
  <c r="X71" i="25"/>
  <c r="X71" i="37" s="1"/>
  <c r="W71" i="25"/>
  <c r="W71" i="37" s="1"/>
  <c r="T71" i="25"/>
  <c r="T71" i="37" s="1"/>
  <c r="S71" i="25"/>
  <c r="S71" i="37" s="1"/>
  <c r="P71" i="25"/>
  <c r="P71" i="37" s="1"/>
  <c r="O71" i="25"/>
  <c r="O71" i="37" s="1"/>
  <c r="L71" i="25"/>
  <c r="L71" i="37" s="1"/>
  <c r="K71" i="25"/>
  <c r="K71" i="37" s="1"/>
  <c r="H71" i="25"/>
  <c r="H71" i="37" s="1"/>
  <c r="G71" i="25"/>
  <c r="G71" i="37" s="1"/>
  <c r="F71" i="25"/>
  <c r="AV70" i="25"/>
  <c r="AV70" i="37" s="1"/>
  <c r="AU70" i="25"/>
  <c r="AU70" i="37" s="1"/>
  <c r="AR70" i="25"/>
  <c r="AR70" i="37" s="1"/>
  <c r="AQ70" i="25"/>
  <c r="AQ70" i="37" s="1"/>
  <c r="AN70" i="25"/>
  <c r="AN70" i="37" s="1"/>
  <c r="AM70" i="25"/>
  <c r="AM70" i="37" s="1"/>
  <c r="AJ70" i="25"/>
  <c r="AJ70" i="37" s="1"/>
  <c r="AI70" i="25"/>
  <c r="AI70" i="37" s="1"/>
  <c r="AF70" i="25"/>
  <c r="AF70" i="37" s="1"/>
  <c r="AE70" i="25"/>
  <c r="AE70" i="37" s="1"/>
  <c r="AB70" i="25"/>
  <c r="AB70" i="37" s="1"/>
  <c r="AA70" i="25"/>
  <c r="AA70" i="37" s="1"/>
  <c r="X70" i="25"/>
  <c r="X70" i="37" s="1"/>
  <c r="W70" i="25"/>
  <c r="W70" i="37" s="1"/>
  <c r="T70" i="25"/>
  <c r="T70" i="37" s="1"/>
  <c r="S70" i="25"/>
  <c r="S70" i="37" s="1"/>
  <c r="P70" i="25"/>
  <c r="P70" i="37" s="1"/>
  <c r="O70" i="25"/>
  <c r="O70" i="37" s="1"/>
  <c r="L70" i="25"/>
  <c r="L70" i="37" s="1"/>
  <c r="K70" i="25"/>
  <c r="K70" i="37" s="1"/>
  <c r="H70" i="25"/>
  <c r="H70" i="37" s="1"/>
  <c r="G70" i="25"/>
  <c r="G70" i="37" s="1"/>
  <c r="F70" i="25"/>
  <c r="AV69" i="25"/>
  <c r="AV69" i="37" s="1"/>
  <c r="AU69" i="25"/>
  <c r="AU69" i="37" s="1"/>
  <c r="AR69" i="25"/>
  <c r="AR69" i="37" s="1"/>
  <c r="AQ69" i="25"/>
  <c r="AQ69" i="37" s="1"/>
  <c r="AN69" i="25"/>
  <c r="AN69" i="37" s="1"/>
  <c r="AM69" i="25"/>
  <c r="AM69" i="37" s="1"/>
  <c r="AJ69" i="25"/>
  <c r="AJ69" i="37" s="1"/>
  <c r="AI69" i="25"/>
  <c r="AI69" i="37" s="1"/>
  <c r="AF69" i="25"/>
  <c r="AF69" i="37" s="1"/>
  <c r="AE69" i="25"/>
  <c r="AE69" i="37" s="1"/>
  <c r="AB69" i="25"/>
  <c r="AB69" i="37" s="1"/>
  <c r="AA69" i="25"/>
  <c r="AA69" i="37" s="1"/>
  <c r="X69" i="25"/>
  <c r="X69" i="37" s="1"/>
  <c r="W69" i="25"/>
  <c r="W69" i="37" s="1"/>
  <c r="T69" i="25"/>
  <c r="T69" i="37" s="1"/>
  <c r="S69" i="25"/>
  <c r="S69" i="37" s="1"/>
  <c r="P69" i="25"/>
  <c r="P69" i="37" s="1"/>
  <c r="O69" i="25"/>
  <c r="O69" i="37" s="1"/>
  <c r="L69" i="25"/>
  <c r="L69" i="37" s="1"/>
  <c r="K69" i="25"/>
  <c r="K69" i="37" s="1"/>
  <c r="H69" i="25"/>
  <c r="H69" i="37" s="1"/>
  <c r="G69" i="25"/>
  <c r="G69" i="37" s="1"/>
  <c r="F69" i="25"/>
  <c r="AV68" i="25"/>
  <c r="AV68" i="37" s="1"/>
  <c r="AU68" i="25"/>
  <c r="AU68" i="37" s="1"/>
  <c r="AR68" i="25"/>
  <c r="AR68" i="37" s="1"/>
  <c r="AQ68" i="25"/>
  <c r="AQ68" i="37" s="1"/>
  <c r="AN68" i="25"/>
  <c r="AN68" i="37" s="1"/>
  <c r="AM68" i="25"/>
  <c r="AM68" i="37" s="1"/>
  <c r="AJ68" i="25"/>
  <c r="AJ68" i="37" s="1"/>
  <c r="AI68" i="25"/>
  <c r="AI68" i="37" s="1"/>
  <c r="AF68" i="25"/>
  <c r="AF68" i="37" s="1"/>
  <c r="AE68" i="25"/>
  <c r="AE68" i="37" s="1"/>
  <c r="AB68" i="25"/>
  <c r="AB68" i="37" s="1"/>
  <c r="AA68" i="25"/>
  <c r="AA68" i="37" s="1"/>
  <c r="X68" i="25"/>
  <c r="X68" i="37" s="1"/>
  <c r="W68" i="25"/>
  <c r="W68" i="37" s="1"/>
  <c r="T68" i="25"/>
  <c r="T68" i="37" s="1"/>
  <c r="S68" i="25"/>
  <c r="S68" i="37" s="1"/>
  <c r="P68" i="25"/>
  <c r="P68" i="37" s="1"/>
  <c r="O68" i="25"/>
  <c r="O68" i="37" s="1"/>
  <c r="L68" i="25"/>
  <c r="L68" i="37" s="1"/>
  <c r="K68" i="25"/>
  <c r="K68" i="37" s="1"/>
  <c r="H68" i="25"/>
  <c r="H68" i="37" s="1"/>
  <c r="G68" i="25"/>
  <c r="G68" i="37" s="1"/>
  <c r="F68" i="25"/>
  <c r="AV67" i="25"/>
  <c r="AV67" i="37" s="1"/>
  <c r="AU67" i="25"/>
  <c r="AU67" i="37" s="1"/>
  <c r="AR67" i="25"/>
  <c r="AR67" i="37" s="1"/>
  <c r="AQ67" i="25"/>
  <c r="AQ67" i="37" s="1"/>
  <c r="AN67" i="25"/>
  <c r="AN67" i="37" s="1"/>
  <c r="AM67" i="25"/>
  <c r="AM67" i="37" s="1"/>
  <c r="AJ67" i="25"/>
  <c r="AJ67" i="37" s="1"/>
  <c r="AI67" i="25"/>
  <c r="AI67" i="37" s="1"/>
  <c r="AF67" i="25"/>
  <c r="AF67" i="37" s="1"/>
  <c r="AE67" i="25"/>
  <c r="AE67" i="37" s="1"/>
  <c r="AB67" i="25"/>
  <c r="AB67" i="37" s="1"/>
  <c r="AA67" i="25"/>
  <c r="AA67" i="37" s="1"/>
  <c r="X67" i="25"/>
  <c r="X67" i="37" s="1"/>
  <c r="W67" i="25"/>
  <c r="W67" i="37" s="1"/>
  <c r="T67" i="25"/>
  <c r="T67" i="37" s="1"/>
  <c r="S67" i="25"/>
  <c r="S67" i="37" s="1"/>
  <c r="P67" i="25"/>
  <c r="P67" i="37" s="1"/>
  <c r="O67" i="25"/>
  <c r="O67" i="37" s="1"/>
  <c r="L67" i="25"/>
  <c r="L67" i="37" s="1"/>
  <c r="K67" i="25"/>
  <c r="K67" i="37" s="1"/>
  <c r="H67" i="25"/>
  <c r="H67" i="37" s="1"/>
  <c r="G67" i="25"/>
  <c r="G67" i="37" s="1"/>
  <c r="F67" i="25"/>
  <c r="F72" i="25" s="1"/>
  <c r="E25" i="26" s="1"/>
  <c r="E66" i="25"/>
  <c r="D24" i="26" s="1"/>
  <c r="D66" i="25"/>
  <c r="C24" i="26" s="1"/>
  <c r="AV65" i="25"/>
  <c r="AV65" i="37" s="1"/>
  <c r="AU65" i="25"/>
  <c r="AU65" i="37" s="1"/>
  <c r="AR65" i="25"/>
  <c r="AR65" i="37" s="1"/>
  <c r="AQ65" i="25"/>
  <c r="AQ65" i="37" s="1"/>
  <c r="AN65" i="25"/>
  <c r="AN65" i="37" s="1"/>
  <c r="AM65" i="25"/>
  <c r="AM65" i="37" s="1"/>
  <c r="AJ65" i="25"/>
  <c r="AJ65" i="37" s="1"/>
  <c r="AI65" i="25"/>
  <c r="AI65" i="37" s="1"/>
  <c r="AF65" i="25"/>
  <c r="AF65" i="37" s="1"/>
  <c r="AE65" i="25"/>
  <c r="AE65" i="37" s="1"/>
  <c r="AB65" i="25"/>
  <c r="AB65" i="37" s="1"/>
  <c r="AA65" i="25"/>
  <c r="AA65" i="37" s="1"/>
  <c r="X65" i="25"/>
  <c r="X65" i="37" s="1"/>
  <c r="W65" i="25"/>
  <c r="W65" i="37" s="1"/>
  <c r="T65" i="25"/>
  <c r="T65" i="37" s="1"/>
  <c r="S65" i="25"/>
  <c r="S65" i="37" s="1"/>
  <c r="P65" i="25"/>
  <c r="P65" i="37" s="1"/>
  <c r="O65" i="25"/>
  <c r="O65" i="37" s="1"/>
  <c r="L65" i="25"/>
  <c r="L65" i="37" s="1"/>
  <c r="K65" i="25"/>
  <c r="K65" i="37" s="1"/>
  <c r="H65" i="25"/>
  <c r="H65" i="37" s="1"/>
  <c r="G65" i="25"/>
  <c r="G65" i="37" s="1"/>
  <c r="F65" i="25"/>
  <c r="AV64" i="25"/>
  <c r="AV64" i="37" s="1"/>
  <c r="AU64" i="25"/>
  <c r="AU64" i="37" s="1"/>
  <c r="AR64" i="25"/>
  <c r="AR64" i="37" s="1"/>
  <c r="AQ64" i="25"/>
  <c r="AQ64" i="37" s="1"/>
  <c r="AN64" i="25"/>
  <c r="AN64" i="37" s="1"/>
  <c r="AM64" i="25"/>
  <c r="AM64" i="37" s="1"/>
  <c r="AJ64" i="25"/>
  <c r="AJ64" i="37" s="1"/>
  <c r="AI64" i="25"/>
  <c r="AI64" i="37" s="1"/>
  <c r="AF64" i="25"/>
  <c r="AF64" i="37" s="1"/>
  <c r="AE64" i="25"/>
  <c r="AE64" i="37" s="1"/>
  <c r="AB64" i="25"/>
  <c r="AB64" i="37" s="1"/>
  <c r="AA64" i="25"/>
  <c r="AA64" i="37" s="1"/>
  <c r="X64" i="25"/>
  <c r="X64" i="37" s="1"/>
  <c r="W64" i="25"/>
  <c r="W64" i="37" s="1"/>
  <c r="T64" i="25"/>
  <c r="T64" i="37" s="1"/>
  <c r="S64" i="25"/>
  <c r="S64" i="37" s="1"/>
  <c r="P64" i="25"/>
  <c r="P64" i="37" s="1"/>
  <c r="O64" i="25"/>
  <c r="O64" i="37" s="1"/>
  <c r="L64" i="25"/>
  <c r="L64" i="37" s="1"/>
  <c r="K64" i="25"/>
  <c r="K64" i="37" s="1"/>
  <c r="H64" i="25"/>
  <c r="H64" i="37" s="1"/>
  <c r="G64" i="25"/>
  <c r="G64" i="37" s="1"/>
  <c r="F64" i="25"/>
  <c r="AV63" i="25"/>
  <c r="AV63" i="37" s="1"/>
  <c r="AU63" i="25"/>
  <c r="AU63" i="37" s="1"/>
  <c r="AR63" i="25"/>
  <c r="AR63" i="37" s="1"/>
  <c r="AQ63" i="25"/>
  <c r="AQ63" i="37" s="1"/>
  <c r="AN63" i="25"/>
  <c r="AN63" i="37" s="1"/>
  <c r="AM63" i="25"/>
  <c r="AM63" i="37" s="1"/>
  <c r="AJ63" i="25"/>
  <c r="AJ63" i="37" s="1"/>
  <c r="AI63" i="25"/>
  <c r="AI63" i="37" s="1"/>
  <c r="AF63" i="25"/>
  <c r="AF63" i="37" s="1"/>
  <c r="AE63" i="25"/>
  <c r="AE63" i="37" s="1"/>
  <c r="AB63" i="25"/>
  <c r="AB63" i="37" s="1"/>
  <c r="AA63" i="25"/>
  <c r="AA63" i="37" s="1"/>
  <c r="X63" i="25"/>
  <c r="X63" i="37" s="1"/>
  <c r="W63" i="25"/>
  <c r="W63" i="37" s="1"/>
  <c r="T63" i="25"/>
  <c r="T63" i="37" s="1"/>
  <c r="S63" i="25"/>
  <c r="S63" i="37" s="1"/>
  <c r="P63" i="25"/>
  <c r="P63" i="37" s="1"/>
  <c r="O63" i="25"/>
  <c r="O63" i="37" s="1"/>
  <c r="L63" i="25"/>
  <c r="L63" i="37" s="1"/>
  <c r="K63" i="25"/>
  <c r="K63" i="37" s="1"/>
  <c r="H63" i="25"/>
  <c r="H63" i="37" s="1"/>
  <c r="G63" i="25"/>
  <c r="G63" i="37" s="1"/>
  <c r="F63" i="25"/>
  <c r="AV62" i="25"/>
  <c r="AV62" i="37" s="1"/>
  <c r="AU62" i="25"/>
  <c r="AU62" i="37" s="1"/>
  <c r="AR62" i="25"/>
  <c r="AR62" i="37" s="1"/>
  <c r="AQ62" i="25"/>
  <c r="AQ62" i="37" s="1"/>
  <c r="AN62" i="25"/>
  <c r="AN62" i="37" s="1"/>
  <c r="AM62" i="25"/>
  <c r="AM62" i="37" s="1"/>
  <c r="AJ62" i="25"/>
  <c r="AJ62" i="37" s="1"/>
  <c r="AI62" i="25"/>
  <c r="AI62" i="37" s="1"/>
  <c r="AF62" i="25"/>
  <c r="AF62" i="37" s="1"/>
  <c r="AE62" i="25"/>
  <c r="AE62" i="37" s="1"/>
  <c r="AB62" i="25"/>
  <c r="AB62" i="37" s="1"/>
  <c r="AA62" i="25"/>
  <c r="AA62" i="37" s="1"/>
  <c r="X62" i="25"/>
  <c r="X62" i="37" s="1"/>
  <c r="W62" i="25"/>
  <c r="W62" i="37" s="1"/>
  <c r="T62" i="25"/>
  <c r="T62" i="37" s="1"/>
  <c r="S62" i="25"/>
  <c r="S62" i="37" s="1"/>
  <c r="P62" i="25"/>
  <c r="P62" i="37" s="1"/>
  <c r="O62" i="25"/>
  <c r="O62" i="37" s="1"/>
  <c r="L62" i="25"/>
  <c r="L62" i="37" s="1"/>
  <c r="K62" i="25"/>
  <c r="K62" i="37" s="1"/>
  <c r="H62" i="25"/>
  <c r="H62" i="37" s="1"/>
  <c r="G62" i="25"/>
  <c r="G62" i="37" s="1"/>
  <c r="F62" i="25"/>
  <c r="F66" i="25" s="1"/>
  <c r="E24" i="26" s="1"/>
  <c r="E61" i="25"/>
  <c r="D23" i="26" s="1"/>
  <c r="D61" i="25"/>
  <c r="C23" i="26" s="1"/>
  <c r="AV60" i="25"/>
  <c r="AV60" i="37" s="1"/>
  <c r="AU60" i="25"/>
  <c r="AU60" i="37" s="1"/>
  <c r="AR60" i="25"/>
  <c r="AR60" i="37" s="1"/>
  <c r="AQ60" i="25"/>
  <c r="AQ60" i="37" s="1"/>
  <c r="AN60" i="25"/>
  <c r="AN60" i="37" s="1"/>
  <c r="AM60" i="25"/>
  <c r="AM60" i="37" s="1"/>
  <c r="AJ60" i="25"/>
  <c r="AJ60" i="37" s="1"/>
  <c r="AI60" i="25"/>
  <c r="AI60" i="37" s="1"/>
  <c r="AF60" i="25"/>
  <c r="AF60" i="37" s="1"/>
  <c r="AE60" i="25"/>
  <c r="AE60" i="37" s="1"/>
  <c r="AB60" i="25"/>
  <c r="AB60" i="37" s="1"/>
  <c r="AA60" i="25"/>
  <c r="AA60" i="37" s="1"/>
  <c r="X60" i="25"/>
  <c r="X60" i="37" s="1"/>
  <c r="W60" i="25"/>
  <c r="W60" i="37" s="1"/>
  <c r="T60" i="25"/>
  <c r="T60" i="37" s="1"/>
  <c r="S60" i="25"/>
  <c r="S60" i="37" s="1"/>
  <c r="P60" i="25"/>
  <c r="P60" i="37" s="1"/>
  <c r="O60" i="25"/>
  <c r="O60" i="37" s="1"/>
  <c r="L60" i="25"/>
  <c r="L60" i="37" s="1"/>
  <c r="K60" i="25"/>
  <c r="K60" i="37" s="1"/>
  <c r="H60" i="25"/>
  <c r="H60" i="37" s="1"/>
  <c r="G60" i="25"/>
  <c r="G60" i="37" s="1"/>
  <c r="F60" i="25"/>
  <c r="AV59" i="25"/>
  <c r="AV59" i="37" s="1"/>
  <c r="AU59" i="25"/>
  <c r="AU59" i="37" s="1"/>
  <c r="AR59" i="25"/>
  <c r="AR59" i="37" s="1"/>
  <c r="AQ59" i="25"/>
  <c r="AQ59" i="37" s="1"/>
  <c r="AN59" i="25"/>
  <c r="AN59" i="37" s="1"/>
  <c r="AM59" i="25"/>
  <c r="AM59" i="37" s="1"/>
  <c r="AJ59" i="25"/>
  <c r="AJ59" i="37" s="1"/>
  <c r="AI59" i="25"/>
  <c r="AI59" i="37" s="1"/>
  <c r="AF59" i="25"/>
  <c r="AF59" i="37" s="1"/>
  <c r="AE59" i="25"/>
  <c r="AE59" i="37" s="1"/>
  <c r="AB59" i="25"/>
  <c r="AB59" i="37" s="1"/>
  <c r="AA59" i="25"/>
  <c r="AA59" i="37" s="1"/>
  <c r="X59" i="25"/>
  <c r="X59" i="37" s="1"/>
  <c r="W59" i="25"/>
  <c r="W59" i="37" s="1"/>
  <c r="T59" i="25"/>
  <c r="T59" i="37" s="1"/>
  <c r="S59" i="25"/>
  <c r="S59" i="37" s="1"/>
  <c r="P59" i="25"/>
  <c r="P59" i="37" s="1"/>
  <c r="O59" i="25"/>
  <c r="O59" i="37" s="1"/>
  <c r="L59" i="25"/>
  <c r="L59" i="37" s="1"/>
  <c r="K59" i="25"/>
  <c r="K59" i="37" s="1"/>
  <c r="H59" i="25"/>
  <c r="H59" i="37" s="1"/>
  <c r="G59" i="25"/>
  <c r="G59" i="37" s="1"/>
  <c r="F59" i="25"/>
  <c r="AV58" i="25"/>
  <c r="AV58" i="37" s="1"/>
  <c r="AU58" i="25"/>
  <c r="AU58" i="37" s="1"/>
  <c r="AR58" i="25"/>
  <c r="AR58" i="37" s="1"/>
  <c r="AQ58" i="25"/>
  <c r="AQ58" i="37" s="1"/>
  <c r="AN58" i="25"/>
  <c r="AN58" i="37" s="1"/>
  <c r="AM58" i="25"/>
  <c r="AM58" i="37" s="1"/>
  <c r="AJ58" i="25"/>
  <c r="AJ58" i="37" s="1"/>
  <c r="AI58" i="25"/>
  <c r="AI58" i="37" s="1"/>
  <c r="AF58" i="25"/>
  <c r="AF58" i="37" s="1"/>
  <c r="AE58" i="25"/>
  <c r="AE58" i="37" s="1"/>
  <c r="AB58" i="25"/>
  <c r="AB58" i="37" s="1"/>
  <c r="AA58" i="25"/>
  <c r="AA58" i="37" s="1"/>
  <c r="X58" i="25"/>
  <c r="X58" i="37" s="1"/>
  <c r="W58" i="25"/>
  <c r="W58" i="37" s="1"/>
  <c r="T58" i="25"/>
  <c r="T58" i="37" s="1"/>
  <c r="S58" i="25"/>
  <c r="S58" i="37" s="1"/>
  <c r="P58" i="25"/>
  <c r="P58" i="37" s="1"/>
  <c r="O58" i="25"/>
  <c r="O58" i="37" s="1"/>
  <c r="L58" i="25"/>
  <c r="L58" i="37" s="1"/>
  <c r="K58" i="25"/>
  <c r="K58" i="37" s="1"/>
  <c r="H58" i="25"/>
  <c r="H58" i="37" s="1"/>
  <c r="G58" i="25"/>
  <c r="G58" i="37" s="1"/>
  <c r="F58" i="25"/>
  <c r="AV57" i="25"/>
  <c r="AV57" i="37" s="1"/>
  <c r="AU57" i="25"/>
  <c r="AU57" i="37" s="1"/>
  <c r="AR57" i="25"/>
  <c r="AR57" i="37" s="1"/>
  <c r="AQ57" i="25"/>
  <c r="AQ57" i="37" s="1"/>
  <c r="AN57" i="25"/>
  <c r="AN57" i="37" s="1"/>
  <c r="AM57" i="25"/>
  <c r="AM57" i="37" s="1"/>
  <c r="AJ57" i="25"/>
  <c r="AJ57" i="37" s="1"/>
  <c r="AI57" i="25"/>
  <c r="AI57" i="37" s="1"/>
  <c r="AF57" i="25"/>
  <c r="AF57" i="37" s="1"/>
  <c r="AE57" i="25"/>
  <c r="AE57" i="37" s="1"/>
  <c r="AB57" i="25"/>
  <c r="AB57" i="37" s="1"/>
  <c r="AA57" i="25"/>
  <c r="AA57" i="37" s="1"/>
  <c r="X57" i="25"/>
  <c r="X57" i="37" s="1"/>
  <c r="W57" i="25"/>
  <c r="W57" i="37" s="1"/>
  <c r="T57" i="25"/>
  <c r="T57" i="37" s="1"/>
  <c r="S57" i="25"/>
  <c r="S57" i="37" s="1"/>
  <c r="P57" i="25"/>
  <c r="P57" i="37" s="1"/>
  <c r="O57" i="25"/>
  <c r="O57" i="37" s="1"/>
  <c r="L57" i="25"/>
  <c r="L57" i="37" s="1"/>
  <c r="K57" i="25"/>
  <c r="K57" i="37" s="1"/>
  <c r="H57" i="25"/>
  <c r="H57" i="37" s="1"/>
  <c r="G57" i="25"/>
  <c r="G57" i="37" s="1"/>
  <c r="F57" i="25"/>
  <c r="F61" i="25" s="1"/>
  <c r="E23" i="26" s="1"/>
  <c r="E56" i="25"/>
  <c r="D22" i="26" s="1"/>
  <c r="D56" i="25"/>
  <c r="C22" i="26" s="1"/>
  <c r="AV55" i="25"/>
  <c r="AV55" i="37" s="1"/>
  <c r="AU55" i="25"/>
  <c r="AU55" i="37" s="1"/>
  <c r="AR55" i="25"/>
  <c r="AR55" i="37" s="1"/>
  <c r="AQ55" i="25"/>
  <c r="AQ55" i="37" s="1"/>
  <c r="AN55" i="25"/>
  <c r="AN55" i="37" s="1"/>
  <c r="AM55" i="25"/>
  <c r="AM55" i="37" s="1"/>
  <c r="AJ55" i="25"/>
  <c r="AJ55" i="37" s="1"/>
  <c r="AI55" i="25"/>
  <c r="AI55" i="37" s="1"/>
  <c r="AF55" i="25"/>
  <c r="AF55" i="37" s="1"/>
  <c r="AE55" i="25"/>
  <c r="AE55" i="37" s="1"/>
  <c r="AB55" i="25"/>
  <c r="AB55" i="37" s="1"/>
  <c r="AA55" i="25"/>
  <c r="AA55" i="37" s="1"/>
  <c r="X55" i="25"/>
  <c r="X55" i="37" s="1"/>
  <c r="W55" i="25"/>
  <c r="W55" i="37" s="1"/>
  <c r="T55" i="25"/>
  <c r="T55" i="37" s="1"/>
  <c r="S55" i="25"/>
  <c r="S55" i="37" s="1"/>
  <c r="P55" i="25"/>
  <c r="P55" i="37" s="1"/>
  <c r="O55" i="25"/>
  <c r="O55" i="37" s="1"/>
  <c r="L55" i="25"/>
  <c r="L55" i="37" s="1"/>
  <c r="K55" i="25"/>
  <c r="K55" i="37" s="1"/>
  <c r="H55" i="25"/>
  <c r="H55" i="37" s="1"/>
  <c r="G55" i="25"/>
  <c r="G55" i="37" s="1"/>
  <c r="F55" i="25"/>
  <c r="AV54" i="25"/>
  <c r="AV54" i="37" s="1"/>
  <c r="AU54" i="25"/>
  <c r="AU54" i="37" s="1"/>
  <c r="AR54" i="25"/>
  <c r="AR54" i="37" s="1"/>
  <c r="AQ54" i="25"/>
  <c r="AQ54" i="37" s="1"/>
  <c r="AN54" i="25"/>
  <c r="AN54" i="37" s="1"/>
  <c r="AM54" i="25"/>
  <c r="AM54" i="37" s="1"/>
  <c r="AJ54" i="25"/>
  <c r="AJ54" i="37" s="1"/>
  <c r="AI54" i="25"/>
  <c r="AI54" i="37" s="1"/>
  <c r="AF54" i="25"/>
  <c r="AF54" i="37" s="1"/>
  <c r="AE54" i="25"/>
  <c r="AE54" i="37" s="1"/>
  <c r="AB54" i="25"/>
  <c r="AB54" i="37" s="1"/>
  <c r="AA54" i="25"/>
  <c r="AA54" i="37" s="1"/>
  <c r="X54" i="25"/>
  <c r="X54" i="37" s="1"/>
  <c r="W54" i="25"/>
  <c r="W54" i="37" s="1"/>
  <c r="T54" i="25"/>
  <c r="T54" i="37" s="1"/>
  <c r="S54" i="25"/>
  <c r="S54" i="37" s="1"/>
  <c r="P54" i="25"/>
  <c r="P54" i="37" s="1"/>
  <c r="O54" i="25"/>
  <c r="O54" i="37" s="1"/>
  <c r="L54" i="25"/>
  <c r="L54" i="37" s="1"/>
  <c r="K54" i="25"/>
  <c r="K54" i="37" s="1"/>
  <c r="H54" i="25"/>
  <c r="H54" i="37" s="1"/>
  <c r="G54" i="25"/>
  <c r="G54" i="37" s="1"/>
  <c r="F54" i="25"/>
  <c r="AV53" i="25"/>
  <c r="AV53" i="37" s="1"/>
  <c r="AU53" i="25"/>
  <c r="AU53" i="37" s="1"/>
  <c r="AR53" i="25"/>
  <c r="AR53" i="37" s="1"/>
  <c r="AQ53" i="25"/>
  <c r="AQ53" i="37" s="1"/>
  <c r="AN53" i="25"/>
  <c r="AN53" i="37" s="1"/>
  <c r="AM53" i="25"/>
  <c r="AM53" i="37" s="1"/>
  <c r="AJ53" i="25"/>
  <c r="AJ53" i="37" s="1"/>
  <c r="AI53" i="25"/>
  <c r="AI53" i="37" s="1"/>
  <c r="AF53" i="25"/>
  <c r="AF53" i="37" s="1"/>
  <c r="AE53" i="25"/>
  <c r="AE53" i="37" s="1"/>
  <c r="AB53" i="25"/>
  <c r="AB53" i="37" s="1"/>
  <c r="AA53" i="25"/>
  <c r="AA53" i="37" s="1"/>
  <c r="X53" i="25"/>
  <c r="X53" i="37" s="1"/>
  <c r="W53" i="25"/>
  <c r="W53" i="37" s="1"/>
  <c r="T53" i="25"/>
  <c r="T53" i="37" s="1"/>
  <c r="S53" i="25"/>
  <c r="S53" i="37" s="1"/>
  <c r="P53" i="25"/>
  <c r="P53" i="37" s="1"/>
  <c r="O53" i="25"/>
  <c r="O53" i="37" s="1"/>
  <c r="L53" i="25"/>
  <c r="L53" i="37" s="1"/>
  <c r="K53" i="25"/>
  <c r="K53" i="37" s="1"/>
  <c r="H53" i="25"/>
  <c r="H53" i="37" s="1"/>
  <c r="G53" i="25"/>
  <c r="G53" i="37" s="1"/>
  <c r="F53" i="25"/>
  <c r="F56" i="25" s="1"/>
  <c r="E22" i="26" s="1"/>
  <c r="E52" i="25"/>
  <c r="D21" i="26" s="1"/>
  <c r="D52" i="25"/>
  <c r="C21" i="26" s="1"/>
  <c r="AV51" i="25"/>
  <c r="AV51" i="37" s="1"/>
  <c r="AU51" i="25"/>
  <c r="AU51" i="37" s="1"/>
  <c r="AR51" i="25"/>
  <c r="AR51" i="37" s="1"/>
  <c r="AQ51" i="25"/>
  <c r="AQ51" i="37" s="1"/>
  <c r="AN51" i="25"/>
  <c r="AN51" i="37" s="1"/>
  <c r="AM51" i="25"/>
  <c r="AM51" i="37" s="1"/>
  <c r="AJ51" i="25"/>
  <c r="AJ51" i="37" s="1"/>
  <c r="AI51" i="25"/>
  <c r="AI51" i="37" s="1"/>
  <c r="AF51" i="25"/>
  <c r="AF51" i="37" s="1"/>
  <c r="AE51" i="25"/>
  <c r="AE51" i="37" s="1"/>
  <c r="AB51" i="25"/>
  <c r="AB51" i="37" s="1"/>
  <c r="AA51" i="25"/>
  <c r="AA51" i="37" s="1"/>
  <c r="X51" i="25"/>
  <c r="X51" i="37" s="1"/>
  <c r="W51" i="25"/>
  <c r="W51" i="37" s="1"/>
  <c r="T51" i="25"/>
  <c r="T51" i="37" s="1"/>
  <c r="S51" i="25"/>
  <c r="S51" i="37" s="1"/>
  <c r="P51" i="25"/>
  <c r="P51" i="37" s="1"/>
  <c r="O51" i="25"/>
  <c r="O51" i="37" s="1"/>
  <c r="L51" i="25"/>
  <c r="L51" i="37" s="1"/>
  <c r="K51" i="25"/>
  <c r="K51" i="37" s="1"/>
  <c r="H51" i="25"/>
  <c r="H51" i="37" s="1"/>
  <c r="G51" i="25"/>
  <c r="G51" i="37" s="1"/>
  <c r="F51" i="25"/>
  <c r="AV50" i="25"/>
  <c r="AV50" i="37" s="1"/>
  <c r="AU50" i="25"/>
  <c r="AU50" i="37" s="1"/>
  <c r="AR50" i="25"/>
  <c r="AR50" i="37" s="1"/>
  <c r="AQ50" i="25"/>
  <c r="AQ50" i="37" s="1"/>
  <c r="AN50" i="25"/>
  <c r="AN50" i="37" s="1"/>
  <c r="AM50" i="25"/>
  <c r="AM50" i="37" s="1"/>
  <c r="AJ50" i="25"/>
  <c r="AJ50" i="37" s="1"/>
  <c r="AI50" i="25"/>
  <c r="AI50" i="37" s="1"/>
  <c r="AF50" i="25"/>
  <c r="AF50" i="37" s="1"/>
  <c r="AE50" i="25"/>
  <c r="AE50" i="37" s="1"/>
  <c r="AB50" i="25"/>
  <c r="AB50" i="37" s="1"/>
  <c r="AA50" i="25"/>
  <c r="AA50" i="37" s="1"/>
  <c r="X50" i="25"/>
  <c r="X50" i="37" s="1"/>
  <c r="W50" i="25"/>
  <c r="W50" i="37" s="1"/>
  <c r="T50" i="25"/>
  <c r="T50" i="37" s="1"/>
  <c r="S50" i="25"/>
  <c r="S50" i="37" s="1"/>
  <c r="P50" i="25"/>
  <c r="P50" i="37" s="1"/>
  <c r="O50" i="25"/>
  <c r="O50" i="37" s="1"/>
  <c r="L50" i="25"/>
  <c r="L50" i="37" s="1"/>
  <c r="K50" i="25"/>
  <c r="K50" i="37" s="1"/>
  <c r="H50" i="25"/>
  <c r="H50" i="37" s="1"/>
  <c r="G50" i="25"/>
  <c r="G50" i="37" s="1"/>
  <c r="F50" i="25"/>
  <c r="AV49" i="25"/>
  <c r="AV49" i="37" s="1"/>
  <c r="AU49" i="25"/>
  <c r="AU49" i="37" s="1"/>
  <c r="AR49" i="25"/>
  <c r="AR49" i="37" s="1"/>
  <c r="AQ49" i="25"/>
  <c r="AQ49" i="37" s="1"/>
  <c r="AN49" i="25"/>
  <c r="AN49" i="37" s="1"/>
  <c r="AM49" i="25"/>
  <c r="AM49" i="37" s="1"/>
  <c r="AJ49" i="25"/>
  <c r="AJ49" i="37" s="1"/>
  <c r="AI49" i="25"/>
  <c r="AI49" i="37" s="1"/>
  <c r="AF49" i="25"/>
  <c r="AF49" i="37" s="1"/>
  <c r="AE49" i="25"/>
  <c r="AE49" i="37" s="1"/>
  <c r="AB49" i="25"/>
  <c r="AB49" i="37" s="1"/>
  <c r="AA49" i="25"/>
  <c r="AA49" i="37" s="1"/>
  <c r="X49" i="25"/>
  <c r="X49" i="37" s="1"/>
  <c r="W49" i="25"/>
  <c r="W49" i="37" s="1"/>
  <c r="T49" i="25"/>
  <c r="T49" i="37" s="1"/>
  <c r="S49" i="25"/>
  <c r="S49" i="37" s="1"/>
  <c r="P49" i="25"/>
  <c r="P49" i="37" s="1"/>
  <c r="O49" i="25"/>
  <c r="O49" i="37" s="1"/>
  <c r="L49" i="25"/>
  <c r="L49" i="37" s="1"/>
  <c r="K49" i="25"/>
  <c r="K49" i="37" s="1"/>
  <c r="H49" i="25"/>
  <c r="H49" i="37" s="1"/>
  <c r="G49" i="25"/>
  <c r="G49" i="37" s="1"/>
  <c r="F49" i="25"/>
  <c r="AV48" i="25"/>
  <c r="AV48" i="37" s="1"/>
  <c r="AU48" i="25"/>
  <c r="AU48" i="37" s="1"/>
  <c r="AR48" i="25"/>
  <c r="AR48" i="37" s="1"/>
  <c r="AQ48" i="25"/>
  <c r="AQ48" i="37" s="1"/>
  <c r="AN48" i="25"/>
  <c r="AN48" i="37" s="1"/>
  <c r="AM48" i="25"/>
  <c r="AM48" i="37" s="1"/>
  <c r="AJ48" i="25"/>
  <c r="AJ48" i="37" s="1"/>
  <c r="AI48" i="25"/>
  <c r="AI48" i="37" s="1"/>
  <c r="AF48" i="25"/>
  <c r="AF48" i="37" s="1"/>
  <c r="AE48" i="25"/>
  <c r="AE48" i="37" s="1"/>
  <c r="AB48" i="25"/>
  <c r="AB48" i="37" s="1"/>
  <c r="AA48" i="25"/>
  <c r="AA48" i="37" s="1"/>
  <c r="X48" i="25"/>
  <c r="X48" i="37" s="1"/>
  <c r="W48" i="25"/>
  <c r="W48" i="37" s="1"/>
  <c r="T48" i="25"/>
  <c r="T48" i="37" s="1"/>
  <c r="S48" i="25"/>
  <c r="S48" i="37" s="1"/>
  <c r="P48" i="25"/>
  <c r="P48" i="37" s="1"/>
  <c r="O48" i="25"/>
  <c r="O48" i="37" s="1"/>
  <c r="L48" i="25"/>
  <c r="L48" i="37" s="1"/>
  <c r="K48" i="25"/>
  <c r="K48" i="37" s="1"/>
  <c r="H48" i="25"/>
  <c r="H48" i="37" s="1"/>
  <c r="G48" i="25"/>
  <c r="G48" i="37" s="1"/>
  <c r="F48" i="25"/>
  <c r="F52" i="25" s="1"/>
  <c r="E21" i="26" s="1"/>
  <c r="E47" i="25"/>
  <c r="D20" i="26" s="1"/>
  <c r="D47" i="25"/>
  <c r="C20" i="26" s="1"/>
  <c r="AV46" i="25"/>
  <c r="AV46" i="37" s="1"/>
  <c r="AU46" i="25"/>
  <c r="AU46" i="37" s="1"/>
  <c r="AR46" i="25"/>
  <c r="AR46" i="37" s="1"/>
  <c r="AQ46" i="25"/>
  <c r="AQ46" i="37" s="1"/>
  <c r="AN46" i="25"/>
  <c r="AN46" i="37" s="1"/>
  <c r="AM46" i="25"/>
  <c r="AM46" i="37" s="1"/>
  <c r="AJ46" i="25"/>
  <c r="AJ46" i="37" s="1"/>
  <c r="AI46" i="25"/>
  <c r="AI46" i="37" s="1"/>
  <c r="AF46" i="25"/>
  <c r="AF46" i="37" s="1"/>
  <c r="AE46" i="25"/>
  <c r="AE46" i="37" s="1"/>
  <c r="AB46" i="25"/>
  <c r="AB46" i="37" s="1"/>
  <c r="AA46" i="25"/>
  <c r="AA46" i="37" s="1"/>
  <c r="X46" i="25"/>
  <c r="X46" i="37" s="1"/>
  <c r="W46" i="25"/>
  <c r="W46" i="37" s="1"/>
  <c r="T46" i="25"/>
  <c r="T46" i="37" s="1"/>
  <c r="S46" i="25"/>
  <c r="S46" i="37" s="1"/>
  <c r="P46" i="25"/>
  <c r="P46" i="37" s="1"/>
  <c r="O46" i="25"/>
  <c r="O46" i="37" s="1"/>
  <c r="L46" i="25"/>
  <c r="L46" i="37" s="1"/>
  <c r="K46" i="25"/>
  <c r="K46" i="37" s="1"/>
  <c r="H46" i="25"/>
  <c r="H46" i="37" s="1"/>
  <c r="G46" i="25"/>
  <c r="G46" i="37" s="1"/>
  <c r="F46" i="25"/>
  <c r="AV45" i="25"/>
  <c r="AV45" i="37" s="1"/>
  <c r="AU45" i="25"/>
  <c r="AU45" i="37" s="1"/>
  <c r="AR45" i="25"/>
  <c r="AR45" i="37" s="1"/>
  <c r="AQ45" i="25"/>
  <c r="AQ45" i="37" s="1"/>
  <c r="AN45" i="25"/>
  <c r="AN45" i="37" s="1"/>
  <c r="AM45" i="25"/>
  <c r="AM45" i="37" s="1"/>
  <c r="AJ45" i="25"/>
  <c r="AJ45" i="37" s="1"/>
  <c r="AI45" i="25"/>
  <c r="AI45" i="37" s="1"/>
  <c r="AF45" i="25"/>
  <c r="AF45" i="37" s="1"/>
  <c r="AE45" i="25"/>
  <c r="AE45" i="37" s="1"/>
  <c r="AB45" i="25"/>
  <c r="AB45" i="37" s="1"/>
  <c r="AA45" i="25"/>
  <c r="AA45" i="37" s="1"/>
  <c r="X45" i="25"/>
  <c r="X45" i="37" s="1"/>
  <c r="W45" i="25"/>
  <c r="W45" i="37" s="1"/>
  <c r="T45" i="25"/>
  <c r="T45" i="37" s="1"/>
  <c r="S45" i="25"/>
  <c r="S45" i="37" s="1"/>
  <c r="P45" i="25"/>
  <c r="P45" i="37" s="1"/>
  <c r="O45" i="25"/>
  <c r="O45" i="37" s="1"/>
  <c r="L45" i="25"/>
  <c r="L45" i="37" s="1"/>
  <c r="K45" i="25"/>
  <c r="K45" i="37" s="1"/>
  <c r="H45" i="25"/>
  <c r="H45" i="37" s="1"/>
  <c r="G45" i="25"/>
  <c r="G45" i="37" s="1"/>
  <c r="F45" i="25"/>
  <c r="AV44" i="25"/>
  <c r="AV44" i="37" s="1"/>
  <c r="AU44" i="25"/>
  <c r="AU44" i="37" s="1"/>
  <c r="AR44" i="25"/>
  <c r="AR44" i="37" s="1"/>
  <c r="AQ44" i="25"/>
  <c r="AQ44" i="37" s="1"/>
  <c r="AN44" i="25"/>
  <c r="AN44" i="37" s="1"/>
  <c r="AM44" i="25"/>
  <c r="AM44" i="37" s="1"/>
  <c r="AJ44" i="25"/>
  <c r="AJ44" i="37" s="1"/>
  <c r="AI44" i="25"/>
  <c r="AI44" i="37" s="1"/>
  <c r="AF44" i="25"/>
  <c r="AF44" i="37" s="1"/>
  <c r="AE44" i="25"/>
  <c r="AE44" i="37" s="1"/>
  <c r="AB44" i="25"/>
  <c r="AB44" i="37" s="1"/>
  <c r="AA44" i="25"/>
  <c r="AA44" i="37" s="1"/>
  <c r="X44" i="25"/>
  <c r="X44" i="37" s="1"/>
  <c r="W44" i="25"/>
  <c r="W44" i="37" s="1"/>
  <c r="T44" i="25"/>
  <c r="T44" i="37" s="1"/>
  <c r="S44" i="25"/>
  <c r="S44" i="37" s="1"/>
  <c r="P44" i="25"/>
  <c r="P44" i="37" s="1"/>
  <c r="O44" i="25"/>
  <c r="O44" i="37" s="1"/>
  <c r="L44" i="25"/>
  <c r="L44" i="37" s="1"/>
  <c r="K44" i="25"/>
  <c r="K44" i="37" s="1"/>
  <c r="H44" i="25"/>
  <c r="H44" i="37" s="1"/>
  <c r="G44" i="25"/>
  <c r="G44" i="37" s="1"/>
  <c r="F44" i="25"/>
  <c r="AV43" i="25"/>
  <c r="AV43" i="37" s="1"/>
  <c r="AU43" i="25"/>
  <c r="AU43" i="37" s="1"/>
  <c r="AR43" i="25"/>
  <c r="AR43" i="37" s="1"/>
  <c r="AQ43" i="25"/>
  <c r="AQ43" i="37" s="1"/>
  <c r="AN43" i="25"/>
  <c r="AN43" i="37" s="1"/>
  <c r="AM43" i="25"/>
  <c r="AM43" i="37" s="1"/>
  <c r="AJ43" i="25"/>
  <c r="AJ43" i="37" s="1"/>
  <c r="AI43" i="25"/>
  <c r="AI43" i="37" s="1"/>
  <c r="AF43" i="25"/>
  <c r="AF43" i="37" s="1"/>
  <c r="AE43" i="25"/>
  <c r="AE43" i="37" s="1"/>
  <c r="AB43" i="25"/>
  <c r="AB43" i="37" s="1"/>
  <c r="AA43" i="25"/>
  <c r="AA43" i="37" s="1"/>
  <c r="X43" i="25"/>
  <c r="X43" i="37" s="1"/>
  <c r="W43" i="25"/>
  <c r="W43" i="37" s="1"/>
  <c r="T43" i="25"/>
  <c r="T43" i="37" s="1"/>
  <c r="S43" i="25"/>
  <c r="S43" i="37" s="1"/>
  <c r="P43" i="25"/>
  <c r="P43" i="37" s="1"/>
  <c r="O43" i="25"/>
  <c r="O43" i="37" s="1"/>
  <c r="L43" i="25"/>
  <c r="L43" i="37" s="1"/>
  <c r="K43" i="25"/>
  <c r="K43" i="37" s="1"/>
  <c r="H43" i="25"/>
  <c r="H43" i="37" s="1"/>
  <c r="G43" i="25"/>
  <c r="G43" i="37" s="1"/>
  <c r="F43" i="25"/>
  <c r="F47" i="25" s="1"/>
  <c r="E20" i="26" s="1"/>
  <c r="E42" i="25"/>
  <c r="D19" i="26" s="1"/>
  <c r="D42" i="25"/>
  <c r="C19" i="26" s="1"/>
  <c r="AV41" i="25"/>
  <c r="AV41" i="37" s="1"/>
  <c r="AU41" i="25"/>
  <c r="AU41" i="37" s="1"/>
  <c r="AR41" i="25"/>
  <c r="AR41" i="37" s="1"/>
  <c r="AQ41" i="25"/>
  <c r="AQ41" i="37" s="1"/>
  <c r="AN41" i="25"/>
  <c r="AN41" i="37" s="1"/>
  <c r="AM41" i="25"/>
  <c r="AM41" i="37" s="1"/>
  <c r="AJ41" i="25"/>
  <c r="AJ41" i="37" s="1"/>
  <c r="AI41" i="25"/>
  <c r="AI41" i="37" s="1"/>
  <c r="AF41" i="25"/>
  <c r="AF41" i="37" s="1"/>
  <c r="AE41" i="25"/>
  <c r="AE41" i="37" s="1"/>
  <c r="AB41" i="25"/>
  <c r="AB41" i="37" s="1"/>
  <c r="AA41" i="25"/>
  <c r="AA41" i="37" s="1"/>
  <c r="X41" i="25"/>
  <c r="X41" i="37" s="1"/>
  <c r="W41" i="25"/>
  <c r="W41" i="37" s="1"/>
  <c r="T41" i="25"/>
  <c r="T41" i="37" s="1"/>
  <c r="S41" i="25"/>
  <c r="S41" i="37" s="1"/>
  <c r="P41" i="25"/>
  <c r="P41" i="37" s="1"/>
  <c r="O41" i="25"/>
  <c r="O41" i="37" s="1"/>
  <c r="L41" i="25"/>
  <c r="L41" i="37" s="1"/>
  <c r="K41" i="25"/>
  <c r="K41" i="37" s="1"/>
  <c r="H41" i="25"/>
  <c r="H41" i="37" s="1"/>
  <c r="G41" i="25"/>
  <c r="G41" i="37" s="1"/>
  <c r="F41" i="25"/>
  <c r="AV40" i="25"/>
  <c r="AV40" i="37" s="1"/>
  <c r="AU40" i="25"/>
  <c r="AU40" i="37" s="1"/>
  <c r="AR40" i="25"/>
  <c r="AR40" i="37" s="1"/>
  <c r="AQ40" i="25"/>
  <c r="AQ40" i="37" s="1"/>
  <c r="AN40" i="25"/>
  <c r="AN40" i="37" s="1"/>
  <c r="AM40" i="25"/>
  <c r="AM40" i="37" s="1"/>
  <c r="AJ40" i="25"/>
  <c r="AJ40" i="37" s="1"/>
  <c r="AI40" i="25"/>
  <c r="AI40" i="37" s="1"/>
  <c r="AF40" i="25"/>
  <c r="AF40" i="37" s="1"/>
  <c r="AE40" i="25"/>
  <c r="AE40" i="37" s="1"/>
  <c r="AB40" i="25"/>
  <c r="AB40" i="37" s="1"/>
  <c r="AA40" i="25"/>
  <c r="AA40" i="37" s="1"/>
  <c r="X40" i="25"/>
  <c r="X40" i="37" s="1"/>
  <c r="W40" i="25"/>
  <c r="W40" i="37" s="1"/>
  <c r="T40" i="25"/>
  <c r="T40" i="37" s="1"/>
  <c r="S40" i="25"/>
  <c r="S40" i="37" s="1"/>
  <c r="P40" i="25"/>
  <c r="P40" i="37" s="1"/>
  <c r="O40" i="25"/>
  <c r="O40" i="37" s="1"/>
  <c r="L40" i="25"/>
  <c r="L40" i="37" s="1"/>
  <c r="K40" i="25"/>
  <c r="K40" i="37" s="1"/>
  <c r="H40" i="25"/>
  <c r="H40" i="37" s="1"/>
  <c r="G40" i="25"/>
  <c r="G40" i="37" s="1"/>
  <c r="F40" i="25"/>
  <c r="AV39" i="25"/>
  <c r="AV39" i="37" s="1"/>
  <c r="AU39" i="25"/>
  <c r="AU39" i="37" s="1"/>
  <c r="AR39" i="25"/>
  <c r="AR39" i="37" s="1"/>
  <c r="AQ39" i="25"/>
  <c r="AQ39" i="37" s="1"/>
  <c r="AN39" i="25"/>
  <c r="AN39" i="37" s="1"/>
  <c r="AM39" i="25"/>
  <c r="AM39" i="37" s="1"/>
  <c r="AJ39" i="25"/>
  <c r="AJ39" i="37" s="1"/>
  <c r="AI39" i="25"/>
  <c r="AI39" i="37" s="1"/>
  <c r="AF39" i="25"/>
  <c r="AF39" i="37" s="1"/>
  <c r="AE39" i="25"/>
  <c r="AE39" i="37" s="1"/>
  <c r="AB39" i="25"/>
  <c r="AB39" i="37" s="1"/>
  <c r="AA39" i="25"/>
  <c r="AA39" i="37" s="1"/>
  <c r="X39" i="25"/>
  <c r="X39" i="37" s="1"/>
  <c r="W39" i="25"/>
  <c r="W39" i="37" s="1"/>
  <c r="T39" i="25"/>
  <c r="T39" i="37" s="1"/>
  <c r="S39" i="25"/>
  <c r="S39" i="37" s="1"/>
  <c r="P39" i="25"/>
  <c r="P39" i="37" s="1"/>
  <c r="O39" i="25"/>
  <c r="O39" i="37" s="1"/>
  <c r="L39" i="25"/>
  <c r="L39" i="37" s="1"/>
  <c r="K39" i="25"/>
  <c r="K39" i="37" s="1"/>
  <c r="H39" i="25"/>
  <c r="H39" i="37" s="1"/>
  <c r="G39" i="25"/>
  <c r="G39" i="37" s="1"/>
  <c r="F39" i="25"/>
  <c r="AV38" i="25"/>
  <c r="AV38" i="37" s="1"/>
  <c r="AU38" i="25"/>
  <c r="AU38" i="37" s="1"/>
  <c r="AR38" i="25"/>
  <c r="AR38" i="37" s="1"/>
  <c r="AQ38" i="25"/>
  <c r="AQ38" i="37" s="1"/>
  <c r="AN38" i="25"/>
  <c r="AN38" i="37" s="1"/>
  <c r="AM38" i="25"/>
  <c r="AM38" i="37" s="1"/>
  <c r="AJ38" i="25"/>
  <c r="AJ38" i="37" s="1"/>
  <c r="AI38" i="25"/>
  <c r="AI38" i="37" s="1"/>
  <c r="AF38" i="25"/>
  <c r="AF38" i="37" s="1"/>
  <c r="AE38" i="25"/>
  <c r="AE38" i="37" s="1"/>
  <c r="AB38" i="25"/>
  <c r="AB38" i="37" s="1"/>
  <c r="AA38" i="25"/>
  <c r="AA38" i="37" s="1"/>
  <c r="X38" i="25"/>
  <c r="X38" i="37" s="1"/>
  <c r="W38" i="25"/>
  <c r="W38" i="37" s="1"/>
  <c r="T38" i="25"/>
  <c r="T38" i="37" s="1"/>
  <c r="S38" i="25"/>
  <c r="S38" i="37" s="1"/>
  <c r="P38" i="25"/>
  <c r="P38" i="37" s="1"/>
  <c r="O38" i="25"/>
  <c r="O38" i="37" s="1"/>
  <c r="L38" i="25"/>
  <c r="L38" i="37" s="1"/>
  <c r="K38" i="25"/>
  <c r="K38" i="37" s="1"/>
  <c r="H38" i="25"/>
  <c r="H38" i="37" s="1"/>
  <c r="G38" i="25"/>
  <c r="G38" i="37" s="1"/>
  <c r="F38" i="25"/>
  <c r="F42" i="25" s="1"/>
  <c r="E19" i="26" s="1"/>
  <c r="E37" i="25"/>
  <c r="D18" i="26" s="1"/>
  <c r="D37" i="25"/>
  <c r="C18" i="26" s="1"/>
  <c r="AV36" i="25"/>
  <c r="AV36" i="37" s="1"/>
  <c r="AU36" i="25"/>
  <c r="AU36" i="37" s="1"/>
  <c r="AR36" i="25"/>
  <c r="AR36" i="37" s="1"/>
  <c r="AQ36" i="25"/>
  <c r="AQ36" i="37" s="1"/>
  <c r="AN36" i="25"/>
  <c r="AN36" i="37" s="1"/>
  <c r="AM36" i="25"/>
  <c r="AM36" i="37" s="1"/>
  <c r="AJ36" i="25"/>
  <c r="AJ36" i="37" s="1"/>
  <c r="AI36" i="25"/>
  <c r="AI36" i="37" s="1"/>
  <c r="AF36" i="25"/>
  <c r="AF36" i="37" s="1"/>
  <c r="AE36" i="25"/>
  <c r="AE36" i="37" s="1"/>
  <c r="AB36" i="25"/>
  <c r="AB36" i="37" s="1"/>
  <c r="AA36" i="25"/>
  <c r="AA36" i="37" s="1"/>
  <c r="X36" i="25"/>
  <c r="X36" i="37" s="1"/>
  <c r="W36" i="25"/>
  <c r="W36" i="37" s="1"/>
  <c r="T36" i="25"/>
  <c r="T36" i="37" s="1"/>
  <c r="S36" i="25"/>
  <c r="S36" i="37" s="1"/>
  <c r="P36" i="25"/>
  <c r="P36" i="37" s="1"/>
  <c r="O36" i="25"/>
  <c r="O36" i="37" s="1"/>
  <c r="L36" i="25"/>
  <c r="L36" i="37" s="1"/>
  <c r="K36" i="25"/>
  <c r="K36" i="37" s="1"/>
  <c r="H36" i="25"/>
  <c r="H36" i="37" s="1"/>
  <c r="G36" i="25"/>
  <c r="G36" i="37" s="1"/>
  <c r="F36" i="25"/>
  <c r="AV35" i="25"/>
  <c r="AV35" i="37" s="1"/>
  <c r="AU35" i="25"/>
  <c r="AU35" i="37" s="1"/>
  <c r="AR35" i="25"/>
  <c r="AR35" i="37" s="1"/>
  <c r="AQ35" i="25"/>
  <c r="AQ35" i="37" s="1"/>
  <c r="AN35" i="25"/>
  <c r="AN35" i="37" s="1"/>
  <c r="AM35" i="25"/>
  <c r="AM35" i="37" s="1"/>
  <c r="AJ35" i="25"/>
  <c r="AJ35" i="37" s="1"/>
  <c r="AI35" i="25"/>
  <c r="AI35" i="37" s="1"/>
  <c r="AF35" i="25"/>
  <c r="AF35" i="37" s="1"/>
  <c r="AE35" i="25"/>
  <c r="AE35" i="37" s="1"/>
  <c r="AB35" i="25"/>
  <c r="AB35" i="37" s="1"/>
  <c r="AA35" i="25"/>
  <c r="AA35" i="37" s="1"/>
  <c r="X35" i="25"/>
  <c r="X35" i="37" s="1"/>
  <c r="W35" i="25"/>
  <c r="W35" i="37" s="1"/>
  <c r="T35" i="25"/>
  <c r="T35" i="37" s="1"/>
  <c r="S35" i="25"/>
  <c r="S35" i="37" s="1"/>
  <c r="P35" i="25"/>
  <c r="P35" i="37" s="1"/>
  <c r="O35" i="25"/>
  <c r="O35" i="37" s="1"/>
  <c r="L35" i="25"/>
  <c r="L35" i="37" s="1"/>
  <c r="K35" i="25"/>
  <c r="K35" i="37" s="1"/>
  <c r="H35" i="25"/>
  <c r="H35" i="37" s="1"/>
  <c r="G35" i="25"/>
  <c r="G35" i="37" s="1"/>
  <c r="F35" i="25"/>
  <c r="F37" i="25" s="1"/>
  <c r="E18" i="26" s="1"/>
  <c r="E34" i="25"/>
  <c r="D17" i="26" s="1"/>
  <c r="D34" i="25"/>
  <c r="C17" i="26" s="1"/>
  <c r="AV33" i="25"/>
  <c r="AV33" i="37" s="1"/>
  <c r="AU33" i="25"/>
  <c r="AU33" i="37" s="1"/>
  <c r="AR33" i="25"/>
  <c r="AR33" i="37" s="1"/>
  <c r="AQ33" i="25"/>
  <c r="AQ33" i="37" s="1"/>
  <c r="AN33" i="25"/>
  <c r="AN33" i="37" s="1"/>
  <c r="AM33" i="25"/>
  <c r="AM33" i="37" s="1"/>
  <c r="AJ33" i="25"/>
  <c r="AJ33" i="37" s="1"/>
  <c r="AI33" i="25"/>
  <c r="AI33" i="37" s="1"/>
  <c r="AF33" i="25"/>
  <c r="AF33" i="37" s="1"/>
  <c r="AE33" i="25"/>
  <c r="AE33" i="37" s="1"/>
  <c r="AB33" i="25"/>
  <c r="AB33" i="37" s="1"/>
  <c r="AA33" i="25"/>
  <c r="AA33" i="37" s="1"/>
  <c r="X33" i="25"/>
  <c r="X33" i="37" s="1"/>
  <c r="W33" i="25"/>
  <c r="W33" i="37" s="1"/>
  <c r="T33" i="25"/>
  <c r="T33" i="37" s="1"/>
  <c r="S33" i="25"/>
  <c r="S33" i="37" s="1"/>
  <c r="P33" i="25"/>
  <c r="P33" i="37" s="1"/>
  <c r="O33" i="25"/>
  <c r="O33" i="37" s="1"/>
  <c r="L33" i="25"/>
  <c r="L33" i="37" s="1"/>
  <c r="K33" i="25"/>
  <c r="K33" i="37" s="1"/>
  <c r="H33" i="25"/>
  <c r="H33" i="37" s="1"/>
  <c r="G33" i="25"/>
  <c r="G33" i="37" s="1"/>
  <c r="F33" i="25"/>
  <c r="AV32" i="25"/>
  <c r="AV32" i="37" s="1"/>
  <c r="AU32" i="25"/>
  <c r="AU32" i="37" s="1"/>
  <c r="AR32" i="25"/>
  <c r="AR32" i="37" s="1"/>
  <c r="AQ32" i="25"/>
  <c r="AQ32" i="37" s="1"/>
  <c r="AN32" i="25"/>
  <c r="AN32" i="37" s="1"/>
  <c r="AM32" i="25"/>
  <c r="AM32" i="37" s="1"/>
  <c r="AJ32" i="25"/>
  <c r="AJ32" i="37" s="1"/>
  <c r="AI32" i="25"/>
  <c r="AI32" i="37" s="1"/>
  <c r="AF32" i="25"/>
  <c r="AF32" i="37" s="1"/>
  <c r="AE32" i="25"/>
  <c r="AE32" i="37" s="1"/>
  <c r="AB32" i="25"/>
  <c r="AB32" i="37" s="1"/>
  <c r="AA32" i="25"/>
  <c r="AA32" i="37" s="1"/>
  <c r="X32" i="25"/>
  <c r="X32" i="37" s="1"/>
  <c r="W32" i="25"/>
  <c r="W32" i="37" s="1"/>
  <c r="T32" i="25"/>
  <c r="T32" i="37" s="1"/>
  <c r="S32" i="25"/>
  <c r="S32" i="37" s="1"/>
  <c r="P32" i="25"/>
  <c r="P32" i="37" s="1"/>
  <c r="O32" i="25"/>
  <c r="O32" i="37" s="1"/>
  <c r="L32" i="25"/>
  <c r="L32" i="37" s="1"/>
  <c r="K32" i="25"/>
  <c r="K32" i="37" s="1"/>
  <c r="H32" i="25"/>
  <c r="H32" i="37" s="1"/>
  <c r="G32" i="25"/>
  <c r="G32" i="37" s="1"/>
  <c r="F32" i="25"/>
  <c r="AV31" i="25"/>
  <c r="AV31" i="37" s="1"/>
  <c r="AU31" i="25"/>
  <c r="AU31" i="37" s="1"/>
  <c r="AR31" i="25"/>
  <c r="AR31" i="37" s="1"/>
  <c r="AQ31" i="25"/>
  <c r="AQ31" i="37" s="1"/>
  <c r="AN31" i="25"/>
  <c r="AN31" i="37" s="1"/>
  <c r="AM31" i="25"/>
  <c r="AM31" i="37" s="1"/>
  <c r="AJ31" i="25"/>
  <c r="AJ31" i="37" s="1"/>
  <c r="AI31" i="25"/>
  <c r="AI31" i="37" s="1"/>
  <c r="AF31" i="25"/>
  <c r="AF31" i="37" s="1"/>
  <c r="AE31" i="25"/>
  <c r="AE31" i="37" s="1"/>
  <c r="AB31" i="25"/>
  <c r="AB31" i="37" s="1"/>
  <c r="AA31" i="25"/>
  <c r="AA31" i="37" s="1"/>
  <c r="X31" i="25"/>
  <c r="X31" i="37" s="1"/>
  <c r="W31" i="25"/>
  <c r="W31" i="37" s="1"/>
  <c r="T31" i="25"/>
  <c r="T31" i="37" s="1"/>
  <c r="S31" i="25"/>
  <c r="S31" i="37" s="1"/>
  <c r="P31" i="25"/>
  <c r="P31" i="37" s="1"/>
  <c r="O31" i="25"/>
  <c r="O31" i="37" s="1"/>
  <c r="L31" i="25"/>
  <c r="L31" i="37" s="1"/>
  <c r="K31" i="25"/>
  <c r="K31" i="37" s="1"/>
  <c r="H31" i="25"/>
  <c r="H31" i="37" s="1"/>
  <c r="G31" i="25"/>
  <c r="G31" i="37" s="1"/>
  <c r="F31" i="25"/>
  <c r="AV30" i="25"/>
  <c r="AV30" i="37" s="1"/>
  <c r="AU30" i="25"/>
  <c r="AU30" i="37" s="1"/>
  <c r="AR30" i="25"/>
  <c r="AR30" i="37" s="1"/>
  <c r="AQ30" i="25"/>
  <c r="AQ30" i="37" s="1"/>
  <c r="AN30" i="25"/>
  <c r="AN30" i="37" s="1"/>
  <c r="AM30" i="25"/>
  <c r="AM30" i="37" s="1"/>
  <c r="AJ30" i="25"/>
  <c r="AJ30" i="37" s="1"/>
  <c r="AI30" i="25"/>
  <c r="AI30" i="37" s="1"/>
  <c r="AF30" i="25"/>
  <c r="AF30" i="37" s="1"/>
  <c r="AE30" i="25"/>
  <c r="AE30" i="37" s="1"/>
  <c r="AB30" i="25"/>
  <c r="AB30" i="37" s="1"/>
  <c r="AA30" i="25"/>
  <c r="AA30" i="37" s="1"/>
  <c r="X30" i="25"/>
  <c r="X30" i="37" s="1"/>
  <c r="W30" i="25"/>
  <c r="W30" i="37" s="1"/>
  <c r="T30" i="25"/>
  <c r="T30" i="37" s="1"/>
  <c r="S30" i="25"/>
  <c r="S30" i="37" s="1"/>
  <c r="P30" i="25"/>
  <c r="P30" i="37" s="1"/>
  <c r="O30" i="25"/>
  <c r="O30" i="37" s="1"/>
  <c r="L30" i="25"/>
  <c r="L30" i="37" s="1"/>
  <c r="K30" i="25"/>
  <c r="K30" i="37" s="1"/>
  <c r="H30" i="25"/>
  <c r="H30" i="37" s="1"/>
  <c r="G30" i="25"/>
  <c r="G30" i="37" s="1"/>
  <c r="F30" i="25"/>
  <c r="F34" i="25" s="1"/>
  <c r="E17" i="26" s="1"/>
  <c r="E29" i="25"/>
  <c r="D16" i="26" s="1"/>
  <c r="D29" i="25"/>
  <c r="C16" i="26" s="1"/>
  <c r="AV28" i="25"/>
  <c r="AV28" i="37" s="1"/>
  <c r="AU28" i="25"/>
  <c r="AU28" i="37" s="1"/>
  <c r="AR28" i="25"/>
  <c r="AR28" i="37" s="1"/>
  <c r="AQ28" i="25"/>
  <c r="AQ28" i="37" s="1"/>
  <c r="AN28" i="25"/>
  <c r="AN28" i="37" s="1"/>
  <c r="AM28" i="25"/>
  <c r="AM28" i="37" s="1"/>
  <c r="AJ28" i="25"/>
  <c r="AJ28" i="37" s="1"/>
  <c r="AI28" i="25"/>
  <c r="AI28" i="37" s="1"/>
  <c r="AF28" i="25"/>
  <c r="AF28" i="37" s="1"/>
  <c r="AE28" i="25"/>
  <c r="AE28" i="37" s="1"/>
  <c r="AB28" i="25"/>
  <c r="AB28" i="37" s="1"/>
  <c r="AA28" i="25"/>
  <c r="AA28" i="37" s="1"/>
  <c r="X28" i="25"/>
  <c r="X28" i="37" s="1"/>
  <c r="W28" i="25"/>
  <c r="W28" i="37" s="1"/>
  <c r="T28" i="25"/>
  <c r="T28" i="37" s="1"/>
  <c r="S28" i="25"/>
  <c r="S28" i="37" s="1"/>
  <c r="P28" i="25"/>
  <c r="P28" i="37" s="1"/>
  <c r="O28" i="25"/>
  <c r="O28" i="37" s="1"/>
  <c r="L28" i="25"/>
  <c r="L28" i="37" s="1"/>
  <c r="K28" i="25"/>
  <c r="K28" i="37" s="1"/>
  <c r="H28" i="25"/>
  <c r="H28" i="37" s="1"/>
  <c r="G28" i="25"/>
  <c r="G28" i="37" s="1"/>
  <c r="F28" i="25"/>
  <c r="AV27" i="25"/>
  <c r="AV27" i="37" s="1"/>
  <c r="AU27" i="25"/>
  <c r="AU27" i="37" s="1"/>
  <c r="AR27" i="25"/>
  <c r="AR27" i="37" s="1"/>
  <c r="AQ27" i="25"/>
  <c r="AQ27" i="37" s="1"/>
  <c r="AN27" i="25"/>
  <c r="AN27" i="37" s="1"/>
  <c r="AM27" i="25"/>
  <c r="AM27" i="37" s="1"/>
  <c r="AJ27" i="25"/>
  <c r="AJ27" i="37" s="1"/>
  <c r="AI27" i="25"/>
  <c r="AI27" i="37" s="1"/>
  <c r="AF27" i="25"/>
  <c r="AF27" i="37" s="1"/>
  <c r="AE27" i="25"/>
  <c r="AE27" i="37" s="1"/>
  <c r="AB27" i="25"/>
  <c r="AB27" i="37" s="1"/>
  <c r="AA27" i="25"/>
  <c r="AA27" i="37" s="1"/>
  <c r="X27" i="25"/>
  <c r="X27" i="37" s="1"/>
  <c r="W27" i="25"/>
  <c r="W27" i="37" s="1"/>
  <c r="T27" i="25"/>
  <c r="T27" i="37" s="1"/>
  <c r="S27" i="25"/>
  <c r="S27" i="37" s="1"/>
  <c r="P27" i="25"/>
  <c r="P27" i="37" s="1"/>
  <c r="O27" i="25"/>
  <c r="O27" i="37" s="1"/>
  <c r="L27" i="25"/>
  <c r="L27" i="37" s="1"/>
  <c r="K27" i="25"/>
  <c r="K27" i="37" s="1"/>
  <c r="H27" i="25"/>
  <c r="H27" i="37" s="1"/>
  <c r="G27" i="25"/>
  <c r="G27" i="37" s="1"/>
  <c r="F27" i="25"/>
  <c r="F29" i="25" s="1"/>
  <c r="E16" i="26" s="1"/>
  <c r="E26" i="25"/>
  <c r="D15" i="26" s="1"/>
  <c r="D26" i="25"/>
  <c r="C15" i="26" s="1"/>
  <c r="AV25" i="25"/>
  <c r="AV25" i="37" s="1"/>
  <c r="AU25" i="25"/>
  <c r="AU25" i="37" s="1"/>
  <c r="AR25" i="25"/>
  <c r="AR25" i="37" s="1"/>
  <c r="AQ25" i="25"/>
  <c r="AQ25" i="37" s="1"/>
  <c r="AN25" i="25"/>
  <c r="AN25" i="37" s="1"/>
  <c r="AM25" i="25"/>
  <c r="AM25" i="37" s="1"/>
  <c r="AJ25" i="25"/>
  <c r="AJ25" i="37" s="1"/>
  <c r="AI25" i="25"/>
  <c r="AI25" i="37" s="1"/>
  <c r="AF25" i="25"/>
  <c r="AF25" i="37" s="1"/>
  <c r="AE25" i="25"/>
  <c r="AE25" i="37" s="1"/>
  <c r="AB25" i="25"/>
  <c r="AB25" i="37" s="1"/>
  <c r="AA25" i="25"/>
  <c r="AA25" i="37" s="1"/>
  <c r="X25" i="25"/>
  <c r="X25" i="37" s="1"/>
  <c r="W25" i="25"/>
  <c r="W25" i="37" s="1"/>
  <c r="T25" i="25"/>
  <c r="T25" i="37" s="1"/>
  <c r="S25" i="25"/>
  <c r="S25" i="37" s="1"/>
  <c r="P25" i="25"/>
  <c r="P25" i="37" s="1"/>
  <c r="O25" i="25"/>
  <c r="O25" i="37" s="1"/>
  <c r="L25" i="25"/>
  <c r="L25" i="37" s="1"/>
  <c r="K25" i="25"/>
  <c r="K25" i="37" s="1"/>
  <c r="H25" i="25"/>
  <c r="H25" i="37" s="1"/>
  <c r="G25" i="25"/>
  <c r="G25" i="37" s="1"/>
  <c r="F25" i="25"/>
  <c r="AV24" i="25"/>
  <c r="AV24" i="37" s="1"/>
  <c r="AU24" i="25"/>
  <c r="AU24" i="37" s="1"/>
  <c r="AR24" i="25"/>
  <c r="AR24" i="37" s="1"/>
  <c r="AQ24" i="25"/>
  <c r="AQ24" i="37" s="1"/>
  <c r="AN24" i="25"/>
  <c r="AN24" i="37" s="1"/>
  <c r="AM24" i="25"/>
  <c r="AM24" i="37" s="1"/>
  <c r="AJ24" i="25"/>
  <c r="AJ24" i="37" s="1"/>
  <c r="AI24" i="25"/>
  <c r="AI24" i="37" s="1"/>
  <c r="AF24" i="25"/>
  <c r="AF24" i="37" s="1"/>
  <c r="AE24" i="25"/>
  <c r="AE24" i="37" s="1"/>
  <c r="AB24" i="25"/>
  <c r="AB24" i="37" s="1"/>
  <c r="AA24" i="25"/>
  <c r="AA24" i="37" s="1"/>
  <c r="X24" i="25"/>
  <c r="X24" i="37" s="1"/>
  <c r="W24" i="25"/>
  <c r="W24" i="37" s="1"/>
  <c r="T24" i="25"/>
  <c r="T24" i="37" s="1"/>
  <c r="S24" i="25"/>
  <c r="S24" i="37" s="1"/>
  <c r="P24" i="25"/>
  <c r="P24" i="37" s="1"/>
  <c r="O24" i="25"/>
  <c r="O24" i="37" s="1"/>
  <c r="L24" i="25"/>
  <c r="L24" i="37" s="1"/>
  <c r="K24" i="25"/>
  <c r="K24" i="37" s="1"/>
  <c r="H24" i="25"/>
  <c r="H24" i="37" s="1"/>
  <c r="G24" i="25"/>
  <c r="G24" i="37" s="1"/>
  <c r="F24" i="25"/>
  <c r="AV23" i="25"/>
  <c r="AV23" i="37" s="1"/>
  <c r="AU23" i="25"/>
  <c r="AU23" i="37" s="1"/>
  <c r="AR23" i="25"/>
  <c r="AR23" i="37" s="1"/>
  <c r="AQ23" i="25"/>
  <c r="AQ23" i="37" s="1"/>
  <c r="AN23" i="25"/>
  <c r="AN23" i="37" s="1"/>
  <c r="AM23" i="25"/>
  <c r="AM23" i="37" s="1"/>
  <c r="AJ23" i="25"/>
  <c r="AJ23" i="37" s="1"/>
  <c r="AI23" i="25"/>
  <c r="AI23" i="37" s="1"/>
  <c r="AF23" i="25"/>
  <c r="AF23" i="37" s="1"/>
  <c r="AE23" i="25"/>
  <c r="AE23" i="37" s="1"/>
  <c r="AB23" i="25"/>
  <c r="AB23" i="37" s="1"/>
  <c r="AA23" i="25"/>
  <c r="AA23" i="37" s="1"/>
  <c r="X23" i="25"/>
  <c r="X23" i="37" s="1"/>
  <c r="W23" i="25"/>
  <c r="W23" i="37" s="1"/>
  <c r="T23" i="25"/>
  <c r="T23" i="37" s="1"/>
  <c r="S23" i="25"/>
  <c r="S23" i="37" s="1"/>
  <c r="P23" i="25"/>
  <c r="P23" i="37" s="1"/>
  <c r="O23" i="25"/>
  <c r="O23" i="37" s="1"/>
  <c r="L23" i="25"/>
  <c r="L23" i="37" s="1"/>
  <c r="K23" i="25"/>
  <c r="K23" i="37" s="1"/>
  <c r="H23" i="25"/>
  <c r="H23" i="37" s="1"/>
  <c r="G23" i="25"/>
  <c r="G23" i="37" s="1"/>
  <c r="F23" i="25"/>
  <c r="F26" i="25" s="1"/>
  <c r="E15" i="26" s="1"/>
  <c r="E22" i="25"/>
  <c r="D14" i="26" s="1"/>
  <c r="D22" i="25"/>
  <c r="C14" i="26" s="1"/>
  <c r="AV21" i="25"/>
  <c r="AV21" i="37" s="1"/>
  <c r="AU21" i="25"/>
  <c r="AU21" i="37" s="1"/>
  <c r="AR21" i="25"/>
  <c r="AR21" i="37" s="1"/>
  <c r="AQ21" i="25"/>
  <c r="AQ21" i="37" s="1"/>
  <c r="AN21" i="25"/>
  <c r="AN21" i="37" s="1"/>
  <c r="AM21" i="25"/>
  <c r="AM21" i="37" s="1"/>
  <c r="AJ21" i="25"/>
  <c r="AJ21" i="37" s="1"/>
  <c r="AI21" i="25"/>
  <c r="AI21" i="37" s="1"/>
  <c r="AF21" i="25"/>
  <c r="AF21" i="37" s="1"/>
  <c r="AE21" i="25"/>
  <c r="AE21" i="37" s="1"/>
  <c r="AB21" i="25"/>
  <c r="AB21" i="37" s="1"/>
  <c r="AA21" i="25"/>
  <c r="AA21" i="37" s="1"/>
  <c r="X21" i="25"/>
  <c r="X21" i="37" s="1"/>
  <c r="W21" i="25"/>
  <c r="W21" i="37" s="1"/>
  <c r="T21" i="25"/>
  <c r="T21" i="37" s="1"/>
  <c r="S21" i="25"/>
  <c r="S21" i="37" s="1"/>
  <c r="P21" i="25"/>
  <c r="P21" i="37" s="1"/>
  <c r="O21" i="25"/>
  <c r="O21" i="37" s="1"/>
  <c r="L21" i="25"/>
  <c r="L21" i="37" s="1"/>
  <c r="K21" i="25"/>
  <c r="K21" i="37" s="1"/>
  <c r="H21" i="25"/>
  <c r="H21" i="37" s="1"/>
  <c r="G21" i="25"/>
  <c r="G21" i="37" s="1"/>
  <c r="F21" i="25"/>
  <c r="AV20" i="25"/>
  <c r="AV20" i="37" s="1"/>
  <c r="AU20" i="25"/>
  <c r="AU20" i="37" s="1"/>
  <c r="AR20" i="25"/>
  <c r="AR20" i="37" s="1"/>
  <c r="AQ20" i="25"/>
  <c r="AQ20" i="37" s="1"/>
  <c r="AN20" i="25"/>
  <c r="AN20" i="37" s="1"/>
  <c r="AM20" i="25"/>
  <c r="AM20" i="37" s="1"/>
  <c r="AJ20" i="25"/>
  <c r="AJ20" i="37" s="1"/>
  <c r="AI20" i="25"/>
  <c r="AI20" i="37" s="1"/>
  <c r="AF20" i="25"/>
  <c r="AF20" i="37" s="1"/>
  <c r="AE20" i="25"/>
  <c r="AE20" i="37" s="1"/>
  <c r="AB20" i="25"/>
  <c r="AB20" i="37" s="1"/>
  <c r="AA20" i="25"/>
  <c r="AA20" i="37" s="1"/>
  <c r="X20" i="25"/>
  <c r="X20" i="37" s="1"/>
  <c r="W20" i="25"/>
  <c r="W20" i="37" s="1"/>
  <c r="T20" i="25"/>
  <c r="T20" i="37" s="1"/>
  <c r="S20" i="25"/>
  <c r="S20" i="37" s="1"/>
  <c r="P20" i="25"/>
  <c r="P20" i="37" s="1"/>
  <c r="O20" i="25"/>
  <c r="O20" i="37" s="1"/>
  <c r="L20" i="25"/>
  <c r="L20" i="37" s="1"/>
  <c r="K20" i="25"/>
  <c r="K20" i="37" s="1"/>
  <c r="H20" i="25"/>
  <c r="H20" i="37" s="1"/>
  <c r="G20" i="25"/>
  <c r="G20" i="37" s="1"/>
  <c r="F20" i="25"/>
  <c r="AV19" i="25"/>
  <c r="AV19" i="37" s="1"/>
  <c r="AU19" i="25"/>
  <c r="AU19" i="37" s="1"/>
  <c r="AR19" i="25"/>
  <c r="AR19" i="37" s="1"/>
  <c r="AQ19" i="25"/>
  <c r="AQ19" i="37" s="1"/>
  <c r="AN19" i="25"/>
  <c r="AN19" i="37" s="1"/>
  <c r="AM19" i="25"/>
  <c r="AM19" i="37" s="1"/>
  <c r="AJ19" i="25"/>
  <c r="AJ19" i="37" s="1"/>
  <c r="AI19" i="25"/>
  <c r="AI19" i="37" s="1"/>
  <c r="AF19" i="25"/>
  <c r="AF19" i="37" s="1"/>
  <c r="AE19" i="25"/>
  <c r="AE19" i="37" s="1"/>
  <c r="AB19" i="25"/>
  <c r="AB19" i="37" s="1"/>
  <c r="AA19" i="25"/>
  <c r="AA19" i="37" s="1"/>
  <c r="X19" i="25"/>
  <c r="X19" i="37" s="1"/>
  <c r="W19" i="25"/>
  <c r="W19" i="37" s="1"/>
  <c r="T19" i="25"/>
  <c r="T19" i="37" s="1"/>
  <c r="S19" i="25"/>
  <c r="S19" i="37" s="1"/>
  <c r="P19" i="25"/>
  <c r="P19" i="37" s="1"/>
  <c r="O19" i="25"/>
  <c r="O19" i="37" s="1"/>
  <c r="L19" i="25"/>
  <c r="L19" i="37" s="1"/>
  <c r="K19" i="25"/>
  <c r="K19" i="37" s="1"/>
  <c r="H19" i="25"/>
  <c r="H19" i="37" s="1"/>
  <c r="G19" i="25"/>
  <c r="G19" i="37" s="1"/>
  <c r="F19" i="25"/>
  <c r="AV18" i="25"/>
  <c r="AV18" i="37" s="1"/>
  <c r="AU18" i="25"/>
  <c r="AU18" i="37" s="1"/>
  <c r="AR18" i="25"/>
  <c r="AR18" i="37" s="1"/>
  <c r="AQ18" i="25"/>
  <c r="AQ18" i="37" s="1"/>
  <c r="AN18" i="25"/>
  <c r="AN18" i="37" s="1"/>
  <c r="AM18" i="25"/>
  <c r="AM18" i="37" s="1"/>
  <c r="AJ18" i="25"/>
  <c r="AJ18" i="37" s="1"/>
  <c r="AI18" i="25"/>
  <c r="AI18" i="37" s="1"/>
  <c r="AF18" i="25"/>
  <c r="AF18" i="37" s="1"/>
  <c r="AE18" i="25"/>
  <c r="AE18" i="37" s="1"/>
  <c r="AB18" i="25"/>
  <c r="AB18" i="37" s="1"/>
  <c r="AA18" i="25"/>
  <c r="AA18" i="37" s="1"/>
  <c r="X18" i="25"/>
  <c r="X18" i="37" s="1"/>
  <c r="W18" i="25"/>
  <c r="W18" i="37" s="1"/>
  <c r="T18" i="25"/>
  <c r="T18" i="37" s="1"/>
  <c r="S18" i="25"/>
  <c r="S18" i="37" s="1"/>
  <c r="P18" i="25"/>
  <c r="P18" i="37" s="1"/>
  <c r="O18" i="25"/>
  <c r="O18" i="37" s="1"/>
  <c r="L18" i="25"/>
  <c r="L18" i="37" s="1"/>
  <c r="K18" i="25"/>
  <c r="K18" i="37" s="1"/>
  <c r="H18" i="25"/>
  <c r="H18" i="37" s="1"/>
  <c r="G18" i="25"/>
  <c r="G18" i="37" s="1"/>
  <c r="F18" i="25"/>
  <c r="F22" i="25" s="1"/>
  <c r="E14" i="26" s="1"/>
  <c r="E17" i="25"/>
  <c r="D17" i="25"/>
  <c r="AV16" i="25"/>
  <c r="AV16" i="37" s="1"/>
  <c r="AU16" i="25"/>
  <c r="AU16" i="37" s="1"/>
  <c r="AR16" i="25"/>
  <c r="AR16" i="37" s="1"/>
  <c r="AQ16" i="25"/>
  <c r="AQ16" i="37" s="1"/>
  <c r="AN16" i="25"/>
  <c r="AN16" i="37" s="1"/>
  <c r="AM16" i="25"/>
  <c r="AM16" i="37" s="1"/>
  <c r="AJ16" i="25"/>
  <c r="AJ16" i="37" s="1"/>
  <c r="AI16" i="25"/>
  <c r="AI16" i="37" s="1"/>
  <c r="AF16" i="25"/>
  <c r="AF16" i="37" s="1"/>
  <c r="AE16" i="25"/>
  <c r="AE16" i="37" s="1"/>
  <c r="AB16" i="25"/>
  <c r="AB16" i="37" s="1"/>
  <c r="AA16" i="25"/>
  <c r="AA16" i="37" s="1"/>
  <c r="X16" i="25"/>
  <c r="X16" i="37" s="1"/>
  <c r="W16" i="25"/>
  <c r="W16" i="37" s="1"/>
  <c r="T16" i="25"/>
  <c r="T16" i="37" s="1"/>
  <c r="S16" i="25"/>
  <c r="S16" i="37" s="1"/>
  <c r="P16" i="25"/>
  <c r="P16" i="37" s="1"/>
  <c r="O16" i="25"/>
  <c r="O16" i="37" s="1"/>
  <c r="L16" i="25"/>
  <c r="L16" i="37" s="1"/>
  <c r="K16" i="25"/>
  <c r="K16" i="37" s="1"/>
  <c r="H16" i="25"/>
  <c r="H16" i="37" s="1"/>
  <c r="G16" i="25"/>
  <c r="G16" i="37" s="1"/>
  <c r="F16" i="25"/>
  <c r="AV15" i="25"/>
  <c r="AV15" i="37" s="1"/>
  <c r="AU15" i="25"/>
  <c r="AU15" i="37" s="1"/>
  <c r="AR15" i="25"/>
  <c r="AR15" i="37" s="1"/>
  <c r="AQ15" i="25"/>
  <c r="AQ15" i="37" s="1"/>
  <c r="AN15" i="25"/>
  <c r="AN15" i="37" s="1"/>
  <c r="AM15" i="25"/>
  <c r="AM15" i="37" s="1"/>
  <c r="AJ15" i="25"/>
  <c r="AJ15" i="37" s="1"/>
  <c r="AI15" i="25"/>
  <c r="AI15" i="37" s="1"/>
  <c r="AF15" i="25"/>
  <c r="AF15" i="37" s="1"/>
  <c r="AE15" i="25"/>
  <c r="AE15" i="37" s="1"/>
  <c r="AB15" i="25"/>
  <c r="AB15" i="37" s="1"/>
  <c r="AA15" i="25"/>
  <c r="AA15" i="37" s="1"/>
  <c r="X15" i="25"/>
  <c r="X15" i="37" s="1"/>
  <c r="W15" i="25"/>
  <c r="W15" i="37" s="1"/>
  <c r="T15" i="25"/>
  <c r="T15" i="37" s="1"/>
  <c r="S15" i="25"/>
  <c r="S15" i="37" s="1"/>
  <c r="P15" i="25"/>
  <c r="P15" i="37" s="1"/>
  <c r="O15" i="25"/>
  <c r="O15" i="37" s="1"/>
  <c r="L15" i="25"/>
  <c r="L15" i="37" s="1"/>
  <c r="K15" i="25"/>
  <c r="K15" i="37" s="1"/>
  <c r="H15" i="25"/>
  <c r="H15" i="37" s="1"/>
  <c r="G15" i="25"/>
  <c r="G15" i="37" s="1"/>
  <c r="F15" i="25"/>
  <c r="AV14" i="25"/>
  <c r="AV14" i="37" s="1"/>
  <c r="AU14" i="25"/>
  <c r="AU14" i="37" s="1"/>
  <c r="AR14" i="25"/>
  <c r="AR14" i="37" s="1"/>
  <c r="AQ14" i="25"/>
  <c r="AQ14" i="37" s="1"/>
  <c r="AN14" i="25"/>
  <c r="AN14" i="37" s="1"/>
  <c r="AM14" i="25"/>
  <c r="AM14" i="37" s="1"/>
  <c r="AJ14" i="25"/>
  <c r="AJ14" i="37" s="1"/>
  <c r="AI14" i="25"/>
  <c r="AI14" i="37" s="1"/>
  <c r="AF14" i="25"/>
  <c r="AF14" i="37" s="1"/>
  <c r="AE14" i="25"/>
  <c r="AE14" i="37" s="1"/>
  <c r="AB14" i="25"/>
  <c r="AB14" i="37" s="1"/>
  <c r="AA14" i="25"/>
  <c r="AA14" i="37" s="1"/>
  <c r="X14" i="25"/>
  <c r="X14" i="37" s="1"/>
  <c r="W14" i="25"/>
  <c r="W14" i="37" s="1"/>
  <c r="T14" i="25"/>
  <c r="T14" i="37" s="1"/>
  <c r="S14" i="25"/>
  <c r="S14" i="37" s="1"/>
  <c r="P14" i="25"/>
  <c r="P14" i="37" s="1"/>
  <c r="O14" i="25"/>
  <c r="O14" i="37" s="1"/>
  <c r="L14" i="25"/>
  <c r="L14" i="37" s="1"/>
  <c r="K14" i="25"/>
  <c r="K14" i="37" s="1"/>
  <c r="H14" i="25"/>
  <c r="H14" i="37" s="1"/>
  <c r="G14" i="25"/>
  <c r="G14" i="37" s="1"/>
  <c r="F14" i="25"/>
  <c r="AV13" i="25"/>
  <c r="AV13" i="37" s="1"/>
  <c r="AU13" i="25"/>
  <c r="AU13" i="37" s="1"/>
  <c r="AR13" i="25"/>
  <c r="AR13" i="37" s="1"/>
  <c r="AQ13" i="25"/>
  <c r="AQ13" i="37" s="1"/>
  <c r="AN13" i="25"/>
  <c r="AN13" i="37" s="1"/>
  <c r="AM13" i="25"/>
  <c r="AM13" i="37" s="1"/>
  <c r="AJ13" i="25"/>
  <c r="AJ13" i="37" s="1"/>
  <c r="AI13" i="25"/>
  <c r="AI13" i="37" s="1"/>
  <c r="AF13" i="25"/>
  <c r="AF13" i="37" s="1"/>
  <c r="AE13" i="25"/>
  <c r="AE13" i="37" s="1"/>
  <c r="AB13" i="25"/>
  <c r="AB13" i="37" s="1"/>
  <c r="AA13" i="25"/>
  <c r="AA13" i="37" s="1"/>
  <c r="X13" i="25"/>
  <c r="X13" i="37" s="1"/>
  <c r="W13" i="25"/>
  <c r="W13" i="37" s="1"/>
  <c r="T13" i="25"/>
  <c r="T13" i="37" s="1"/>
  <c r="S13" i="25"/>
  <c r="S13" i="37" s="1"/>
  <c r="P13" i="25"/>
  <c r="P13" i="37" s="1"/>
  <c r="O13" i="25"/>
  <c r="O13" i="37" s="1"/>
  <c r="L13" i="25"/>
  <c r="L13" i="37" s="1"/>
  <c r="K13" i="25"/>
  <c r="K13" i="37" s="1"/>
  <c r="H13" i="25"/>
  <c r="H13" i="37" s="1"/>
  <c r="G13" i="25"/>
  <c r="G13" i="37" s="1"/>
  <c r="F13" i="25"/>
  <c r="F17" i="25" s="1"/>
  <c r="AA21" i="24"/>
  <c r="S15" i="24"/>
  <c r="R15" i="24"/>
  <c r="AV85" i="23"/>
  <c r="AU28" i="24" s="1"/>
  <c r="AU85" i="23"/>
  <c r="AT28" i="24" s="1"/>
  <c r="AR85" i="23"/>
  <c r="AQ28" i="24" s="1"/>
  <c r="AQ85" i="23"/>
  <c r="AP28" i="24" s="1"/>
  <c r="AN85" i="23"/>
  <c r="AM28" i="24" s="1"/>
  <c r="AM85" i="23"/>
  <c r="AL28" i="24" s="1"/>
  <c r="AJ85" i="23"/>
  <c r="AI28" i="24" s="1"/>
  <c r="AI85" i="23"/>
  <c r="AH28" i="24" s="1"/>
  <c r="AF85" i="23"/>
  <c r="AE28" i="24" s="1"/>
  <c r="AE85" i="23"/>
  <c r="AD28" i="24" s="1"/>
  <c r="AB85" i="23"/>
  <c r="AA28" i="24" s="1"/>
  <c r="AA85" i="23"/>
  <c r="Z28" i="24" s="1"/>
  <c r="X85" i="23"/>
  <c r="W28" i="24" s="1"/>
  <c r="W85" i="23"/>
  <c r="V28" i="24" s="1"/>
  <c r="T85" i="23"/>
  <c r="S28" i="24" s="1"/>
  <c r="S85" i="23"/>
  <c r="R28" i="24" s="1"/>
  <c r="P85" i="23"/>
  <c r="O28" i="24" s="1"/>
  <c r="O85" i="23"/>
  <c r="N28" i="24" s="1"/>
  <c r="L85" i="23"/>
  <c r="K28" i="24" s="1"/>
  <c r="K85" i="23"/>
  <c r="J28" i="24" s="1"/>
  <c r="H85" i="23"/>
  <c r="G28" i="24" s="1"/>
  <c r="G85" i="23"/>
  <c r="F28" i="24" s="1"/>
  <c r="E85" i="23"/>
  <c r="D28" i="24" s="1"/>
  <c r="D85" i="23"/>
  <c r="C28" i="24" s="1"/>
  <c r="AW84" i="23"/>
  <c r="AS84" i="23"/>
  <c r="AO84" i="23"/>
  <c r="AK84" i="23"/>
  <c r="AG84" i="23"/>
  <c r="AC84" i="23"/>
  <c r="Y84" i="23"/>
  <c r="U84" i="23"/>
  <c r="Q84" i="23"/>
  <c r="M84" i="23"/>
  <c r="I84" i="23"/>
  <c r="F84" i="23"/>
  <c r="AW83" i="23"/>
  <c r="AS83" i="23"/>
  <c r="AO83" i="23"/>
  <c r="AK83" i="23"/>
  <c r="AG83" i="23"/>
  <c r="AC83" i="23"/>
  <c r="Y83" i="23"/>
  <c r="U83" i="23"/>
  <c r="Q83" i="23"/>
  <c r="M83" i="23"/>
  <c r="I83" i="23"/>
  <c r="F83" i="23"/>
  <c r="AW82" i="23"/>
  <c r="AS82" i="23"/>
  <c r="AO82" i="23"/>
  <c r="AK82" i="23"/>
  <c r="AG82" i="23"/>
  <c r="AC82" i="23"/>
  <c r="Y82" i="23"/>
  <c r="U82" i="23"/>
  <c r="Q82" i="23"/>
  <c r="M82" i="23"/>
  <c r="I82" i="23"/>
  <c r="F82" i="23"/>
  <c r="F85" i="23" s="1"/>
  <c r="E28" i="24" s="1"/>
  <c r="AV81" i="23"/>
  <c r="AU27" i="24" s="1"/>
  <c r="AU81" i="23"/>
  <c r="AT27" i="24" s="1"/>
  <c r="AR81" i="23"/>
  <c r="AQ27" i="24" s="1"/>
  <c r="AQ81" i="23"/>
  <c r="AP27" i="24" s="1"/>
  <c r="AN81" i="23"/>
  <c r="AM27" i="24" s="1"/>
  <c r="AM81" i="23"/>
  <c r="AL27" i="24" s="1"/>
  <c r="AJ81" i="23"/>
  <c r="AI27" i="24" s="1"/>
  <c r="AI81" i="23"/>
  <c r="AH27" i="24" s="1"/>
  <c r="AF81" i="23"/>
  <c r="AE27" i="24" s="1"/>
  <c r="AE81" i="23"/>
  <c r="AD27" i="24" s="1"/>
  <c r="AB81" i="23"/>
  <c r="AA27" i="24" s="1"/>
  <c r="AA81" i="23"/>
  <c r="Z27" i="24" s="1"/>
  <c r="X81" i="23"/>
  <c r="W27" i="24" s="1"/>
  <c r="W81" i="23"/>
  <c r="V27" i="24" s="1"/>
  <c r="T81" i="23"/>
  <c r="S27" i="24" s="1"/>
  <c r="S81" i="23"/>
  <c r="R27" i="24" s="1"/>
  <c r="P81" i="23"/>
  <c r="O27" i="24" s="1"/>
  <c r="O81" i="23"/>
  <c r="N27" i="24" s="1"/>
  <c r="L81" i="23"/>
  <c r="K27" i="24" s="1"/>
  <c r="K81" i="23"/>
  <c r="J27" i="24" s="1"/>
  <c r="H81" i="23"/>
  <c r="G27" i="24" s="1"/>
  <c r="G81" i="23"/>
  <c r="F27" i="24" s="1"/>
  <c r="E81" i="23"/>
  <c r="D27" i="24" s="1"/>
  <c r="D81" i="23"/>
  <c r="C27" i="24" s="1"/>
  <c r="AW80" i="23"/>
  <c r="AS80" i="23"/>
  <c r="AO80" i="23"/>
  <c r="AK80" i="23"/>
  <c r="AG80" i="23"/>
  <c r="AC80" i="23"/>
  <c r="Y80" i="23"/>
  <c r="U80" i="23"/>
  <c r="Q80" i="23"/>
  <c r="M80" i="23"/>
  <c r="I80" i="23"/>
  <c r="F80" i="23"/>
  <c r="AW79" i="23"/>
  <c r="AS79" i="23"/>
  <c r="AO79" i="23"/>
  <c r="AK79" i="23"/>
  <c r="AG79" i="23"/>
  <c r="AC79" i="23"/>
  <c r="Y79" i="23"/>
  <c r="U79" i="23"/>
  <c r="Q79" i="23"/>
  <c r="M79" i="23"/>
  <c r="I79" i="23"/>
  <c r="F79" i="23"/>
  <c r="AW78" i="23"/>
  <c r="AS78" i="23"/>
  <c r="AO78" i="23"/>
  <c r="AK78" i="23"/>
  <c r="AG78" i="23"/>
  <c r="AC78" i="23"/>
  <c r="Y78" i="23"/>
  <c r="U78" i="23"/>
  <c r="Q78" i="23"/>
  <c r="M78" i="23"/>
  <c r="I78" i="23"/>
  <c r="F78" i="23"/>
  <c r="F81" i="23" s="1"/>
  <c r="E27" i="24" s="1"/>
  <c r="AV77" i="23"/>
  <c r="AU26" i="24" s="1"/>
  <c r="AU77" i="23"/>
  <c r="AT26" i="24" s="1"/>
  <c r="AR77" i="23"/>
  <c r="AQ26" i="24" s="1"/>
  <c r="AQ77" i="23"/>
  <c r="AP26" i="24" s="1"/>
  <c r="AN77" i="23"/>
  <c r="AM26" i="24" s="1"/>
  <c r="AM77" i="23"/>
  <c r="AL26" i="24" s="1"/>
  <c r="AJ77" i="23"/>
  <c r="AI26" i="24" s="1"/>
  <c r="AI77" i="23"/>
  <c r="AH26" i="24" s="1"/>
  <c r="AF77" i="23"/>
  <c r="AE26" i="24" s="1"/>
  <c r="AE77" i="23"/>
  <c r="AD26" i="24" s="1"/>
  <c r="AB77" i="23"/>
  <c r="AA26" i="24" s="1"/>
  <c r="AA77" i="23"/>
  <c r="Z26" i="24" s="1"/>
  <c r="X77" i="23"/>
  <c r="W26" i="24" s="1"/>
  <c r="W77" i="23"/>
  <c r="V26" i="24" s="1"/>
  <c r="T77" i="23"/>
  <c r="S26" i="24" s="1"/>
  <c r="S77" i="23"/>
  <c r="R26" i="24" s="1"/>
  <c r="P77" i="23"/>
  <c r="O26" i="24" s="1"/>
  <c r="O77" i="23"/>
  <c r="N26" i="24" s="1"/>
  <c r="L77" i="23"/>
  <c r="K26" i="24" s="1"/>
  <c r="K77" i="23"/>
  <c r="J26" i="24" s="1"/>
  <c r="H77" i="23"/>
  <c r="G26" i="24" s="1"/>
  <c r="G77" i="23"/>
  <c r="F26" i="24" s="1"/>
  <c r="E77" i="23"/>
  <c r="D26" i="24" s="1"/>
  <c r="D77" i="23"/>
  <c r="C26" i="24" s="1"/>
  <c r="AW76" i="23"/>
  <c r="AS76" i="23"/>
  <c r="AO76" i="23"/>
  <c r="AK76" i="23"/>
  <c r="AG76" i="23"/>
  <c r="AC76" i="23"/>
  <c r="Y76" i="23"/>
  <c r="U76" i="23"/>
  <c r="Q76" i="23"/>
  <c r="M76" i="23"/>
  <c r="I76" i="23"/>
  <c r="F76" i="23"/>
  <c r="AW75" i="23"/>
  <c r="AS75" i="23"/>
  <c r="AO75" i="23"/>
  <c r="AK75" i="23"/>
  <c r="AG75" i="23"/>
  <c r="AC75" i="23"/>
  <c r="Y75" i="23"/>
  <c r="U75" i="23"/>
  <c r="Q75" i="23"/>
  <c r="M75" i="23"/>
  <c r="I75" i="23"/>
  <c r="F75" i="23"/>
  <c r="AW74" i="23"/>
  <c r="AS74" i="23"/>
  <c r="AO74" i="23"/>
  <c r="AK74" i="23"/>
  <c r="AG74" i="23"/>
  <c r="AC74" i="23"/>
  <c r="Y74" i="23"/>
  <c r="U74" i="23"/>
  <c r="Q74" i="23"/>
  <c r="M74" i="23"/>
  <c r="I74" i="23"/>
  <c r="F74" i="23"/>
  <c r="AW73" i="23"/>
  <c r="AS73" i="23"/>
  <c r="AO73" i="23"/>
  <c r="AK73" i="23"/>
  <c r="AG73" i="23"/>
  <c r="AC73" i="23"/>
  <c r="Y73" i="23"/>
  <c r="U73" i="23"/>
  <c r="Q73" i="23"/>
  <c r="M73" i="23"/>
  <c r="I73" i="23"/>
  <c r="F73" i="23"/>
  <c r="F77" i="23" s="1"/>
  <c r="E26" i="24" s="1"/>
  <c r="AV72" i="23"/>
  <c r="AU25" i="24" s="1"/>
  <c r="AU72" i="23"/>
  <c r="AT25" i="24" s="1"/>
  <c r="AR72" i="23"/>
  <c r="AQ25" i="24" s="1"/>
  <c r="AQ72" i="23"/>
  <c r="AP25" i="24" s="1"/>
  <c r="AN72" i="23"/>
  <c r="AM25" i="24" s="1"/>
  <c r="AM72" i="23"/>
  <c r="AL25" i="24" s="1"/>
  <c r="AJ72" i="23"/>
  <c r="AI25" i="24" s="1"/>
  <c r="AI72" i="23"/>
  <c r="AH25" i="24" s="1"/>
  <c r="AF72" i="23"/>
  <c r="AE25" i="24" s="1"/>
  <c r="AE72" i="23"/>
  <c r="AD25" i="24" s="1"/>
  <c r="AB72" i="23"/>
  <c r="AA25" i="24" s="1"/>
  <c r="AA72" i="23"/>
  <c r="Z25" i="24" s="1"/>
  <c r="X72" i="23"/>
  <c r="W25" i="24" s="1"/>
  <c r="W72" i="23"/>
  <c r="V25" i="24" s="1"/>
  <c r="T72" i="23"/>
  <c r="S25" i="24" s="1"/>
  <c r="S72" i="23"/>
  <c r="R25" i="24" s="1"/>
  <c r="P72" i="23"/>
  <c r="O25" i="24" s="1"/>
  <c r="O72" i="23"/>
  <c r="N25" i="24" s="1"/>
  <c r="L72" i="23"/>
  <c r="K25" i="24" s="1"/>
  <c r="K72" i="23"/>
  <c r="J25" i="24" s="1"/>
  <c r="H72" i="23"/>
  <c r="G25" i="24" s="1"/>
  <c r="G72" i="23"/>
  <c r="F25" i="24" s="1"/>
  <c r="E72" i="23"/>
  <c r="D25" i="24" s="1"/>
  <c r="D72" i="23"/>
  <c r="C25" i="24" s="1"/>
  <c r="AW71" i="23"/>
  <c r="AS71" i="23"/>
  <c r="AO71" i="23"/>
  <c r="AK71" i="23"/>
  <c r="AG71" i="23"/>
  <c r="AC71" i="23"/>
  <c r="Y71" i="23"/>
  <c r="U71" i="23"/>
  <c r="Q71" i="23"/>
  <c r="M71" i="23"/>
  <c r="I71" i="23"/>
  <c r="F71" i="23"/>
  <c r="AW70" i="23"/>
  <c r="AS70" i="23"/>
  <c r="AO70" i="23"/>
  <c r="AK70" i="23"/>
  <c r="AG70" i="23"/>
  <c r="AC70" i="23"/>
  <c r="Y70" i="23"/>
  <c r="U70" i="23"/>
  <c r="Q70" i="23"/>
  <c r="M70" i="23"/>
  <c r="I70" i="23"/>
  <c r="F70" i="23"/>
  <c r="AW69" i="23"/>
  <c r="AS69" i="23"/>
  <c r="AO69" i="23"/>
  <c r="AK69" i="23"/>
  <c r="AG69" i="23"/>
  <c r="AC69" i="23"/>
  <c r="Y69" i="23"/>
  <c r="U69" i="23"/>
  <c r="Q69" i="23"/>
  <c r="M69" i="23"/>
  <c r="I69" i="23"/>
  <c r="F69" i="23"/>
  <c r="AW68" i="23"/>
  <c r="AS68" i="23"/>
  <c r="AO68" i="23"/>
  <c r="AK68" i="23"/>
  <c r="AG68" i="23"/>
  <c r="AC68" i="23"/>
  <c r="Y68" i="23"/>
  <c r="U68" i="23"/>
  <c r="Q68" i="23"/>
  <c r="M68" i="23"/>
  <c r="I68" i="23"/>
  <c r="F68" i="23"/>
  <c r="AW67" i="23"/>
  <c r="AS67" i="23"/>
  <c r="AO67" i="23"/>
  <c r="AK67" i="23"/>
  <c r="AG67" i="23"/>
  <c r="AC67" i="23"/>
  <c r="Y67" i="23"/>
  <c r="U67" i="23"/>
  <c r="Q67" i="23"/>
  <c r="M67" i="23"/>
  <c r="I67" i="23"/>
  <c r="F67" i="23"/>
  <c r="F72" i="23" s="1"/>
  <c r="E25" i="24" s="1"/>
  <c r="AV66" i="23"/>
  <c r="AU24" i="24" s="1"/>
  <c r="AU66" i="23"/>
  <c r="AT24" i="24" s="1"/>
  <c r="AR66" i="23"/>
  <c r="AQ24" i="24" s="1"/>
  <c r="AQ66" i="23"/>
  <c r="AP24" i="24" s="1"/>
  <c r="AN66" i="23"/>
  <c r="AM24" i="24" s="1"/>
  <c r="AM66" i="23"/>
  <c r="AL24" i="24" s="1"/>
  <c r="AJ66" i="23"/>
  <c r="AI24" i="24" s="1"/>
  <c r="AI66" i="23"/>
  <c r="AH24" i="24" s="1"/>
  <c r="AF66" i="23"/>
  <c r="AE24" i="24" s="1"/>
  <c r="AE66" i="23"/>
  <c r="AD24" i="24" s="1"/>
  <c r="AB66" i="23"/>
  <c r="AA24" i="24" s="1"/>
  <c r="AA66" i="23"/>
  <c r="Z24" i="24" s="1"/>
  <c r="X66" i="23"/>
  <c r="W24" i="24" s="1"/>
  <c r="W66" i="23"/>
  <c r="V24" i="24" s="1"/>
  <c r="T66" i="23"/>
  <c r="S24" i="24" s="1"/>
  <c r="S66" i="23"/>
  <c r="R24" i="24" s="1"/>
  <c r="P66" i="23"/>
  <c r="O24" i="24" s="1"/>
  <c r="O66" i="23"/>
  <c r="N24" i="24" s="1"/>
  <c r="L66" i="23"/>
  <c r="K24" i="24" s="1"/>
  <c r="K66" i="23"/>
  <c r="J24" i="24" s="1"/>
  <c r="H66" i="23"/>
  <c r="G24" i="24" s="1"/>
  <c r="G66" i="23"/>
  <c r="F24" i="24" s="1"/>
  <c r="E66" i="23"/>
  <c r="D24" i="24" s="1"/>
  <c r="D66" i="23"/>
  <c r="C24" i="24" s="1"/>
  <c r="AW65" i="23"/>
  <c r="AS65" i="23"/>
  <c r="AO65" i="23"/>
  <c r="AK65" i="23"/>
  <c r="AG65" i="23"/>
  <c r="AC65" i="23"/>
  <c r="Y65" i="23"/>
  <c r="U65" i="23"/>
  <c r="Q65" i="23"/>
  <c r="M65" i="23"/>
  <c r="I65" i="23"/>
  <c r="F65" i="23"/>
  <c r="AW64" i="23"/>
  <c r="AS64" i="23"/>
  <c r="AO64" i="23"/>
  <c r="AK64" i="23"/>
  <c r="AG64" i="23"/>
  <c r="AC64" i="23"/>
  <c r="Y64" i="23"/>
  <c r="U64" i="23"/>
  <c r="Q64" i="23"/>
  <c r="M64" i="23"/>
  <c r="I64" i="23"/>
  <c r="F64" i="23"/>
  <c r="AW63" i="23"/>
  <c r="AS63" i="23"/>
  <c r="AO63" i="23"/>
  <c r="AK63" i="23"/>
  <c r="AG63" i="23"/>
  <c r="AC63" i="23"/>
  <c r="Y63" i="23"/>
  <c r="U63" i="23"/>
  <c r="Q63" i="23"/>
  <c r="M63" i="23"/>
  <c r="I63" i="23"/>
  <c r="F63" i="23"/>
  <c r="AW62" i="23"/>
  <c r="AS62" i="23"/>
  <c r="AO62" i="23"/>
  <c r="AK62" i="23"/>
  <c r="AG62" i="23"/>
  <c r="AC62" i="23"/>
  <c r="Y62" i="23"/>
  <c r="U62" i="23"/>
  <c r="Q62" i="23"/>
  <c r="M62" i="23"/>
  <c r="I62" i="23"/>
  <c r="F62" i="23"/>
  <c r="F66" i="23" s="1"/>
  <c r="E24" i="24" s="1"/>
  <c r="AV61" i="23"/>
  <c r="AU23" i="24" s="1"/>
  <c r="AU61" i="23"/>
  <c r="AT23" i="24" s="1"/>
  <c r="AR61" i="23"/>
  <c r="AQ23" i="24" s="1"/>
  <c r="AQ61" i="23"/>
  <c r="AP23" i="24" s="1"/>
  <c r="AN61" i="23"/>
  <c r="AM23" i="24" s="1"/>
  <c r="AM61" i="23"/>
  <c r="AL23" i="24" s="1"/>
  <c r="AJ61" i="23"/>
  <c r="AI23" i="24" s="1"/>
  <c r="AI61" i="23"/>
  <c r="AH23" i="24" s="1"/>
  <c r="AF61" i="23"/>
  <c r="AE23" i="24" s="1"/>
  <c r="AE61" i="23"/>
  <c r="AD23" i="24" s="1"/>
  <c r="AB61" i="23"/>
  <c r="AA23" i="24" s="1"/>
  <c r="AA61" i="23"/>
  <c r="Z23" i="24" s="1"/>
  <c r="X61" i="23"/>
  <c r="W23" i="24" s="1"/>
  <c r="W61" i="23"/>
  <c r="V23" i="24" s="1"/>
  <c r="T61" i="23"/>
  <c r="S23" i="24" s="1"/>
  <c r="S61" i="23"/>
  <c r="R23" i="24" s="1"/>
  <c r="P61" i="23"/>
  <c r="O23" i="24" s="1"/>
  <c r="O61" i="23"/>
  <c r="N23" i="24" s="1"/>
  <c r="L61" i="23"/>
  <c r="K23" i="24" s="1"/>
  <c r="K61" i="23"/>
  <c r="J23" i="24" s="1"/>
  <c r="H61" i="23"/>
  <c r="G23" i="24" s="1"/>
  <c r="G61" i="23"/>
  <c r="F23" i="24" s="1"/>
  <c r="E61" i="23"/>
  <c r="D23" i="24" s="1"/>
  <c r="D61" i="23"/>
  <c r="C23" i="24" s="1"/>
  <c r="AW60" i="23"/>
  <c r="AS60" i="23"/>
  <c r="AO60" i="23"/>
  <c r="AK60" i="23"/>
  <c r="AG60" i="23"/>
  <c r="AC60" i="23"/>
  <c r="Y60" i="23"/>
  <c r="U60" i="23"/>
  <c r="Q60" i="23"/>
  <c r="M60" i="23"/>
  <c r="I60" i="23"/>
  <c r="F60" i="23"/>
  <c r="AW59" i="23"/>
  <c r="AS59" i="23"/>
  <c r="AO59" i="23"/>
  <c r="AK59" i="23"/>
  <c r="AG59" i="23"/>
  <c r="AC59" i="23"/>
  <c r="Y59" i="23"/>
  <c r="U59" i="23"/>
  <c r="Q59" i="23"/>
  <c r="M59" i="23"/>
  <c r="I59" i="23"/>
  <c r="F59" i="23"/>
  <c r="AW58" i="23"/>
  <c r="AS58" i="23"/>
  <c r="AO58" i="23"/>
  <c r="AK58" i="23"/>
  <c r="AG58" i="23"/>
  <c r="AC58" i="23"/>
  <c r="Y58" i="23"/>
  <c r="U58" i="23"/>
  <c r="Q58" i="23"/>
  <c r="M58" i="23"/>
  <c r="I58" i="23"/>
  <c r="F58" i="23"/>
  <c r="AW57" i="23"/>
  <c r="AS57" i="23"/>
  <c r="AO57" i="23"/>
  <c r="AK57" i="23"/>
  <c r="AG57" i="23"/>
  <c r="AC57" i="23"/>
  <c r="Y57" i="23"/>
  <c r="U57" i="23"/>
  <c r="Q57" i="23"/>
  <c r="M57" i="23"/>
  <c r="I57" i="23"/>
  <c r="F57" i="23"/>
  <c r="F61" i="23" s="1"/>
  <c r="E23" i="24" s="1"/>
  <c r="AV56" i="23"/>
  <c r="AU22" i="24" s="1"/>
  <c r="AU56" i="23"/>
  <c r="AT22" i="24" s="1"/>
  <c r="AR56" i="23"/>
  <c r="AQ22" i="24" s="1"/>
  <c r="AQ56" i="23"/>
  <c r="AP22" i="24" s="1"/>
  <c r="AN56" i="23"/>
  <c r="AM22" i="24" s="1"/>
  <c r="AM56" i="23"/>
  <c r="AL22" i="24" s="1"/>
  <c r="AJ56" i="23"/>
  <c r="AI22" i="24" s="1"/>
  <c r="AI56" i="23"/>
  <c r="AH22" i="24" s="1"/>
  <c r="AF56" i="23"/>
  <c r="AE22" i="24" s="1"/>
  <c r="AE56" i="23"/>
  <c r="AD22" i="24" s="1"/>
  <c r="AB56" i="23"/>
  <c r="AA22" i="24" s="1"/>
  <c r="AA56" i="23"/>
  <c r="Z22" i="24" s="1"/>
  <c r="X56" i="23"/>
  <c r="W22" i="24" s="1"/>
  <c r="W56" i="23"/>
  <c r="V22" i="24" s="1"/>
  <c r="T56" i="23"/>
  <c r="S22" i="24" s="1"/>
  <c r="S56" i="23"/>
  <c r="R22" i="24" s="1"/>
  <c r="P56" i="23"/>
  <c r="O22" i="24" s="1"/>
  <c r="O56" i="23"/>
  <c r="N22" i="24" s="1"/>
  <c r="L56" i="23"/>
  <c r="K22" i="24" s="1"/>
  <c r="K56" i="23"/>
  <c r="J22" i="24" s="1"/>
  <c r="H56" i="23"/>
  <c r="G22" i="24" s="1"/>
  <c r="G56" i="23"/>
  <c r="F22" i="24" s="1"/>
  <c r="E56" i="23"/>
  <c r="D22" i="24" s="1"/>
  <c r="D56" i="23"/>
  <c r="C22" i="24" s="1"/>
  <c r="AW55" i="23"/>
  <c r="AS55" i="23"/>
  <c r="AO55" i="23"/>
  <c r="AK55" i="23"/>
  <c r="AG55" i="23"/>
  <c r="AC55" i="23"/>
  <c r="Y55" i="23"/>
  <c r="U55" i="23"/>
  <c r="Q55" i="23"/>
  <c r="M55" i="23"/>
  <c r="I55" i="23"/>
  <c r="F55" i="23"/>
  <c r="AW54" i="23"/>
  <c r="AS54" i="23"/>
  <c r="AO54" i="23"/>
  <c r="AK54" i="23"/>
  <c r="AG54" i="23"/>
  <c r="AC54" i="23"/>
  <c r="Y54" i="23"/>
  <c r="U54" i="23"/>
  <c r="Q54" i="23"/>
  <c r="M54" i="23"/>
  <c r="I54" i="23"/>
  <c r="F54" i="23"/>
  <c r="AW53" i="23"/>
  <c r="AS53" i="23"/>
  <c r="AO53" i="23"/>
  <c r="AK53" i="23"/>
  <c r="AG53" i="23"/>
  <c r="AC53" i="23"/>
  <c r="Y53" i="23"/>
  <c r="U53" i="23"/>
  <c r="Q53" i="23"/>
  <c r="M53" i="23"/>
  <c r="I53" i="23"/>
  <c r="F53" i="23"/>
  <c r="F56" i="23" s="1"/>
  <c r="E22" i="24" s="1"/>
  <c r="AV52" i="23"/>
  <c r="AU21" i="24" s="1"/>
  <c r="AU52" i="23"/>
  <c r="AT21" i="24" s="1"/>
  <c r="AR52" i="23"/>
  <c r="AQ21" i="24" s="1"/>
  <c r="AQ52" i="23"/>
  <c r="AP21" i="24" s="1"/>
  <c r="AN52" i="23"/>
  <c r="AM21" i="24" s="1"/>
  <c r="AM52" i="23"/>
  <c r="AL21" i="24" s="1"/>
  <c r="AJ52" i="23"/>
  <c r="AI21" i="24" s="1"/>
  <c r="AI52" i="23"/>
  <c r="AH21" i="24" s="1"/>
  <c r="AF52" i="23"/>
  <c r="AE21" i="24" s="1"/>
  <c r="AE52" i="23"/>
  <c r="AD21" i="24" s="1"/>
  <c r="AA52" i="23"/>
  <c r="Z21" i="24" s="1"/>
  <c r="X52" i="23"/>
  <c r="W21" i="24" s="1"/>
  <c r="W52" i="23"/>
  <c r="V21" i="24" s="1"/>
  <c r="T52" i="23"/>
  <c r="S21" i="24" s="1"/>
  <c r="S52" i="23"/>
  <c r="R21" i="24" s="1"/>
  <c r="P52" i="23"/>
  <c r="O21" i="24" s="1"/>
  <c r="O52" i="23"/>
  <c r="N21" i="24" s="1"/>
  <c r="L52" i="23"/>
  <c r="K21" i="24" s="1"/>
  <c r="K52" i="23"/>
  <c r="J21" i="24" s="1"/>
  <c r="H52" i="23"/>
  <c r="G21" i="24" s="1"/>
  <c r="G52" i="23"/>
  <c r="F21" i="24" s="1"/>
  <c r="E52" i="23"/>
  <c r="D21" i="24" s="1"/>
  <c r="D52" i="23"/>
  <c r="C21" i="24" s="1"/>
  <c r="AW51" i="23"/>
  <c r="AS51" i="23"/>
  <c r="AO51" i="23"/>
  <c r="AK51" i="23"/>
  <c r="AG51" i="23"/>
  <c r="AC51" i="23"/>
  <c r="Y51" i="23"/>
  <c r="U51" i="23"/>
  <c r="Q51" i="23"/>
  <c r="M51" i="23"/>
  <c r="I51" i="23"/>
  <c r="F51" i="23"/>
  <c r="AW50" i="23"/>
  <c r="AS50" i="23"/>
  <c r="AO50" i="23"/>
  <c r="AK50" i="23"/>
  <c r="AG50" i="23"/>
  <c r="AC50" i="23"/>
  <c r="Y50" i="23"/>
  <c r="U50" i="23"/>
  <c r="Q50" i="23"/>
  <c r="M50" i="23"/>
  <c r="I50" i="23"/>
  <c r="F50" i="23"/>
  <c r="AW49" i="23"/>
  <c r="AS49" i="23"/>
  <c r="AO49" i="23"/>
  <c r="AK49" i="23"/>
  <c r="AG49" i="23"/>
  <c r="AC49" i="23"/>
  <c r="Y49" i="23"/>
  <c r="U49" i="23"/>
  <c r="Q49" i="23"/>
  <c r="M49" i="23"/>
  <c r="I49" i="23"/>
  <c r="F49" i="23"/>
  <c r="AW48" i="23"/>
  <c r="AS48" i="23"/>
  <c r="AO48" i="23"/>
  <c r="AK48" i="23"/>
  <c r="AG48" i="23"/>
  <c r="AC48" i="23"/>
  <c r="Y48" i="23"/>
  <c r="U48" i="23"/>
  <c r="Q48" i="23"/>
  <c r="M48" i="23"/>
  <c r="I48" i="23"/>
  <c r="F48" i="23"/>
  <c r="F52" i="23" s="1"/>
  <c r="E21" i="24" s="1"/>
  <c r="AV47" i="23"/>
  <c r="AU20" i="24" s="1"/>
  <c r="AU47" i="23"/>
  <c r="AT20" i="24" s="1"/>
  <c r="AR47" i="23"/>
  <c r="AQ20" i="24" s="1"/>
  <c r="AQ47" i="23"/>
  <c r="AP20" i="24" s="1"/>
  <c r="AN47" i="23"/>
  <c r="AM20" i="24" s="1"/>
  <c r="AM47" i="23"/>
  <c r="AL20" i="24" s="1"/>
  <c r="AJ47" i="23"/>
  <c r="AI20" i="24" s="1"/>
  <c r="AI47" i="23"/>
  <c r="AH20" i="24" s="1"/>
  <c r="AF47" i="23"/>
  <c r="AE20" i="24" s="1"/>
  <c r="AE47" i="23"/>
  <c r="AD20" i="24" s="1"/>
  <c r="AB47" i="23"/>
  <c r="AA20" i="24" s="1"/>
  <c r="AA47" i="23"/>
  <c r="Z20" i="24" s="1"/>
  <c r="X47" i="23"/>
  <c r="W20" i="24" s="1"/>
  <c r="W47" i="23"/>
  <c r="V20" i="24" s="1"/>
  <c r="T47" i="23"/>
  <c r="S20" i="24" s="1"/>
  <c r="S47" i="23"/>
  <c r="R20" i="24" s="1"/>
  <c r="P47" i="23"/>
  <c r="O20" i="24" s="1"/>
  <c r="O47" i="23"/>
  <c r="N20" i="24" s="1"/>
  <c r="L47" i="23"/>
  <c r="K20" i="24" s="1"/>
  <c r="K47" i="23"/>
  <c r="J20" i="24" s="1"/>
  <c r="H47" i="23"/>
  <c r="G20" i="24" s="1"/>
  <c r="G47" i="23"/>
  <c r="F20" i="24" s="1"/>
  <c r="E47" i="23"/>
  <c r="D20" i="24" s="1"/>
  <c r="D47" i="23"/>
  <c r="C20" i="24" s="1"/>
  <c r="AW46" i="23"/>
  <c r="AS46" i="23"/>
  <c r="AO46" i="23"/>
  <c r="AK46" i="23"/>
  <c r="AG46" i="23"/>
  <c r="AC46" i="23"/>
  <c r="Y46" i="23"/>
  <c r="U46" i="23"/>
  <c r="Q46" i="23"/>
  <c r="M46" i="23"/>
  <c r="I46" i="23"/>
  <c r="F46" i="23"/>
  <c r="AW45" i="23"/>
  <c r="AS45" i="23"/>
  <c r="AO45" i="23"/>
  <c r="AK45" i="23"/>
  <c r="AG45" i="23"/>
  <c r="AC45" i="23"/>
  <c r="Y45" i="23"/>
  <c r="U45" i="23"/>
  <c r="Q45" i="23"/>
  <c r="M45" i="23"/>
  <c r="I45" i="23"/>
  <c r="F45" i="23"/>
  <c r="AW44" i="23"/>
  <c r="AS44" i="23"/>
  <c r="AO44" i="23"/>
  <c r="AK44" i="23"/>
  <c r="AG44" i="23"/>
  <c r="AC44" i="23"/>
  <c r="Y44" i="23"/>
  <c r="U44" i="23"/>
  <c r="Q44" i="23"/>
  <c r="M44" i="23"/>
  <c r="I44" i="23"/>
  <c r="F44" i="23"/>
  <c r="AW43" i="23"/>
  <c r="AS43" i="23"/>
  <c r="AO43" i="23"/>
  <c r="AK43" i="23"/>
  <c r="AG43" i="23"/>
  <c r="AC43" i="23"/>
  <c r="Y43" i="23"/>
  <c r="U43" i="23"/>
  <c r="Q43" i="23"/>
  <c r="M43" i="23"/>
  <c r="I43" i="23"/>
  <c r="F43" i="23"/>
  <c r="F47" i="23" s="1"/>
  <c r="E20" i="24" s="1"/>
  <c r="AV42" i="23"/>
  <c r="AU19" i="24" s="1"/>
  <c r="AU42" i="23"/>
  <c r="AT19" i="24" s="1"/>
  <c r="AR42" i="23"/>
  <c r="AQ19" i="24" s="1"/>
  <c r="AQ42" i="23"/>
  <c r="AP19" i="24" s="1"/>
  <c r="AN42" i="23"/>
  <c r="AM19" i="24" s="1"/>
  <c r="AM42" i="23"/>
  <c r="AL19" i="24" s="1"/>
  <c r="AJ42" i="23"/>
  <c r="AI19" i="24" s="1"/>
  <c r="AI42" i="23"/>
  <c r="AH19" i="24" s="1"/>
  <c r="AF42" i="23"/>
  <c r="AE19" i="24" s="1"/>
  <c r="AE42" i="23"/>
  <c r="AD19" i="24" s="1"/>
  <c r="AB42" i="23"/>
  <c r="AA19" i="24" s="1"/>
  <c r="AA42" i="23"/>
  <c r="Z19" i="24" s="1"/>
  <c r="X42" i="23"/>
  <c r="W19" i="24" s="1"/>
  <c r="W42" i="23"/>
  <c r="V19" i="24" s="1"/>
  <c r="T42" i="23"/>
  <c r="S19" i="24" s="1"/>
  <c r="S42" i="23"/>
  <c r="R19" i="24" s="1"/>
  <c r="P42" i="23"/>
  <c r="O19" i="24" s="1"/>
  <c r="O42" i="23"/>
  <c r="N19" i="24" s="1"/>
  <c r="L42" i="23"/>
  <c r="K19" i="24" s="1"/>
  <c r="K42" i="23"/>
  <c r="J19" i="24" s="1"/>
  <c r="H42" i="23"/>
  <c r="G19" i="24" s="1"/>
  <c r="G42" i="23"/>
  <c r="F19" i="24" s="1"/>
  <c r="E42" i="23"/>
  <c r="D19" i="24" s="1"/>
  <c r="D42" i="23"/>
  <c r="C19" i="24" s="1"/>
  <c r="AW41" i="23"/>
  <c r="AS41" i="23"/>
  <c r="AO41" i="23"/>
  <c r="AK41" i="23"/>
  <c r="AG41" i="23"/>
  <c r="AC41" i="23"/>
  <c r="Y41" i="23"/>
  <c r="U41" i="23"/>
  <c r="Q41" i="23"/>
  <c r="M41" i="23"/>
  <c r="I41" i="23"/>
  <c r="F41" i="23"/>
  <c r="AW40" i="23"/>
  <c r="AS40" i="23"/>
  <c r="AO40" i="23"/>
  <c r="AK40" i="23"/>
  <c r="AG40" i="23"/>
  <c r="AC40" i="23"/>
  <c r="Y40" i="23"/>
  <c r="U40" i="23"/>
  <c r="Q40" i="23"/>
  <c r="M40" i="23"/>
  <c r="I40" i="23"/>
  <c r="F40" i="23"/>
  <c r="AW39" i="23"/>
  <c r="AS39" i="23"/>
  <c r="AO39" i="23"/>
  <c r="AK39" i="23"/>
  <c r="AG39" i="23"/>
  <c r="AC39" i="23"/>
  <c r="Y39" i="23"/>
  <c r="U39" i="23"/>
  <c r="Q39" i="23"/>
  <c r="M39" i="23"/>
  <c r="I39" i="23"/>
  <c r="F39" i="23"/>
  <c r="AW38" i="23"/>
  <c r="AS38" i="23"/>
  <c r="AO38" i="23"/>
  <c r="AK38" i="23"/>
  <c r="AG38" i="23"/>
  <c r="AC38" i="23"/>
  <c r="Y38" i="23"/>
  <c r="U38" i="23"/>
  <c r="Q38" i="23"/>
  <c r="M38" i="23"/>
  <c r="I38" i="23"/>
  <c r="F38" i="23"/>
  <c r="F42" i="23" s="1"/>
  <c r="E19" i="24" s="1"/>
  <c r="AV37" i="23"/>
  <c r="AU18" i="24" s="1"/>
  <c r="AU37" i="23"/>
  <c r="AT18" i="24" s="1"/>
  <c r="AR37" i="23"/>
  <c r="AQ18" i="24" s="1"/>
  <c r="AQ37" i="23"/>
  <c r="AP18" i="24" s="1"/>
  <c r="AN37" i="23"/>
  <c r="AM18" i="24" s="1"/>
  <c r="AM37" i="23"/>
  <c r="AL18" i="24" s="1"/>
  <c r="AJ37" i="23"/>
  <c r="AI18" i="24" s="1"/>
  <c r="AI37" i="23"/>
  <c r="AH18" i="24" s="1"/>
  <c r="AF37" i="23"/>
  <c r="AE18" i="24" s="1"/>
  <c r="AE37" i="23"/>
  <c r="AD18" i="24" s="1"/>
  <c r="AB37" i="23"/>
  <c r="AA18" i="24" s="1"/>
  <c r="AA37" i="23"/>
  <c r="Z18" i="24" s="1"/>
  <c r="X37" i="23"/>
  <c r="W18" i="24" s="1"/>
  <c r="W37" i="23"/>
  <c r="V18" i="24" s="1"/>
  <c r="T37" i="23"/>
  <c r="S18" i="24" s="1"/>
  <c r="S37" i="23"/>
  <c r="R18" i="24" s="1"/>
  <c r="P37" i="23"/>
  <c r="O18" i="24" s="1"/>
  <c r="O37" i="23"/>
  <c r="N18" i="24" s="1"/>
  <c r="L37" i="23"/>
  <c r="K18" i="24" s="1"/>
  <c r="K37" i="23"/>
  <c r="J18" i="24" s="1"/>
  <c r="H37" i="23"/>
  <c r="G18" i="24" s="1"/>
  <c r="G37" i="23"/>
  <c r="F18" i="24" s="1"/>
  <c r="E37" i="23"/>
  <c r="D18" i="24" s="1"/>
  <c r="D37" i="23"/>
  <c r="C18" i="24" s="1"/>
  <c r="AW36" i="23"/>
  <c r="AS36" i="23"/>
  <c r="AO36" i="23"/>
  <c r="AK36" i="23"/>
  <c r="AG36" i="23"/>
  <c r="AC36" i="23"/>
  <c r="Y36" i="23"/>
  <c r="U36" i="23"/>
  <c r="Q36" i="23"/>
  <c r="M36" i="23"/>
  <c r="I36" i="23"/>
  <c r="F36" i="23"/>
  <c r="AW35" i="23"/>
  <c r="AS35" i="23"/>
  <c r="AO35" i="23"/>
  <c r="AK35" i="23"/>
  <c r="AG35" i="23"/>
  <c r="AC35" i="23"/>
  <c r="Y35" i="23"/>
  <c r="U35" i="23"/>
  <c r="Q35" i="23"/>
  <c r="M35" i="23"/>
  <c r="I35" i="23"/>
  <c r="F35" i="23"/>
  <c r="F37" i="23" s="1"/>
  <c r="E18" i="24" s="1"/>
  <c r="AV34" i="23"/>
  <c r="AU17" i="24" s="1"/>
  <c r="AU34" i="23"/>
  <c r="AT17" i="24" s="1"/>
  <c r="AR34" i="23"/>
  <c r="AQ17" i="24" s="1"/>
  <c r="AQ34" i="23"/>
  <c r="AP17" i="24" s="1"/>
  <c r="AN34" i="23"/>
  <c r="AM17" i="24" s="1"/>
  <c r="AM34" i="23"/>
  <c r="AL17" i="24" s="1"/>
  <c r="AJ34" i="23"/>
  <c r="AI17" i="24" s="1"/>
  <c r="AI34" i="23"/>
  <c r="AH17" i="24" s="1"/>
  <c r="AF34" i="23"/>
  <c r="AE17" i="24" s="1"/>
  <c r="AE34" i="23"/>
  <c r="AD17" i="24" s="1"/>
  <c r="AB34" i="23"/>
  <c r="AA17" i="24" s="1"/>
  <c r="AA34" i="23"/>
  <c r="Z17" i="24" s="1"/>
  <c r="X34" i="23"/>
  <c r="W17" i="24" s="1"/>
  <c r="W34" i="23"/>
  <c r="V17" i="24" s="1"/>
  <c r="T34" i="23"/>
  <c r="S17" i="24" s="1"/>
  <c r="S34" i="23"/>
  <c r="R17" i="24" s="1"/>
  <c r="P34" i="23"/>
  <c r="O17" i="24" s="1"/>
  <c r="O34" i="23"/>
  <c r="N17" i="24" s="1"/>
  <c r="L34" i="23"/>
  <c r="K17" i="24" s="1"/>
  <c r="K34" i="23"/>
  <c r="J17" i="24" s="1"/>
  <c r="H34" i="23"/>
  <c r="G17" i="24" s="1"/>
  <c r="G34" i="23"/>
  <c r="F17" i="24" s="1"/>
  <c r="E34" i="23"/>
  <c r="D17" i="24" s="1"/>
  <c r="D34" i="23"/>
  <c r="C17" i="24" s="1"/>
  <c r="AW33" i="23"/>
  <c r="AS33" i="23"/>
  <c r="AO33" i="23"/>
  <c r="AK33" i="23"/>
  <c r="AG33" i="23"/>
  <c r="AC33" i="23"/>
  <c r="Y33" i="23"/>
  <c r="U33" i="23"/>
  <c r="Q33" i="23"/>
  <c r="M33" i="23"/>
  <c r="I33" i="23"/>
  <c r="F33" i="23"/>
  <c r="AW32" i="23"/>
  <c r="AS32" i="23"/>
  <c r="AO32" i="23"/>
  <c r="AK32" i="23"/>
  <c r="AG32" i="23"/>
  <c r="AC32" i="23"/>
  <c r="Y32" i="23"/>
  <c r="U32" i="23"/>
  <c r="Q32" i="23"/>
  <c r="M32" i="23"/>
  <c r="I32" i="23"/>
  <c r="F32" i="23"/>
  <c r="AW31" i="23"/>
  <c r="AS31" i="23"/>
  <c r="AO31" i="23"/>
  <c r="AK31" i="23"/>
  <c r="AG31" i="23"/>
  <c r="AC31" i="23"/>
  <c r="Y31" i="23"/>
  <c r="U31" i="23"/>
  <c r="Q31" i="23"/>
  <c r="M31" i="23"/>
  <c r="I31" i="23"/>
  <c r="F31" i="23"/>
  <c r="AW30" i="23"/>
  <c r="AS30" i="23"/>
  <c r="AO30" i="23"/>
  <c r="AK30" i="23"/>
  <c r="AG30" i="23"/>
  <c r="AC30" i="23"/>
  <c r="Y30" i="23"/>
  <c r="U30" i="23"/>
  <c r="Q30" i="23"/>
  <c r="M30" i="23"/>
  <c r="I30" i="23"/>
  <c r="F30" i="23"/>
  <c r="F34" i="23" s="1"/>
  <c r="E17" i="24" s="1"/>
  <c r="AV29" i="23"/>
  <c r="AU16" i="24" s="1"/>
  <c r="AU29" i="23"/>
  <c r="AT16" i="24" s="1"/>
  <c r="AR29" i="23"/>
  <c r="AQ16" i="24" s="1"/>
  <c r="AQ29" i="23"/>
  <c r="AP16" i="24" s="1"/>
  <c r="AN29" i="23"/>
  <c r="AM16" i="24" s="1"/>
  <c r="AM29" i="23"/>
  <c r="AL16" i="24" s="1"/>
  <c r="AJ29" i="23"/>
  <c r="AI16" i="24" s="1"/>
  <c r="AI29" i="23"/>
  <c r="AH16" i="24" s="1"/>
  <c r="AF29" i="23"/>
  <c r="AE16" i="24" s="1"/>
  <c r="AE29" i="23"/>
  <c r="AD16" i="24" s="1"/>
  <c r="AB29" i="23"/>
  <c r="AA16" i="24" s="1"/>
  <c r="AA29" i="23"/>
  <c r="Z16" i="24" s="1"/>
  <c r="X29" i="23"/>
  <c r="W16" i="24" s="1"/>
  <c r="W29" i="23"/>
  <c r="V16" i="24" s="1"/>
  <c r="T29" i="23"/>
  <c r="S16" i="24" s="1"/>
  <c r="S29" i="23"/>
  <c r="R16" i="24" s="1"/>
  <c r="P29" i="23"/>
  <c r="O16" i="24" s="1"/>
  <c r="O29" i="23"/>
  <c r="N16" i="24" s="1"/>
  <c r="L29" i="23"/>
  <c r="K16" i="24" s="1"/>
  <c r="K29" i="23"/>
  <c r="J16" i="24" s="1"/>
  <c r="H29" i="23"/>
  <c r="G16" i="24" s="1"/>
  <c r="G29" i="23"/>
  <c r="F16" i="24" s="1"/>
  <c r="E29" i="23"/>
  <c r="D16" i="24" s="1"/>
  <c r="D29" i="23"/>
  <c r="C16" i="24" s="1"/>
  <c r="AW28" i="23"/>
  <c r="AS28" i="23"/>
  <c r="AO28" i="23"/>
  <c r="AK28" i="23"/>
  <c r="AG28" i="23"/>
  <c r="AC28" i="23"/>
  <c r="Y28" i="23"/>
  <c r="U28" i="23"/>
  <c r="Q28" i="23"/>
  <c r="M28" i="23"/>
  <c r="I28" i="23"/>
  <c r="F28" i="23"/>
  <c r="AW27" i="23"/>
  <c r="AS27" i="23"/>
  <c r="AO27" i="23"/>
  <c r="AK27" i="23"/>
  <c r="AG27" i="23"/>
  <c r="AC27" i="23"/>
  <c r="Y27" i="23"/>
  <c r="U27" i="23"/>
  <c r="Q27" i="23"/>
  <c r="M27" i="23"/>
  <c r="I27" i="23"/>
  <c r="F27" i="23"/>
  <c r="F29" i="23" s="1"/>
  <c r="E16" i="24" s="1"/>
  <c r="AV26" i="23"/>
  <c r="AU15" i="24" s="1"/>
  <c r="AU26" i="23"/>
  <c r="AT15" i="24" s="1"/>
  <c r="AR26" i="23"/>
  <c r="AQ15" i="24" s="1"/>
  <c r="AQ26" i="23"/>
  <c r="AP15" i="24" s="1"/>
  <c r="AN26" i="23"/>
  <c r="AM15" i="24" s="1"/>
  <c r="AM26" i="23"/>
  <c r="AL15" i="24" s="1"/>
  <c r="AJ26" i="23"/>
  <c r="AI15" i="24" s="1"/>
  <c r="AI26" i="23"/>
  <c r="AH15" i="24" s="1"/>
  <c r="AF26" i="23"/>
  <c r="AE15" i="24" s="1"/>
  <c r="AE26" i="23"/>
  <c r="AD15" i="24" s="1"/>
  <c r="AB26" i="23"/>
  <c r="AA15" i="24" s="1"/>
  <c r="AA26" i="23"/>
  <c r="Z15" i="24" s="1"/>
  <c r="X26" i="23"/>
  <c r="W15" i="24" s="1"/>
  <c r="W26" i="23"/>
  <c r="V15" i="24" s="1"/>
  <c r="P26" i="23"/>
  <c r="O15" i="24" s="1"/>
  <c r="O26" i="23"/>
  <c r="N15" i="24" s="1"/>
  <c r="L26" i="23"/>
  <c r="K15" i="24" s="1"/>
  <c r="K26" i="23"/>
  <c r="J15" i="24" s="1"/>
  <c r="H26" i="23"/>
  <c r="G15" i="24" s="1"/>
  <c r="G26" i="23"/>
  <c r="F15" i="24" s="1"/>
  <c r="E26" i="23"/>
  <c r="D15" i="24" s="1"/>
  <c r="D26" i="23"/>
  <c r="C15" i="24" s="1"/>
  <c r="AW25" i="23"/>
  <c r="AS25" i="23"/>
  <c r="AO25" i="23"/>
  <c r="AK25" i="23"/>
  <c r="AG25" i="23"/>
  <c r="AC25" i="23"/>
  <c r="Y25" i="23"/>
  <c r="U25" i="23"/>
  <c r="Q25" i="23"/>
  <c r="M25" i="23"/>
  <c r="I25" i="23"/>
  <c r="F25" i="23"/>
  <c r="AW24" i="23"/>
  <c r="AS24" i="23"/>
  <c r="AO24" i="23"/>
  <c r="AK24" i="23"/>
  <c r="AG24" i="23"/>
  <c r="AC24" i="23"/>
  <c r="Y24" i="23"/>
  <c r="U24" i="23"/>
  <c r="Q24" i="23"/>
  <c r="M24" i="23"/>
  <c r="I24" i="23"/>
  <c r="F24" i="23"/>
  <c r="AW23" i="23"/>
  <c r="AS23" i="23"/>
  <c r="AO23" i="23"/>
  <c r="AK23" i="23"/>
  <c r="AG23" i="23"/>
  <c r="AC23" i="23"/>
  <c r="Y23" i="23"/>
  <c r="U23" i="23"/>
  <c r="Q23" i="23"/>
  <c r="M23" i="23"/>
  <c r="I23" i="23"/>
  <c r="F23" i="23"/>
  <c r="F26" i="23" s="1"/>
  <c r="E15" i="24" s="1"/>
  <c r="AV22" i="23"/>
  <c r="AU14" i="24" s="1"/>
  <c r="AU22" i="23"/>
  <c r="AT14" i="24" s="1"/>
  <c r="AR22" i="23"/>
  <c r="AQ14" i="24" s="1"/>
  <c r="AQ22" i="23"/>
  <c r="AP14" i="24" s="1"/>
  <c r="AN22" i="23"/>
  <c r="AM14" i="24" s="1"/>
  <c r="AM22" i="23"/>
  <c r="AL14" i="24" s="1"/>
  <c r="AJ22" i="23"/>
  <c r="AI14" i="24" s="1"/>
  <c r="AI22" i="23"/>
  <c r="AH14" i="24" s="1"/>
  <c r="AF22" i="23"/>
  <c r="AE14" i="24" s="1"/>
  <c r="AE22" i="23"/>
  <c r="AD14" i="24" s="1"/>
  <c r="AB22" i="23"/>
  <c r="AA14" i="24" s="1"/>
  <c r="AA22" i="23"/>
  <c r="Z14" i="24" s="1"/>
  <c r="X22" i="23"/>
  <c r="W14" i="24" s="1"/>
  <c r="W22" i="23"/>
  <c r="V14" i="24" s="1"/>
  <c r="T22" i="23"/>
  <c r="S14" i="24" s="1"/>
  <c r="S22" i="23"/>
  <c r="R14" i="24" s="1"/>
  <c r="P22" i="23"/>
  <c r="O14" i="24" s="1"/>
  <c r="O22" i="23"/>
  <c r="N14" i="24" s="1"/>
  <c r="L22" i="23"/>
  <c r="K14" i="24" s="1"/>
  <c r="K22" i="23"/>
  <c r="J14" i="24" s="1"/>
  <c r="H22" i="23"/>
  <c r="G14" i="24" s="1"/>
  <c r="G22" i="23"/>
  <c r="F14" i="24" s="1"/>
  <c r="E22" i="23"/>
  <c r="D14" i="24" s="1"/>
  <c r="D22" i="23"/>
  <c r="C14" i="24" s="1"/>
  <c r="AW21" i="23"/>
  <c r="AS21" i="23"/>
  <c r="AO21" i="23"/>
  <c r="AK21" i="23"/>
  <c r="AG21" i="23"/>
  <c r="AC21" i="23"/>
  <c r="Y21" i="23"/>
  <c r="U21" i="23"/>
  <c r="Q21" i="23"/>
  <c r="M21" i="23"/>
  <c r="I21" i="23"/>
  <c r="F21" i="23"/>
  <c r="AW20" i="23"/>
  <c r="AS20" i="23"/>
  <c r="AO20" i="23"/>
  <c r="AK20" i="23"/>
  <c r="AG20" i="23"/>
  <c r="AC20" i="23"/>
  <c r="Y20" i="23"/>
  <c r="U20" i="23"/>
  <c r="Q20" i="23"/>
  <c r="M20" i="23"/>
  <c r="I20" i="23"/>
  <c r="F20" i="23"/>
  <c r="AW19" i="23"/>
  <c r="AS19" i="23"/>
  <c r="AO19" i="23"/>
  <c r="AK19" i="23"/>
  <c r="AG19" i="23"/>
  <c r="AC19" i="23"/>
  <c r="Y19" i="23"/>
  <c r="U19" i="23"/>
  <c r="Q19" i="23"/>
  <c r="M19" i="23"/>
  <c r="I19" i="23"/>
  <c r="F19" i="23"/>
  <c r="AW18" i="23"/>
  <c r="AS18" i="23"/>
  <c r="AO18" i="23"/>
  <c r="AK18" i="23"/>
  <c r="AG18" i="23"/>
  <c r="AC18" i="23"/>
  <c r="Y18" i="23"/>
  <c r="U18" i="23"/>
  <c r="Q18" i="23"/>
  <c r="M18" i="23"/>
  <c r="I18" i="23"/>
  <c r="F18" i="23"/>
  <c r="F22" i="23" s="1"/>
  <c r="E14" i="24" s="1"/>
  <c r="AV17" i="23"/>
  <c r="AU17" i="23"/>
  <c r="AR17" i="23"/>
  <c r="AQ17" i="23"/>
  <c r="AN17" i="23"/>
  <c r="AM17" i="23"/>
  <c r="AJ17" i="23"/>
  <c r="AI17" i="23"/>
  <c r="AF17" i="23"/>
  <c r="AE17" i="23"/>
  <c r="AB17" i="23"/>
  <c r="AA17" i="23"/>
  <c r="X17" i="23"/>
  <c r="W17" i="23"/>
  <c r="T17" i="23"/>
  <c r="S17" i="23"/>
  <c r="P17" i="23"/>
  <c r="O17" i="23"/>
  <c r="L17" i="23"/>
  <c r="K17" i="23"/>
  <c r="H17" i="23"/>
  <c r="G17" i="23"/>
  <c r="E17" i="23"/>
  <c r="D17" i="23"/>
  <c r="AW16" i="23"/>
  <c r="AS16" i="23"/>
  <c r="AO16" i="23"/>
  <c r="AK16" i="23"/>
  <c r="AG16" i="23"/>
  <c r="AC16" i="23"/>
  <c r="Y16" i="23"/>
  <c r="U16" i="23"/>
  <c r="Q16" i="23"/>
  <c r="M16" i="23"/>
  <c r="I16" i="23"/>
  <c r="F16" i="23"/>
  <c r="AW15" i="23"/>
  <c r="AS15" i="23"/>
  <c r="AO15" i="23"/>
  <c r="AK15" i="23"/>
  <c r="AG15" i="23"/>
  <c r="AC15" i="23"/>
  <c r="Y15" i="23"/>
  <c r="U15" i="23"/>
  <c r="Q15" i="23"/>
  <c r="M15" i="23"/>
  <c r="I15" i="23"/>
  <c r="F15" i="23"/>
  <c r="AW14" i="23"/>
  <c r="AS14" i="23"/>
  <c r="AO14" i="23"/>
  <c r="AK14" i="23"/>
  <c r="AG14" i="23"/>
  <c r="AC14" i="23"/>
  <c r="Y14" i="23"/>
  <c r="U14" i="23"/>
  <c r="Q14" i="23"/>
  <c r="M14" i="23"/>
  <c r="I14" i="23"/>
  <c r="F14" i="23"/>
  <c r="AW13" i="23"/>
  <c r="AS13" i="23"/>
  <c r="AO13" i="23"/>
  <c r="AK13" i="23"/>
  <c r="AG13" i="23"/>
  <c r="AC13" i="23"/>
  <c r="Y13" i="23"/>
  <c r="U13" i="23"/>
  <c r="Q13" i="23"/>
  <c r="M13" i="23"/>
  <c r="I13" i="23"/>
  <c r="F13" i="23"/>
  <c r="F17" i="23" s="1"/>
  <c r="AV85" i="21"/>
  <c r="AU28" i="22" s="1"/>
  <c r="AU85" i="21"/>
  <c r="AT28" i="22" s="1"/>
  <c r="AR85" i="21"/>
  <c r="AQ28" i="22" s="1"/>
  <c r="AQ85" i="21"/>
  <c r="AP28" i="22" s="1"/>
  <c r="AN85" i="21"/>
  <c r="AM28" i="22" s="1"/>
  <c r="AM85" i="21"/>
  <c r="AL28" i="22" s="1"/>
  <c r="AJ85" i="21"/>
  <c r="AI28" i="22" s="1"/>
  <c r="AI85" i="21"/>
  <c r="AH28" i="22" s="1"/>
  <c r="AF85" i="21"/>
  <c r="AE28" i="22" s="1"/>
  <c r="AE85" i="21"/>
  <c r="AD28" i="22" s="1"/>
  <c r="AB85" i="21"/>
  <c r="AA28" i="22" s="1"/>
  <c r="AA85" i="21"/>
  <c r="Z28" i="22" s="1"/>
  <c r="X85" i="21"/>
  <c r="W28" i="22" s="1"/>
  <c r="W85" i="21"/>
  <c r="V28" i="22" s="1"/>
  <c r="T85" i="21"/>
  <c r="S28" i="22" s="1"/>
  <c r="S85" i="21"/>
  <c r="R28" i="22" s="1"/>
  <c r="P85" i="21"/>
  <c r="O28" i="22" s="1"/>
  <c r="O85" i="21"/>
  <c r="N28" i="22" s="1"/>
  <c r="L85" i="21"/>
  <c r="K28" i="22" s="1"/>
  <c r="K85" i="21"/>
  <c r="J28" i="22" s="1"/>
  <c r="H85" i="21"/>
  <c r="G28" i="22" s="1"/>
  <c r="G85" i="21"/>
  <c r="F28" i="22" s="1"/>
  <c r="E85" i="21"/>
  <c r="D28" i="22" s="1"/>
  <c r="D85" i="21"/>
  <c r="C28" i="22" s="1"/>
  <c r="AW84" i="21"/>
  <c r="AS84" i="21"/>
  <c r="AO84" i="21"/>
  <c r="AK84" i="21"/>
  <c r="AG84" i="21"/>
  <c r="AC84" i="21"/>
  <c r="Y84" i="21"/>
  <c r="U84" i="21"/>
  <c r="Q84" i="21"/>
  <c r="M84" i="21"/>
  <c r="I84" i="21"/>
  <c r="F84" i="21"/>
  <c r="AW83" i="21"/>
  <c r="AS83" i="21"/>
  <c r="AO83" i="21"/>
  <c r="AK83" i="21"/>
  <c r="AG83" i="21"/>
  <c r="AC83" i="21"/>
  <c r="Y83" i="21"/>
  <c r="U83" i="21"/>
  <c r="Q83" i="21"/>
  <c r="M83" i="21"/>
  <c r="I83" i="21"/>
  <c r="F83" i="21"/>
  <c r="AW82" i="21"/>
  <c r="AS82" i="21"/>
  <c r="AO82" i="21"/>
  <c r="AK82" i="21"/>
  <c r="AG82" i="21"/>
  <c r="AC82" i="21"/>
  <c r="Y82" i="21"/>
  <c r="U82" i="21"/>
  <c r="Q82" i="21"/>
  <c r="M82" i="21"/>
  <c r="I82" i="21"/>
  <c r="F82" i="21"/>
  <c r="F85" i="21" s="1"/>
  <c r="E28" i="22" s="1"/>
  <c r="AV81" i="21"/>
  <c r="AU27" i="22" s="1"/>
  <c r="AU81" i="21"/>
  <c r="AT27" i="22" s="1"/>
  <c r="AR81" i="21"/>
  <c r="AQ27" i="22" s="1"/>
  <c r="AQ81" i="21"/>
  <c r="AP27" i="22" s="1"/>
  <c r="AN81" i="21"/>
  <c r="AM27" i="22" s="1"/>
  <c r="AM81" i="21"/>
  <c r="AL27" i="22" s="1"/>
  <c r="AJ81" i="21"/>
  <c r="AI27" i="22" s="1"/>
  <c r="AI81" i="21"/>
  <c r="AH27" i="22" s="1"/>
  <c r="AF81" i="21"/>
  <c r="AE27" i="22" s="1"/>
  <c r="AE81" i="21"/>
  <c r="AD27" i="22" s="1"/>
  <c r="AB81" i="21"/>
  <c r="AA27" i="22" s="1"/>
  <c r="AA81" i="21"/>
  <c r="Z27" i="22" s="1"/>
  <c r="X81" i="21"/>
  <c r="W27" i="22" s="1"/>
  <c r="W81" i="21"/>
  <c r="V27" i="22" s="1"/>
  <c r="T81" i="21"/>
  <c r="S27" i="22" s="1"/>
  <c r="S81" i="21"/>
  <c r="R27" i="22" s="1"/>
  <c r="P81" i="21"/>
  <c r="O27" i="22" s="1"/>
  <c r="O81" i="21"/>
  <c r="N27" i="22" s="1"/>
  <c r="L81" i="21"/>
  <c r="K27" i="22" s="1"/>
  <c r="K81" i="21"/>
  <c r="J27" i="22" s="1"/>
  <c r="H81" i="21"/>
  <c r="G27" i="22" s="1"/>
  <c r="G81" i="21"/>
  <c r="F27" i="22" s="1"/>
  <c r="E81" i="21"/>
  <c r="D27" i="22" s="1"/>
  <c r="D81" i="21"/>
  <c r="C27" i="22" s="1"/>
  <c r="AW80" i="21"/>
  <c r="AS80" i="21"/>
  <c r="AO80" i="21"/>
  <c r="AK80" i="21"/>
  <c r="AG80" i="21"/>
  <c r="AC80" i="21"/>
  <c r="Y80" i="21"/>
  <c r="U80" i="21"/>
  <c r="Q80" i="21"/>
  <c r="M80" i="21"/>
  <c r="I80" i="21"/>
  <c r="F80" i="21"/>
  <c r="AW79" i="21"/>
  <c r="AS79" i="21"/>
  <c r="AO79" i="21"/>
  <c r="AK79" i="21"/>
  <c r="AG79" i="21"/>
  <c r="AC79" i="21"/>
  <c r="Y79" i="21"/>
  <c r="U79" i="21"/>
  <c r="Q79" i="21"/>
  <c r="M79" i="21"/>
  <c r="I79" i="21"/>
  <c r="F79" i="21"/>
  <c r="AW78" i="21"/>
  <c r="AS78" i="21"/>
  <c r="AO78" i="21"/>
  <c r="AK78" i="21"/>
  <c r="AG78" i="21"/>
  <c r="AC78" i="21"/>
  <c r="Y78" i="21"/>
  <c r="U78" i="21"/>
  <c r="Q78" i="21"/>
  <c r="M78" i="21"/>
  <c r="I78" i="21"/>
  <c r="F78" i="21"/>
  <c r="F81" i="21" s="1"/>
  <c r="E27" i="22" s="1"/>
  <c r="AV77" i="21"/>
  <c r="AU26" i="22" s="1"/>
  <c r="AU77" i="21"/>
  <c r="AT26" i="22" s="1"/>
  <c r="AR77" i="21"/>
  <c r="AQ26" i="22" s="1"/>
  <c r="AQ77" i="21"/>
  <c r="AP26" i="22" s="1"/>
  <c r="AN77" i="21"/>
  <c r="AM26" i="22" s="1"/>
  <c r="AM77" i="21"/>
  <c r="AL26" i="22" s="1"/>
  <c r="AJ77" i="21"/>
  <c r="AI26" i="22" s="1"/>
  <c r="AI77" i="21"/>
  <c r="AH26" i="22" s="1"/>
  <c r="AF77" i="21"/>
  <c r="AE26" i="22" s="1"/>
  <c r="AE77" i="21"/>
  <c r="AD26" i="22" s="1"/>
  <c r="AB77" i="21"/>
  <c r="AA26" i="22" s="1"/>
  <c r="AA77" i="21"/>
  <c r="Z26" i="22" s="1"/>
  <c r="X77" i="21"/>
  <c r="W26" i="22" s="1"/>
  <c r="W77" i="21"/>
  <c r="V26" i="22" s="1"/>
  <c r="T77" i="21"/>
  <c r="S26" i="22" s="1"/>
  <c r="S77" i="21"/>
  <c r="R26" i="22" s="1"/>
  <c r="P77" i="21"/>
  <c r="O26" i="22" s="1"/>
  <c r="O77" i="21"/>
  <c r="N26" i="22" s="1"/>
  <c r="L77" i="21"/>
  <c r="K26" i="22" s="1"/>
  <c r="K77" i="21"/>
  <c r="J26" i="22" s="1"/>
  <c r="H77" i="21"/>
  <c r="G26" i="22" s="1"/>
  <c r="G77" i="21"/>
  <c r="F26" i="22" s="1"/>
  <c r="E77" i="21"/>
  <c r="D26" i="22" s="1"/>
  <c r="D77" i="21"/>
  <c r="C26" i="22" s="1"/>
  <c r="AW76" i="21"/>
  <c r="AS76" i="21"/>
  <c r="AO76" i="21"/>
  <c r="AK76" i="21"/>
  <c r="AG76" i="21"/>
  <c r="AC76" i="21"/>
  <c r="Y76" i="21"/>
  <c r="U76" i="21"/>
  <c r="Q76" i="21"/>
  <c r="M76" i="21"/>
  <c r="I76" i="21"/>
  <c r="F76" i="21"/>
  <c r="AW75" i="21"/>
  <c r="AS75" i="21"/>
  <c r="AO75" i="21"/>
  <c r="AK75" i="21"/>
  <c r="AG75" i="21"/>
  <c r="AC75" i="21"/>
  <c r="Y75" i="21"/>
  <c r="U75" i="21"/>
  <c r="Q75" i="21"/>
  <c r="M75" i="21"/>
  <c r="I75" i="21"/>
  <c r="F75" i="21"/>
  <c r="AW74" i="21"/>
  <c r="AS74" i="21"/>
  <c r="AO74" i="21"/>
  <c r="AK74" i="21"/>
  <c r="AG74" i="21"/>
  <c r="AC74" i="21"/>
  <c r="Y74" i="21"/>
  <c r="U74" i="21"/>
  <c r="Q74" i="21"/>
  <c r="M74" i="21"/>
  <c r="I74" i="21"/>
  <c r="F74" i="21"/>
  <c r="AW73" i="21"/>
  <c r="AS73" i="21"/>
  <c r="AO73" i="21"/>
  <c r="AK73" i="21"/>
  <c r="AG73" i="21"/>
  <c r="AC73" i="21"/>
  <c r="Y73" i="21"/>
  <c r="U73" i="21"/>
  <c r="Q73" i="21"/>
  <c r="M73" i="21"/>
  <c r="I73" i="21"/>
  <c r="F73" i="21"/>
  <c r="F77" i="21" s="1"/>
  <c r="E26" i="22" s="1"/>
  <c r="AV72" i="21"/>
  <c r="AU25" i="22" s="1"/>
  <c r="AU72" i="21"/>
  <c r="AT25" i="22" s="1"/>
  <c r="AR72" i="21"/>
  <c r="AQ25" i="22" s="1"/>
  <c r="AQ72" i="21"/>
  <c r="AP25" i="22" s="1"/>
  <c r="AN72" i="21"/>
  <c r="AM25" i="22" s="1"/>
  <c r="AM72" i="21"/>
  <c r="AL25" i="22" s="1"/>
  <c r="AJ72" i="21"/>
  <c r="AI25" i="22" s="1"/>
  <c r="AI72" i="21"/>
  <c r="AH25" i="22" s="1"/>
  <c r="AF72" i="21"/>
  <c r="AE25" i="22" s="1"/>
  <c r="AE72" i="21"/>
  <c r="AD25" i="22" s="1"/>
  <c r="AB72" i="21"/>
  <c r="AA25" i="22" s="1"/>
  <c r="AA72" i="21"/>
  <c r="Z25" i="22" s="1"/>
  <c r="X72" i="21"/>
  <c r="W25" i="22" s="1"/>
  <c r="W72" i="21"/>
  <c r="V25" i="22" s="1"/>
  <c r="T72" i="21"/>
  <c r="S25" i="22" s="1"/>
  <c r="S72" i="21"/>
  <c r="R25" i="22" s="1"/>
  <c r="P72" i="21"/>
  <c r="O25" i="22" s="1"/>
  <c r="O72" i="21"/>
  <c r="N25" i="22" s="1"/>
  <c r="L72" i="21"/>
  <c r="K25" i="22" s="1"/>
  <c r="K72" i="21"/>
  <c r="J25" i="22" s="1"/>
  <c r="H72" i="21"/>
  <c r="G25" i="22" s="1"/>
  <c r="G72" i="21"/>
  <c r="F25" i="22" s="1"/>
  <c r="E72" i="21"/>
  <c r="D25" i="22" s="1"/>
  <c r="D72" i="21"/>
  <c r="C25" i="22" s="1"/>
  <c r="AW71" i="21"/>
  <c r="AS71" i="21"/>
  <c r="AO71" i="21"/>
  <c r="AK71" i="21"/>
  <c r="AG71" i="21"/>
  <c r="AC71" i="21"/>
  <c r="Y71" i="21"/>
  <c r="U71" i="21"/>
  <c r="Q71" i="21"/>
  <c r="M71" i="21"/>
  <c r="I71" i="21"/>
  <c r="F71" i="21"/>
  <c r="AW70" i="21"/>
  <c r="AS70" i="21"/>
  <c r="AO70" i="21"/>
  <c r="AK70" i="21"/>
  <c r="AG70" i="21"/>
  <c r="AC70" i="21"/>
  <c r="Y70" i="21"/>
  <c r="U70" i="21"/>
  <c r="Q70" i="21"/>
  <c r="M70" i="21"/>
  <c r="I70" i="21"/>
  <c r="F70" i="21"/>
  <c r="AW69" i="21"/>
  <c r="AS69" i="21"/>
  <c r="AO69" i="21"/>
  <c r="AK69" i="21"/>
  <c r="AG69" i="21"/>
  <c r="AC69" i="21"/>
  <c r="Y69" i="21"/>
  <c r="U69" i="21"/>
  <c r="Q69" i="21"/>
  <c r="M69" i="21"/>
  <c r="I69" i="21"/>
  <c r="F69" i="21"/>
  <c r="AW68" i="21"/>
  <c r="AS68" i="21"/>
  <c r="AO68" i="21"/>
  <c r="AK68" i="21"/>
  <c r="AG68" i="21"/>
  <c r="AC68" i="21"/>
  <c r="Y68" i="21"/>
  <c r="U68" i="21"/>
  <c r="Q68" i="21"/>
  <c r="M68" i="21"/>
  <c r="I68" i="21"/>
  <c r="F68" i="21"/>
  <c r="AW67" i="21"/>
  <c r="AS67" i="21"/>
  <c r="AO67" i="21"/>
  <c r="AK67" i="21"/>
  <c r="AG67" i="21"/>
  <c r="AC67" i="21"/>
  <c r="Y67" i="21"/>
  <c r="U67" i="21"/>
  <c r="Q67" i="21"/>
  <c r="M67" i="21"/>
  <c r="I67" i="21"/>
  <c r="F67" i="21"/>
  <c r="F72" i="21" s="1"/>
  <c r="E25" i="22" s="1"/>
  <c r="AV66" i="21"/>
  <c r="AU24" i="22" s="1"/>
  <c r="AU66" i="21"/>
  <c r="AT24" i="22" s="1"/>
  <c r="AR66" i="21"/>
  <c r="AQ24" i="22" s="1"/>
  <c r="AQ66" i="21"/>
  <c r="AP24" i="22" s="1"/>
  <c r="AN66" i="21"/>
  <c r="AM24" i="22" s="1"/>
  <c r="AM66" i="21"/>
  <c r="AL24" i="22" s="1"/>
  <c r="AJ66" i="21"/>
  <c r="AI24" i="22" s="1"/>
  <c r="AI66" i="21"/>
  <c r="AH24" i="22" s="1"/>
  <c r="AF66" i="21"/>
  <c r="AE24" i="22" s="1"/>
  <c r="AE66" i="21"/>
  <c r="AD24" i="22" s="1"/>
  <c r="AB66" i="21"/>
  <c r="AA24" i="22" s="1"/>
  <c r="AA66" i="21"/>
  <c r="Z24" i="22" s="1"/>
  <c r="X66" i="21"/>
  <c r="W24" i="22" s="1"/>
  <c r="W66" i="21"/>
  <c r="V24" i="22" s="1"/>
  <c r="T66" i="21"/>
  <c r="S24" i="22" s="1"/>
  <c r="S66" i="21"/>
  <c r="R24" i="22" s="1"/>
  <c r="P66" i="21"/>
  <c r="O24" i="22" s="1"/>
  <c r="O66" i="21"/>
  <c r="N24" i="22" s="1"/>
  <c r="L66" i="21"/>
  <c r="K24" i="22" s="1"/>
  <c r="K66" i="21"/>
  <c r="J24" i="22" s="1"/>
  <c r="H66" i="21"/>
  <c r="G24" i="22" s="1"/>
  <c r="G66" i="21"/>
  <c r="F24" i="22" s="1"/>
  <c r="E66" i="21"/>
  <c r="D24" i="22" s="1"/>
  <c r="D66" i="21"/>
  <c r="C24" i="22" s="1"/>
  <c r="AW65" i="21"/>
  <c r="AS65" i="21"/>
  <c r="AO65" i="21"/>
  <c r="AK65" i="21"/>
  <c r="AG65" i="21"/>
  <c r="AC65" i="21"/>
  <c r="Y65" i="21"/>
  <c r="U65" i="21"/>
  <c r="Q65" i="21"/>
  <c r="M65" i="21"/>
  <c r="I65" i="21"/>
  <c r="F65" i="21"/>
  <c r="AW64" i="21"/>
  <c r="AS64" i="21"/>
  <c r="AO64" i="21"/>
  <c r="AK64" i="21"/>
  <c r="AG64" i="21"/>
  <c r="AC64" i="21"/>
  <c r="Y64" i="21"/>
  <c r="U64" i="21"/>
  <c r="Q64" i="21"/>
  <c r="M64" i="21"/>
  <c r="I64" i="21"/>
  <c r="F64" i="21"/>
  <c r="AW63" i="21"/>
  <c r="AS63" i="21"/>
  <c r="AO63" i="21"/>
  <c r="AK63" i="21"/>
  <c r="AG63" i="21"/>
  <c r="AC63" i="21"/>
  <c r="Y63" i="21"/>
  <c r="U63" i="21"/>
  <c r="Q63" i="21"/>
  <c r="M63" i="21"/>
  <c r="I63" i="21"/>
  <c r="F63" i="21"/>
  <c r="AW62" i="21"/>
  <c r="AS62" i="21"/>
  <c r="AO62" i="21"/>
  <c r="AK62" i="21"/>
  <c r="AG62" i="21"/>
  <c r="AC62" i="21"/>
  <c r="Y62" i="21"/>
  <c r="U62" i="21"/>
  <c r="Q62" i="21"/>
  <c r="M62" i="21"/>
  <c r="I62" i="21"/>
  <c r="F62" i="21"/>
  <c r="F66" i="21" s="1"/>
  <c r="E24" i="22" s="1"/>
  <c r="AV61" i="21"/>
  <c r="AU23" i="22" s="1"/>
  <c r="AU61" i="21"/>
  <c r="AT23" i="22" s="1"/>
  <c r="AR61" i="21"/>
  <c r="AQ23" i="22" s="1"/>
  <c r="AQ61" i="21"/>
  <c r="AP23" i="22" s="1"/>
  <c r="AN61" i="21"/>
  <c r="AM23" i="22" s="1"/>
  <c r="AM61" i="21"/>
  <c r="AL23" i="22" s="1"/>
  <c r="AJ61" i="21"/>
  <c r="AI23" i="22" s="1"/>
  <c r="AI61" i="21"/>
  <c r="AH23" i="22" s="1"/>
  <c r="AF61" i="21"/>
  <c r="AE23" i="22" s="1"/>
  <c r="AE61" i="21"/>
  <c r="AD23" i="22" s="1"/>
  <c r="AB61" i="21"/>
  <c r="AA23" i="22" s="1"/>
  <c r="AA61" i="21"/>
  <c r="Z23" i="22" s="1"/>
  <c r="X61" i="21"/>
  <c r="W23" i="22" s="1"/>
  <c r="W61" i="21"/>
  <c r="V23" i="22" s="1"/>
  <c r="T61" i="21"/>
  <c r="S23" i="22" s="1"/>
  <c r="S61" i="21"/>
  <c r="R23" i="22" s="1"/>
  <c r="P61" i="21"/>
  <c r="O23" i="22" s="1"/>
  <c r="O61" i="21"/>
  <c r="N23" i="22" s="1"/>
  <c r="L61" i="21"/>
  <c r="K23" i="22" s="1"/>
  <c r="K61" i="21"/>
  <c r="J23" i="22" s="1"/>
  <c r="H61" i="21"/>
  <c r="G23" i="22" s="1"/>
  <c r="G61" i="21"/>
  <c r="F23" i="22" s="1"/>
  <c r="E61" i="21"/>
  <c r="D23" i="22" s="1"/>
  <c r="D61" i="21"/>
  <c r="C23" i="22" s="1"/>
  <c r="AW60" i="21"/>
  <c r="AS60" i="21"/>
  <c r="AO60" i="21"/>
  <c r="AK60" i="21"/>
  <c r="AG60" i="21"/>
  <c r="AC60" i="21"/>
  <c r="Y60" i="21"/>
  <c r="U60" i="21"/>
  <c r="Q60" i="21"/>
  <c r="M60" i="21"/>
  <c r="I60" i="21"/>
  <c r="F60" i="21"/>
  <c r="AW59" i="21"/>
  <c r="AS59" i="21"/>
  <c r="AO59" i="21"/>
  <c r="AK59" i="21"/>
  <c r="AG59" i="21"/>
  <c r="AC59" i="21"/>
  <c r="Y59" i="21"/>
  <c r="U59" i="21"/>
  <c r="Q59" i="21"/>
  <c r="M59" i="21"/>
  <c r="I59" i="21"/>
  <c r="F59" i="21"/>
  <c r="AW58" i="21"/>
  <c r="AS58" i="21"/>
  <c r="AO58" i="21"/>
  <c r="AK58" i="21"/>
  <c r="AG58" i="21"/>
  <c r="AC58" i="21"/>
  <c r="Y58" i="21"/>
  <c r="U58" i="21"/>
  <c r="Q58" i="21"/>
  <c r="M58" i="21"/>
  <c r="I58" i="21"/>
  <c r="F58" i="21"/>
  <c r="AW57" i="21"/>
  <c r="AS57" i="21"/>
  <c r="AO57" i="21"/>
  <c r="AK57" i="21"/>
  <c r="AG57" i="21"/>
  <c r="AC57" i="21"/>
  <c r="Y57" i="21"/>
  <c r="U57" i="21"/>
  <c r="Q57" i="21"/>
  <c r="M57" i="21"/>
  <c r="I57" i="21"/>
  <c r="F57" i="21"/>
  <c r="F61" i="21" s="1"/>
  <c r="E23" i="22" s="1"/>
  <c r="AV56" i="21"/>
  <c r="AU22" i="22" s="1"/>
  <c r="AU56" i="21"/>
  <c r="AT22" i="22" s="1"/>
  <c r="AR56" i="21"/>
  <c r="AQ22" i="22" s="1"/>
  <c r="AQ56" i="21"/>
  <c r="AP22" i="22" s="1"/>
  <c r="AN56" i="21"/>
  <c r="AM22" i="22" s="1"/>
  <c r="AM56" i="21"/>
  <c r="AL22" i="22" s="1"/>
  <c r="AJ56" i="21"/>
  <c r="AI22" i="22" s="1"/>
  <c r="AI56" i="21"/>
  <c r="AH22" i="22" s="1"/>
  <c r="AF56" i="21"/>
  <c r="AE22" i="22" s="1"/>
  <c r="AE56" i="21"/>
  <c r="AD22" i="22" s="1"/>
  <c r="AB56" i="21"/>
  <c r="AA22" i="22" s="1"/>
  <c r="AA56" i="21"/>
  <c r="Z22" i="22" s="1"/>
  <c r="X56" i="21"/>
  <c r="W22" i="22" s="1"/>
  <c r="W56" i="21"/>
  <c r="V22" i="22" s="1"/>
  <c r="T56" i="21"/>
  <c r="S22" i="22" s="1"/>
  <c r="S56" i="21"/>
  <c r="R22" i="22" s="1"/>
  <c r="P56" i="21"/>
  <c r="O22" i="22" s="1"/>
  <c r="O56" i="21"/>
  <c r="N22" i="22" s="1"/>
  <c r="L56" i="21"/>
  <c r="K22" i="22" s="1"/>
  <c r="K56" i="21"/>
  <c r="J22" i="22" s="1"/>
  <c r="H56" i="21"/>
  <c r="G22" i="22" s="1"/>
  <c r="G56" i="21"/>
  <c r="F22" i="22" s="1"/>
  <c r="E56" i="21"/>
  <c r="D22" i="22" s="1"/>
  <c r="D56" i="21"/>
  <c r="C22" i="22" s="1"/>
  <c r="AW55" i="21"/>
  <c r="AS55" i="21"/>
  <c r="AO55" i="21"/>
  <c r="AK55" i="21"/>
  <c r="AG55" i="21"/>
  <c r="AC55" i="21"/>
  <c r="Y55" i="21"/>
  <c r="U55" i="21"/>
  <c r="Q55" i="21"/>
  <c r="M55" i="21"/>
  <c r="I55" i="21"/>
  <c r="F55" i="21"/>
  <c r="AW54" i="21"/>
  <c r="AS54" i="21"/>
  <c r="AO54" i="21"/>
  <c r="AK54" i="21"/>
  <c r="AG54" i="21"/>
  <c r="AC54" i="21"/>
  <c r="Y54" i="21"/>
  <c r="U54" i="21"/>
  <c r="Q54" i="21"/>
  <c r="M54" i="21"/>
  <c r="I54" i="21"/>
  <c r="F54" i="21"/>
  <c r="AW53" i="21"/>
  <c r="AS53" i="21"/>
  <c r="AO53" i="21"/>
  <c r="AK53" i="21"/>
  <c r="AG53" i="21"/>
  <c r="AC53" i="21"/>
  <c r="Y53" i="21"/>
  <c r="U53" i="21"/>
  <c r="Q53" i="21"/>
  <c r="M53" i="21"/>
  <c r="I53" i="21"/>
  <c r="F53" i="21"/>
  <c r="F56" i="21" s="1"/>
  <c r="E22" i="22" s="1"/>
  <c r="AV52" i="21"/>
  <c r="AU21" i="22" s="1"/>
  <c r="AU52" i="21"/>
  <c r="AT21" i="22" s="1"/>
  <c r="AR52" i="21"/>
  <c r="AQ21" i="22" s="1"/>
  <c r="AQ52" i="21"/>
  <c r="AP21" i="22" s="1"/>
  <c r="AN52" i="21"/>
  <c r="AM21" i="22" s="1"/>
  <c r="AM52" i="21"/>
  <c r="AL21" i="22" s="1"/>
  <c r="AJ52" i="21"/>
  <c r="AI21" i="22" s="1"/>
  <c r="AI52" i="21"/>
  <c r="AH21" i="22" s="1"/>
  <c r="AF52" i="21"/>
  <c r="AE21" i="22" s="1"/>
  <c r="AE52" i="21"/>
  <c r="AD21" i="22" s="1"/>
  <c r="AB52" i="21"/>
  <c r="AA21" i="22" s="1"/>
  <c r="AA52" i="21"/>
  <c r="Z21" i="22" s="1"/>
  <c r="X52" i="21"/>
  <c r="W21" i="22" s="1"/>
  <c r="W52" i="21"/>
  <c r="V21" i="22" s="1"/>
  <c r="T52" i="21"/>
  <c r="S21" i="22" s="1"/>
  <c r="S52" i="21"/>
  <c r="R21" i="22" s="1"/>
  <c r="P52" i="21"/>
  <c r="O21" i="22" s="1"/>
  <c r="O52" i="21"/>
  <c r="N21" i="22" s="1"/>
  <c r="L52" i="21"/>
  <c r="K21" i="22" s="1"/>
  <c r="K52" i="21"/>
  <c r="J21" i="22" s="1"/>
  <c r="H52" i="21"/>
  <c r="G21" i="22" s="1"/>
  <c r="G52" i="21"/>
  <c r="F21" i="22" s="1"/>
  <c r="E52" i="21"/>
  <c r="D21" i="22" s="1"/>
  <c r="D52" i="21"/>
  <c r="C21" i="22" s="1"/>
  <c r="AW51" i="21"/>
  <c r="AS51" i="21"/>
  <c r="AO51" i="21"/>
  <c r="AK51" i="21"/>
  <c r="AG51" i="21"/>
  <c r="AC51" i="21"/>
  <c r="Y51" i="21"/>
  <c r="U51" i="21"/>
  <c r="Q51" i="21"/>
  <c r="M51" i="21"/>
  <c r="I51" i="21"/>
  <c r="F51" i="21"/>
  <c r="AW50" i="21"/>
  <c r="AS50" i="21"/>
  <c r="AO50" i="21"/>
  <c r="AK50" i="21"/>
  <c r="AG50" i="21"/>
  <c r="AC50" i="21"/>
  <c r="Y50" i="21"/>
  <c r="U50" i="21"/>
  <c r="Q50" i="21"/>
  <c r="M50" i="21"/>
  <c r="I50" i="21"/>
  <c r="F50" i="21"/>
  <c r="AW49" i="21"/>
  <c r="AS49" i="21"/>
  <c r="AO49" i="21"/>
  <c r="AK49" i="21"/>
  <c r="AG49" i="21"/>
  <c r="AC49" i="21"/>
  <c r="Y49" i="21"/>
  <c r="U49" i="21"/>
  <c r="Q49" i="21"/>
  <c r="M49" i="21"/>
  <c r="I49" i="21"/>
  <c r="F49" i="21"/>
  <c r="AW48" i="21"/>
  <c r="AS48" i="21"/>
  <c r="AO48" i="21"/>
  <c r="AK48" i="21"/>
  <c r="AG48" i="21"/>
  <c r="AC48" i="21"/>
  <c r="Y48" i="21"/>
  <c r="U48" i="21"/>
  <c r="Q48" i="21"/>
  <c r="M48" i="21"/>
  <c r="I48" i="21"/>
  <c r="F48" i="21"/>
  <c r="F52" i="21" s="1"/>
  <c r="E21" i="22" s="1"/>
  <c r="AV47" i="21"/>
  <c r="AU20" i="22" s="1"/>
  <c r="AU47" i="21"/>
  <c r="AT20" i="22" s="1"/>
  <c r="AR47" i="21"/>
  <c r="AQ20" i="22" s="1"/>
  <c r="AQ47" i="21"/>
  <c r="AP20" i="22" s="1"/>
  <c r="AN47" i="21"/>
  <c r="AM20" i="22" s="1"/>
  <c r="AM47" i="21"/>
  <c r="AL20" i="22" s="1"/>
  <c r="AJ47" i="21"/>
  <c r="AI20" i="22" s="1"/>
  <c r="AI47" i="21"/>
  <c r="AH20" i="22" s="1"/>
  <c r="AF47" i="21"/>
  <c r="AE20" i="22" s="1"/>
  <c r="AE47" i="21"/>
  <c r="AD20" i="22" s="1"/>
  <c r="AB47" i="21"/>
  <c r="AA20" i="22" s="1"/>
  <c r="AA47" i="21"/>
  <c r="Z20" i="22" s="1"/>
  <c r="X47" i="21"/>
  <c r="W20" i="22" s="1"/>
  <c r="W47" i="21"/>
  <c r="V20" i="22" s="1"/>
  <c r="T47" i="21"/>
  <c r="S20" i="22" s="1"/>
  <c r="S47" i="21"/>
  <c r="R20" i="22" s="1"/>
  <c r="P47" i="21"/>
  <c r="O20" i="22" s="1"/>
  <c r="O47" i="21"/>
  <c r="N20" i="22" s="1"/>
  <c r="L47" i="21"/>
  <c r="K20" i="22" s="1"/>
  <c r="K47" i="21"/>
  <c r="J20" i="22" s="1"/>
  <c r="H47" i="21"/>
  <c r="G20" i="22" s="1"/>
  <c r="G47" i="21"/>
  <c r="F20" i="22" s="1"/>
  <c r="E47" i="21"/>
  <c r="D20" i="22" s="1"/>
  <c r="D47" i="21"/>
  <c r="C20" i="22" s="1"/>
  <c r="AW46" i="21"/>
  <c r="AS46" i="21"/>
  <c r="AO46" i="21"/>
  <c r="AK46" i="21"/>
  <c r="AG46" i="21"/>
  <c r="AC46" i="21"/>
  <c r="Y46" i="21"/>
  <c r="U46" i="21"/>
  <c r="Q46" i="21"/>
  <c r="M46" i="21"/>
  <c r="I46" i="21"/>
  <c r="F46" i="21"/>
  <c r="AW45" i="21"/>
  <c r="AS45" i="21"/>
  <c r="AO45" i="21"/>
  <c r="AK45" i="21"/>
  <c r="AG45" i="21"/>
  <c r="AC45" i="21"/>
  <c r="Y45" i="21"/>
  <c r="U45" i="21"/>
  <c r="Q45" i="21"/>
  <c r="M45" i="21"/>
  <c r="I45" i="21"/>
  <c r="F45" i="21"/>
  <c r="AW44" i="21"/>
  <c r="AS44" i="21"/>
  <c r="AO44" i="21"/>
  <c r="AK44" i="21"/>
  <c r="AG44" i="21"/>
  <c r="AC44" i="21"/>
  <c r="Y44" i="21"/>
  <c r="U44" i="21"/>
  <c r="Q44" i="21"/>
  <c r="M44" i="21"/>
  <c r="I44" i="21"/>
  <c r="F44" i="21"/>
  <c r="AW43" i="21"/>
  <c r="AS43" i="21"/>
  <c r="AO43" i="21"/>
  <c r="AK43" i="21"/>
  <c r="AG43" i="21"/>
  <c r="AC43" i="21"/>
  <c r="Y43" i="21"/>
  <c r="U43" i="21"/>
  <c r="Q43" i="21"/>
  <c r="M43" i="21"/>
  <c r="I43" i="21"/>
  <c r="F43" i="21"/>
  <c r="F47" i="21" s="1"/>
  <c r="E20" i="22" s="1"/>
  <c r="AV42" i="21"/>
  <c r="AU19" i="22" s="1"/>
  <c r="AU42" i="21"/>
  <c r="AT19" i="22" s="1"/>
  <c r="AR42" i="21"/>
  <c r="AQ19" i="22" s="1"/>
  <c r="AQ42" i="21"/>
  <c r="AP19" i="22" s="1"/>
  <c r="AN42" i="21"/>
  <c r="AM19" i="22" s="1"/>
  <c r="AM42" i="21"/>
  <c r="AL19" i="22" s="1"/>
  <c r="AJ42" i="21"/>
  <c r="AI19" i="22" s="1"/>
  <c r="AI42" i="21"/>
  <c r="AH19" i="22" s="1"/>
  <c r="AF42" i="21"/>
  <c r="AE19" i="22" s="1"/>
  <c r="AE42" i="21"/>
  <c r="AD19" i="22" s="1"/>
  <c r="AB42" i="21"/>
  <c r="AA19" i="22" s="1"/>
  <c r="AA42" i="21"/>
  <c r="Z19" i="22" s="1"/>
  <c r="X42" i="21"/>
  <c r="W19" i="22" s="1"/>
  <c r="W42" i="21"/>
  <c r="V19" i="22" s="1"/>
  <c r="T42" i="21"/>
  <c r="S19" i="22" s="1"/>
  <c r="S42" i="21"/>
  <c r="R19" i="22" s="1"/>
  <c r="P42" i="21"/>
  <c r="O19" i="22" s="1"/>
  <c r="O42" i="21"/>
  <c r="N19" i="22" s="1"/>
  <c r="L42" i="21"/>
  <c r="K19" i="22" s="1"/>
  <c r="K42" i="21"/>
  <c r="J19" i="22" s="1"/>
  <c r="H42" i="21"/>
  <c r="G19" i="22" s="1"/>
  <c r="G42" i="21"/>
  <c r="F19" i="22" s="1"/>
  <c r="E42" i="21"/>
  <c r="D19" i="22" s="1"/>
  <c r="D42" i="21"/>
  <c r="C19" i="22" s="1"/>
  <c r="AW41" i="21"/>
  <c r="AS41" i="21"/>
  <c r="AO41" i="21"/>
  <c r="AK41" i="21"/>
  <c r="AG41" i="21"/>
  <c r="AC41" i="21"/>
  <c r="Y41" i="21"/>
  <c r="U41" i="21"/>
  <c r="Q41" i="21"/>
  <c r="M41" i="21"/>
  <c r="I41" i="21"/>
  <c r="F41" i="21"/>
  <c r="AW40" i="21"/>
  <c r="AS40" i="21"/>
  <c r="AO40" i="21"/>
  <c r="AK40" i="21"/>
  <c r="AG40" i="21"/>
  <c r="AC40" i="21"/>
  <c r="Y40" i="21"/>
  <c r="U40" i="21"/>
  <c r="Q40" i="21"/>
  <c r="M40" i="21"/>
  <c r="I40" i="21"/>
  <c r="F40" i="21"/>
  <c r="AW39" i="21"/>
  <c r="AS39" i="21"/>
  <c r="AO39" i="21"/>
  <c r="AK39" i="21"/>
  <c r="AG39" i="21"/>
  <c r="AC39" i="21"/>
  <c r="Y39" i="21"/>
  <c r="U39" i="21"/>
  <c r="Q39" i="21"/>
  <c r="M39" i="21"/>
  <c r="I39" i="21"/>
  <c r="F39" i="21"/>
  <c r="AW38" i="21"/>
  <c r="AS38" i="21"/>
  <c r="AO38" i="21"/>
  <c r="AK38" i="21"/>
  <c r="AG38" i="21"/>
  <c r="AC38" i="21"/>
  <c r="Y38" i="21"/>
  <c r="U38" i="21"/>
  <c r="Q38" i="21"/>
  <c r="M38" i="21"/>
  <c r="I38" i="21"/>
  <c r="F38" i="21"/>
  <c r="F42" i="21" s="1"/>
  <c r="E19" i="22" s="1"/>
  <c r="AV37" i="21"/>
  <c r="AU18" i="22" s="1"/>
  <c r="AU37" i="21"/>
  <c r="AT18" i="22" s="1"/>
  <c r="AR37" i="21"/>
  <c r="AQ18" i="22" s="1"/>
  <c r="AQ37" i="21"/>
  <c r="AP18" i="22" s="1"/>
  <c r="AN37" i="21"/>
  <c r="AM18" i="22" s="1"/>
  <c r="AM37" i="21"/>
  <c r="AL18" i="22" s="1"/>
  <c r="AJ37" i="21"/>
  <c r="AI18" i="22" s="1"/>
  <c r="AI37" i="21"/>
  <c r="AH18" i="22" s="1"/>
  <c r="AF37" i="21"/>
  <c r="AE18" i="22" s="1"/>
  <c r="AE37" i="21"/>
  <c r="AD18" i="22" s="1"/>
  <c r="AB37" i="21"/>
  <c r="AA18" i="22" s="1"/>
  <c r="AA37" i="21"/>
  <c r="Z18" i="22" s="1"/>
  <c r="X37" i="21"/>
  <c r="W18" i="22" s="1"/>
  <c r="W37" i="21"/>
  <c r="V18" i="22" s="1"/>
  <c r="T37" i="21"/>
  <c r="S18" i="22" s="1"/>
  <c r="S37" i="21"/>
  <c r="R18" i="22" s="1"/>
  <c r="P37" i="21"/>
  <c r="O18" i="22" s="1"/>
  <c r="O37" i="21"/>
  <c r="N18" i="22" s="1"/>
  <c r="L37" i="21"/>
  <c r="K18" i="22" s="1"/>
  <c r="K37" i="21"/>
  <c r="J18" i="22" s="1"/>
  <c r="H37" i="21"/>
  <c r="G18" i="22" s="1"/>
  <c r="G37" i="21"/>
  <c r="F18" i="22" s="1"/>
  <c r="E37" i="21"/>
  <c r="D18" i="22" s="1"/>
  <c r="D37" i="21"/>
  <c r="C18" i="22" s="1"/>
  <c r="AW36" i="21"/>
  <c r="AS36" i="21"/>
  <c r="AO36" i="21"/>
  <c r="AK36" i="21"/>
  <c r="AG36" i="21"/>
  <c r="AC36" i="21"/>
  <c r="Y36" i="21"/>
  <c r="U36" i="21"/>
  <c r="Q36" i="21"/>
  <c r="M36" i="21"/>
  <c r="I36" i="21"/>
  <c r="F36" i="21"/>
  <c r="AW35" i="21"/>
  <c r="AS35" i="21"/>
  <c r="AO35" i="21"/>
  <c r="AK35" i="21"/>
  <c r="AG35" i="21"/>
  <c r="AC35" i="21"/>
  <c r="Y35" i="21"/>
  <c r="U35" i="21"/>
  <c r="Q35" i="21"/>
  <c r="M35" i="21"/>
  <c r="I35" i="21"/>
  <c r="F35" i="21"/>
  <c r="F37" i="21" s="1"/>
  <c r="E18" i="22" s="1"/>
  <c r="AV34" i="21"/>
  <c r="AU17" i="22" s="1"/>
  <c r="AU34" i="21"/>
  <c r="AT17" i="22" s="1"/>
  <c r="AR34" i="21"/>
  <c r="AQ17" i="22" s="1"/>
  <c r="AQ34" i="21"/>
  <c r="AP17" i="22" s="1"/>
  <c r="AN34" i="21"/>
  <c r="AM17" i="22" s="1"/>
  <c r="AM34" i="21"/>
  <c r="AL17" i="22" s="1"/>
  <c r="AJ34" i="21"/>
  <c r="AI17" i="22" s="1"/>
  <c r="AI34" i="21"/>
  <c r="AH17" i="22" s="1"/>
  <c r="AF34" i="21"/>
  <c r="AE17" i="22" s="1"/>
  <c r="AE34" i="21"/>
  <c r="AD17" i="22" s="1"/>
  <c r="AB34" i="21"/>
  <c r="AA17" i="22" s="1"/>
  <c r="AA34" i="21"/>
  <c r="Z17" i="22" s="1"/>
  <c r="X34" i="21"/>
  <c r="W17" i="22" s="1"/>
  <c r="W34" i="21"/>
  <c r="V17" i="22" s="1"/>
  <c r="T34" i="21"/>
  <c r="S17" i="22" s="1"/>
  <c r="S34" i="21"/>
  <c r="R17" i="22" s="1"/>
  <c r="P34" i="21"/>
  <c r="O17" i="22" s="1"/>
  <c r="O34" i="21"/>
  <c r="N17" i="22" s="1"/>
  <c r="L34" i="21"/>
  <c r="K17" i="22" s="1"/>
  <c r="K34" i="21"/>
  <c r="J17" i="22" s="1"/>
  <c r="H34" i="21"/>
  <c r="G17" i="22" s="1"/>
  <c r="G34" i="21"/>
  <c r="F17" i="22" s="1"/>
  <c r="E34" i="21"/>
  <c r="D17" i="22" s="1"/>
  <c r="D34" i="21"/>
  <c r="C17" i="22" s="1"/>
  <c r="AW33" i="21"/>
  <c r="AS33" i="21"/>
  <c r="AO33" i="21"/>
  <c r="AK33" i="21"/>
  <c r="AG33" i="21"/>
  <c r="AC33" i="21"/>
  <c r="Y33" i="21"/>
  <c r="U33" i="21"/>
  <c r="Q33" i="21"/>
  <c r="M33" i="21"/>
  <c r="I33" i="21"/>
  <c r="F33" i="21"/>
  <c r="AW32" i="21"/>
  <c r="AS32" i="21"/>
  <c r="AO32" i="21"/>
  <c r="AK32" i="21"/>
  <c r="AG32" i="21"/>
  <c r="AC32" i="21"/>
  <c r="Y32" i="21"/>
  <c r="U32" i="21"/>
  <c r="Q32" i="21"/>
  <c r="M32" i="21"/>
  <c r="I32" i="21"/>
  <c r="F32" i="21"/>
  <c r="AW31" i="21"/>
  <c r="AS31" i="21"/>
  <c r="AO31" i="21"/>
  <c r="AK31" i="21"/>
  <c r="AG31" i="21"/>
  <c r="AC31" i="21"/>
  <c r="Y31" i="21"/>
  <c r="U31" i="21"/>
  <c r="Q31" i="21"/>
  <c r="M31" i="21"/>
  <c r="I31" i="21"/>
  <c r="F31" i="21"/>
  <c r="AW30" i="21"/>
  <c r="AS30" i="21"/>
  <c r="AO30" i="21"/>
  <c r="AK30" i="21"/>
  <c r="AG30" i="21"/>
  <c r="AC30" i="21"/>
  <c r="Y30" i="21"/>
  <c r="U30" i="21"/>
  <c r="Q30" i="21"/>
  <c r="M30" i="21"/>
  <c r="I30" i="21"/>
  <c r="F30" i="21"/>
  <c r="F34" i="21" s="1"/>
  <c r="E17" i="22" s="1"/>
  <c r="AV29" i="21"/>
  <c r="AU16" i="22" s="1"/>
  <c r="AU29" i="21"/>
  <c r="AT16" i="22" s="1"/>
  <c r="AR29" i="21"/>
  <c r="AQ16" i="22" s="1"/>
  <c r="AQ29" i="21"/>
  <c r="AP16" i="22" s="1"/>
  <c r="AN29" i="21"/>
  <c r="AM16" i="22" s="1"/>
  <c r="AM29" i="21"/>
  <c r="AL16" i="22" s="1"/>
  <c r="AJ29" i="21"/>
  <c r="AI16" i="22" s="1"/>
  <c r="AI29" i="21"/>
  <c r="AH16" i="22" s="1"/>
  <c r="AF29" i="21"/>
  <c r="AE16" i="22" s="1"/>
  <c r="AE29" i="21"/>
  <c r="AD16" i="22" s="1"/>
  <c r="AB29" i="21"/>
  <c r="AA16" i="22" s="1"/>
  <c r="AA29" i="21"/>
  <c r="Z16" i="22" s="1"/>
  <c r="X29" i="21"/>
  <c r="W16" i="22" s="1"/>
  <c r="W29" i="21"/>
  <c r="V16" i="22" s="1"/>
  <c r="T29" i="21"/>
  <c r="S16" i="22" s="1"/>
  <c r="S29" i="21"/>
  <c r="R16" i="22" s="1"/>
  <c r="P29" i="21"/>
  <c r="O16" i="22" s="1"/>
  <c r="O29" i="21"/>
  <c r="N16" i="22" s="1"/>
  <c r="L29" i="21"/>
  <c r="K16" i="22" s="1"/>
  <c r="K29" i="21"/>
  <c r="J16" i="22" s="1"/>
  <c r="H29" i="21"/>
  <c r="G16" i="22" s="1"/>
  <c r="G29" i="21"/>
  <c r="F16" i="22" s="1"/>
  <c r="E29" i="21"/>
  <c r="D16" i="22" s="1"/>
  <c r="D29" i="21"/>
  <c r="C16" i="22" s="1"/>
  <c r="AW28" i="21"/>
  <c r="AS28" i="21"/>
  <c r="AO28" i="21"/>
  <c r="AK28" i="21"/>
  <c r="AG28" i="21"/>
  <c r="AC28" i="21"/>
  <c r="Y28" i="21"/>
  <c r="U28" i="21"/>
  <c r="Q28" i="21"/>
  <c r="M28" i="21"/>
  <c r="I28" i="21"/>
  <c r="F28" i="21"/>
  <c r="AW27" i="21"/>
  <c r="AS27" i="21"/>
  <c r="AO27" i="21"/>
  <c r="AK27" i="21"/>
  <c r="AG27" i="21"/>
  <c r="AC27" i="21"/>
  <c r="Y27" i="21"/>
  <c r="U27" i="21"/>
  <c r="Q27" i="21"/>
  <c r="M27" i="21"/>
  <c r="I27" i="21"/>
  <c r="F27" i="21"/>
  <c r="F29" i="21" s="1"/>
  <c r="E16" i="22" s="1"/>
  <c r="AV26" i="21"/>
  <c r="AU15" i="22" s="1"/>
  <c r="AU26" i="21"/>
  <c r="AT15" i="22" s="1"/>
  <c r="AR26" i="21"/>
  <c r="AQ15" i="22" s="1"/>
  <c r="AQ26" i="21"/>
  <c r="AP15" i="22" s="1"/>
  <c r="AN26" i="21"/>
  <c r="AM15" i="22" s="1"/>
  <c r="AM26" i="21"/>
  <c r="AL15" i="22" s="1"/>
  <c r="AJ26" i="21"/>
  <c r="AI15" i="22" s="1"/>
  <c r="AI26" i="21"/>
  <c r="AH15" i="22" s="1"/>
  <c r="AF26" i="21"/>
  <c r="AE15" i="22" s="1"/>
  <c r="AE26" i="21"/>
  <c r="AD15" i="22" s="1"/>
  <c r="AB26" i="21"/>
  <c r="AA15" i="22" s="1"/>
  <c r="AA26" i="21"/>
  <c r="Z15" i="22" s="1"/>
  <c r="X26" i="21"/>
  <c r="W15" i="22" s="1"/>
  <c r="W26" i="21"/>
  <c r="V15" i="22" s="1"/>
  <c r="T26" i="21"/>
  <c r="S15" i="22" s="1"/>
  <c r="S26" i="21"/>
  <c r="R15" i="22" s="1"/>
  <c r="P26" i="21"/>
  <c r="O15" i="22" s="1"/>
  <c r="O26" i="21"/>
  <c r="N15" i="22" s="1"/>
  <c r="L26" i="21"/>
  <c r="K15" i="22" s="1"/>
  <c r="K26" i="21"/>
  <c r="J15" i="22" s="1"/>
  <c r="H26" i="21"/>
  <c r="G15" i="22" s="1"/>
  <c r="G26" i="21"/>
  <c r="F15" i="22" s="1"/>
  <c r="E26" i="21"/>
  <c r="D15" i="22" s="1"/>
  <c r="D26" i="21"/>
  <c r="C15" i="22" s="1"/>
  <c r="AW25" i="21"/>
  <c r="AS25" i="21"/>
  <c r="AO25" i="21"/>
  <c r="AK25" i="21"/>
  <c r="AG25" i="21"/>
  <c r="AC25" i="21"/>
  <c r="Y25" i="21"/>
  <c r="U25" i="21"/>
  <c r="Q25" i="21"/>
  <c r="M25" i="21"/>
  <c r="I25" i="21"/>
  <c r="F25" i="21"/>
  <c r="AW24" i="21"/>
  <c r="AS24" i="21"/>
  <c r="AO24" i="21"/>
  <c r="AK24" i="21"/>
  <c r="AG24" i="21"/>
  <c r="AC24" i="21"/>
  <c r="Y24" i="21"/>
  <c r="U24" i="21"/>
  <c r="Q24" i="21"/>
  <c r="M24" i="21"/>
  <c r="I24" i="21"/>
  <c r="F24" i="21"/>
  <c r="AW23" i="21"/>
  <c r="AS23" i="21"/>
  <c r="AO23" i="21"/>
  <c r="AK23" i="21"/>
  <c r="AG23" i="21"/>
  <c r="AC23" i="21"/>
  <c r="Y23" i="21"/>
  <c r="U23" i="21"/>
  <c r="Q23" i="21"/>
  <c r="M23" i="21"/>
  <c r="I23" i="21"/>
  <c r="F23" i="21"/>
  <c r="F26" i="21" s="1"/>
  <c r="E15" i="22" s="1"/>
  <c r="AV22" i="21"/>
  <c r="AU14" i="22" s="1"/>
  <c r="AU22" i="21"/>
  <c r="AT14" i="22" s="1"/>
  <c r="AR22" i="21"/>
  <c r="AQ14" i="22" s="1"/>
  <c r="AQ22" i="21"/>
  <c r="AP14" i="22" s="1"/>
  <c r="AN22" i="21"/>
  <c r="AM14" i="22" s="1"/>
  <c r="AM22" i="21"/>
  <c r="AL14" i="22" s="1"/>
  <c r="AJ22" i="21"/>
  <c r="AI14" i="22" s="1"/>
  <c r="AI22" i="21"/>
  <c r="AH14" i="22" s="1"/>
  <c r="AF22" i="21"/>
  <c r="AE14" i="22" s="1"/>
  <c r="AE22" i="21"/>
  <c r="AD14" i="22" s="1"/>
  <c r="AB22" i="21"/>
  <c r="AA14" i="22" s="1"/>
  <c r="AA22" i="21"/>
  <c r="Z14" i="22" s="1"/>
  <c r="X22" i="21"/>
  <c r="W14" i="22" s="1"/>
  <c r="W22" i="21"/>
  <c r="V14" i="22" s="1"/>
  <c r="T22" i="21"/>
  <c r="S14" i="22" s="1"/>
  <c r="S22" i="21"/>
  <c r="R14" i="22" s="1"/>
  <c r="P22" i="21"/>
  <c r="O14" i="22" s="1"/>
  <c r="O22" i="21"/>
  <c r="N14" i="22" s="1"/>
  <c r="L22" i="21"/>
  <c r="K14" i="22" s="1"/>
  <c r="K22" i="21"/>
  <c r="J14" i="22" s="1"/>
  <c r="H22" i="21"/>
  <c r="G14" i="22" s="1"/>
  <c r="G22" i="21"/>
  <c r="F14" i="22" s="1"/>
  <c r="E22" i="21"/>
  <c r="D14" i="22" s="1"/>
  <c r="D22" i="21"/>
  <c r="C14" i="22" s="1"/>
  <c r="AW21" i="21"/>
  <c r="AS21" i="21"/>
  <c r="AO21" i="21"/>
  <c r="AK21" i="21"/>
  <c r="AG21" i="21"/>
  <c r="AC21" i="21"/>
  <c r="Y21" i="21"/>
  <c r="U21" i="21"/>
  <c r="Q21" i="21"/>
  <c r="M21" i="21"/>
  <c r="I21" i="21"/>
  <c r="F21" i="21"/>
  <c r="AW20" i="21"/>
  <c r="AS20" i="21"/>
  <c r="AO20" i="21"/>
  <c r="AK20" i="21"/>
  <c r="AG20" i="21"/>
  <c r="AC20" i="21"/>
  <c r="Y20" i="21"/>
  <c r="U20" i="21"/>
  <c r="Q20" i="21"/>
  <c r="M20" i="21"/>
  <c r="I20" i="21"/>
  <c r="F20" i="21"/>
  <c r="AW19" i="21"/>
  <c r="AS19" i="21"/>
  <c r="AO19" i="21"/>
  <c r="AK19" i="21"/>
  <c r="AG19" i="21"/>
  <c r="AC19" i="21"/>
  <c r="Y19" i="21"/>
  <c r="U19" i="21"/>
  <c r="Q19" i="21"/>
  <c r="M19" i="21"/>
  <c r="I19" i="21"/>
  <c r="F19" i="21"/>
  <c r="AW18" i="21"/>
  <c r="AS18" i="21"/>
  <c r="AO18" i="21"/>
  <c r="AK18" i="21"/>
  <c r="AG18" i="21"/>
  <c r="AC18" i="21"/>
  <c r="Y18" i="21"/>
  <c r="U18" i="21"/>
  <c r="Q18" i="21"/>
  <c r="M18" i="21"/>
  <c r="I18" i="21"/>
  <c r="F18" i="21"/>
  <c r="F22" i="21" s="1"/>
  <c r="E14" i="22" s="1"/>
  <c r="AV17" i="21"/>
  <c r="AU17" i="21"/>
  <c r="AR17" i="21"/>
  <c r="AQ17" i="21"/>
  <c r="AN17" i="21"/>
  <c r="AM17" i="21"/>
  <c r="AJ17" i="21"/>
  <c r="AI17" i="21"/>
  <c r="AF17" i="21"/>
  <c r="AE17" i="21"/>
  <c r="AB17" i="21"/>
  <c r="AA17" i="21"/>
  <c r="X17" i="21"/>
  <c r="W17" i="21"/>
  <c r="T17" i="21"/>
  <c r="S17" i="21"/>
  <c r="P17" i="21"/>
  <c r="O17" i="21"/>
  <c r="L17" i="21"/>
  <c r="K17" i="21"/>
  <c r="H17" i="21"/>
  <c r="G17" i="21"/>
  <c r="E17" i="21"/>
  <c r="D17" i="21"/>
  <c r="AW16" i="21"/>
  <c r="AS16" i="21"/>
  <c r="AO16" i="21"/>
  <c r="AK16" i="21"/>
  <c r="AG16" i="21"/>
  <c r="AC16" i="21"/>
  <c r="Y16" i="21"/>
  <c r="U16" i="21"/>
  <c r="Q16" i="21"/>
  <c r="M16" i="21"/>
  <c r="I16" i="21"/>
  <c r="F16" i="21"/>
  <c r="AW15" i="21"/>
  <c r="AS15" i="21"/>
  <c r="AO15" i="21"/>
  <c r="AK15" i="21"/>
  <c r="AG15" i="21"/>
  <c r="AC15" i="21"/>
  <c r="Y15" i="21"/>
  <c r="U15" i="21"/>
  <c r="Q15" i="21"/>
  <c r="M15" i="21"/>
  <c r="I15" i="21"/>
  <c r="F15" i="21"/>
  <c r="AW14" i="21"/>
  <c r="AS14" i="21"/>
  <c r="AO14" i="21"/>
  <c r="AK14" i="21"/>
  <c r="AG14" i="21"/>
  <c r="AC14" i="21"/>
  <c r="Y14" i="21"/>
  <c r="U14" i="21"/>
  <c r="Q14" i="21"/>
  <c r="M14" i="21"/>
  <c r="I14" i="21"/>
  <c r="F14" i="21"/>
  <c r="AW13" i="21"/>
  <c r="AS13" i="21"/>
  <c r="AO13" i="21"/>
  <c r="AK13" i="21"/>
  <c r="AG13" i="21"/>
  <c r="AC13" i="21"/>
  <c r="Y13" i="21"/>
  <c r="U13" i="21"/>
  <c r="Q13" i="21"/>
  <c r="M13" i="21"/>
  <c r="I13" i="21"/>
  <c r="F13" i="21"/>
  <c r="F17" i="21" s="1"/>
  <c r="AV85" i="19"/>
  <c r="AU85" i="19"/>
  <c r="AR85" i="19"/>
  <c r="AQ85" i="19"/>
  <c r="AN85" i="19"/>
  <c r="AM85" i="19"/>
  <c r="AJ85" i="19"/>
  <c r="AI85" i="19"/>
  <c r="AF85" i="19"/>
  <c r="AE85" i="19"/>
  <c r="AB85" i="19"/>
  <c r="AA85" i="19"/>
  <c r="X85" i="19"/>
  <c r="W85" i="19"/>
  <c r="T85" i="19"/>
  <c r="S85" i="19"/>
  <c r="P85" i="19"/>
  <c r="O85" i="19"/>
  <c r="L85" i="19"/>
  <c r="K85" i="19"/>
  <c r="H85" i="19"/>
  <c r="G85" i="19"/>
  <c r="E85" i="19"/>
  <c r="D28" i="20" s="1"/>
  <c r="D85" i="19"/>
  <c r="C28" i="20" s="1"/>
  <c r="AW84" i="19"/>
  <c r="AS84" i="19"/>
  <c r="AO84" i="19"/>
  <c r="AK84" i="19"/>
  <c r="AG84" i="19"/>
  <c r="AC84" i="19"/>
  <c r="Y84" i="19"/>
  <c r="U84" i="19"/>
  <c r="Q84" i="19"/>
  <c r="M84" i="19"/>
  <c r="I84" i="19"/>
  <c r="F84" i="19"/>
  <c r="AW83" i="19"/>
  <c r="AS83" i="19"/>
  <c r="AO83" i="19"/>
  <c r="AK83" i="19"/>
  <c r="AG83" i="19"/>
  <c r="AC83" i="19"/>
  <c r="Y83" i="19"/>
  <c r="U83" i="19"/>
  <c r="Q83" i="19"/>
  <c r="M83" i="19"/>
  <c r="I83" i="19"/>
  <c r="F83" i="19"/>
  <c r="AW82" i="19"/>
  <c r="AS82" i="19"/>
  <c r="AO82" i="19"/>
  <c r="AK82" i="19"/>
  <c r="AG82" i="19"/>
  <c r="AC82" i="19"/>
  <c r="Y82" i="19"/>
  <c r="U82" i="19"/>
  <c r="Q82" i="19"/>
  <c r="M82" i="19"/>
  <c r="I82" i="19"/>
  <c r="F82" i="19"/>
  <c r="F85" i="19" s="1"/>
  <c r="E28" i="20" s="1"/>
  <c r="AV81" i="19"/>
  <c r="AU81" i="19"/>
  <c r="AR81" i="19"/>
  <c r="AQ81" i="19"/>
  <c r="AN81" i="19"/>
  <c r="AM81" i="19"/>
  <c r="AJ81" i="19"/>
  <c r="AI81" i="19"/>
  <c r="AF81" i="19"/>
  <c r="AE81" i="19"/>
  <c r="AB81" i="19"/>
  <c r="AA81" i="19"/>
  <c r="X81" i="19"/>
  <c r="W81" i="19"/>
  <c r="T81" i="19"/>
  <c r="S81" i="19"/>
  <c r="P81" i="19"/>
  <c r="O81" i="19"/>
  <c r="L81" i="19"/>
  <c r="K81" i="19"/>
  <c r="H81" i="19"/>
  <c r="G81" i="19"/>
  <c r="E81" i="19"/>
  <c r="D27" i="20" s="1"/>
  <c r="D81" i="19"/>
  <c r="C27" i="20" s="1"/>
  <c r="AW80" i="19"/>
  <c r="AS80" i="19"/>
  <c r="AO80" i="19"/>
  <c r="AK80" i="19"/>
  <c r="AG80" i="19"/>
  <c r="AC80" i="19"/>
  <c r="Y80" i="19"/>
  <c r="U80" i="19"/>
  <c r="Q80" i="19"/>
  <c r="M80" i="19"/>
  <c r="I80" i="19"/>
  <c r="F80" i="19"/>
  <c r="AW79" i="19"/>
  <c r="AS79" i="19"/>
  <c r="AO79" i="19"/>
  <c r="AK79" i="19"/>
  <c r="AG79" i="19"/>
  <c r="AC79" i="19"/>
  <c r="Y79" i="19"/>
  <c r="U79" i="19"/>
  <c r="Q79" i="19"/>
  <c r="M79" i="19"/>
  <c r="I79" i="19"/>
  <c r="F79" i="19"/>
  <c r="AW78" i="19"/>
  <c r="AS78" i="19"/>
  <c r="AO78" i="19"/>
  <c r="AK78" i="19"/>
  <c r="AG78" i="19"/>
  <c r="AC78" i="19"/>
  <c r="Y78" i="19"/>
  <c r="U78" i="19"/>
  <c r="Q78" i="19"/>
  <c r="M78" i="19"/>
  <c r="I78" i="19"/>
  <c r="F78" i="19"/>
  <c r="F81" i="19" s="1"/>
  <c r="E27" i="20" s="1"/>
  <c r="AV77" i="19"/>
  <c r="AU77" i="19"/>
  <c r="AR77" i="19"/>
  <c r="AQ77" i="19"/>
  <c r="AN77" i="19"/>
  <c r="AM77" i="19"/>
  <c r="AJ77" i="19"/>
  <c r="AI77" i="19"/>
  <c r="AF77" i="19"/>
  <c r="AE77" i="19"/>
  <c r="AB77" i="19"/>
  <c r="AA77" i="19"/>
  <c r="X77" i="19"/>
  <c r="W77" i="19"/>
  <c r="T77" i="19"/>
  <c r="S77" i="19"/>
  <c r="P77" i="19"/>
  <c r="O77" i="19"/>
  <c r="L77" i="19"/>
  <c r="K77" i="19"/>
  <c r="H77" i="19"/>
  <c r="G77" i="19"/>
  <c r="E77" i="19"/>
  <c r="D26" i="20" s="1"/>
  <c r="D77" i="19"/>
  <c r="C26" i="20" s="1"/>
  <c r="AW76" i="19"/>
  <c r="AS76" i="19"/>
  <c r="AO76" i="19"/>
  <c r="AK76" i="19"/>
  <c r="AG76" i="19"/>
  <c r="AC76" i="19"/>
  <c r="Y76" i="19"/>
  <c r="U76" i="19"/>
  <c r="Q76" i="19"/>
  <c r="M76" i="19"/>
  <c r="I76" i="19"/>
  <c r="F76" i="19"/>
  <c r="AW75" i="19"/>
  <c r="AS75" i="19"/>
  <c r="AO75" i="19"/>
  <c r="AK75" i="19"/>
  <c r="AG75" i="19"/>
  <c r="AC75" i="19"/>
  <c r="Y75" i="19"/>
  <c r="U75" i="19"/>
  <c r="Q75" i="19"/>
  <c r="M75" i="19"/>
  <c r="I75" i="19"/>
  <c r="F75" i="19"/>
  <c r="AW74" i="19"/>
  <c r="AS74" i="19"/>
  <c r="AO74" i="19"/>
  <c r="AK74" i="19"/>
  <c r="AG74" i="19"/>
  <c r="AC74" i="19"/>
  <c r="Y74" i="19"/>
  <c r="U74" i="19"/>
  <c r="Q74" i="19"/>
  <c r="M74" i="19"/>
  <c r="I74" i="19"/>
  <c r="F74" i="19"/>
  <c r="AW73" i="19"/>
  <c r="AS73" i="19"/>
  <c r="AO73" i="19"/>
  <c r="AK73" i="19"/>
  <c r="AG73" i="19"/>
  <c r="AC73" i="19"/>
  <c r="Y73" i="19"/>
  <c r="U73" i="19"/>
  <c r="Q73" i="19"/>
  <c r="M73" i="19"/>
  <c r="I73" i="19"/>
  <c r="F73" i="19"/>
  <c r="F77" i="19" s="1"/>
  <c r="E26" i="20" s="1"/>
  <c r="AV72" i="19"/>
  <c r="AU72" i="19"/>
  <c r="AR72" i="19"/>
  <c r="AQ72" i="19"/>
  <c r="AN72" i="19"/>
  <c r="AM72" i="19"/>
  <c r="AJ72" i="19"/>
  <c r="AI72" i="19"/>
  <c r="AF72" i="19"/>
  <c r="AE72" i="19"/>
  <c r="AB72" i="19"/>
  <c r="AA72" i="19"/>
  <c r="X72" i="19"/>
  <c r="W72" i="19"/>
  <c r="T72" i="19"/>
  <c r="S72" i="19"/>
  <c r="P72" i="19"/>
  <c r="O72" i="19"/>
  <c r="L72" i="19"/>
  <c r="K72" i="19"/>
  <c r="H72" i="19"/>
  <c r="G72" i="19"/>
  <c r="E72" i="19"/>
  <c r="D25" i="20" s="1"/>
  <c r="D72" i="19"/>
  <c r="C25" i="20" s="1"/>
  <c r="AW71" i="19"/>
  <c r="AS71" i="19"/>
  <c r="AO71" i="19"/>
  <c r="AK71" i="19"/>
  <c r="AG71" i="19"/>
  <c r="AC71" i="19"/>
  <c r="Y71" i="19"/>
  <c r="U71" i="19"/>
  <c r="Q71" i="19"/>
  <c r="M71" i="19"/>
  <c r="I71" i="19"/>
  <c r="F71" i="19"/>
  <c r="AW70" i="19"/>
  <c r="AS70" i="19"/>
  <c r="AO70" i="19"/>
  <c r="AK70" i="19"/>
  <c r="AG70" i="19"/>
  <c r="AC70" i="19"/>
  <c r="Y70" i="19"/>
  <c r="U70" i="19"/>
  <c r="Q70" i="19"/>
  <c r="M70" i="19"/>
  <c r="I70" i="19"/>
  <c r="F70" i="19"/>
  <c r="AW69" i="19"/>
  <c r="AS69" i="19"/>
  <c r="AO69" i="19"/>
  <c r="AK69" i="19"/>
  <c r="AG69" i="19"/>
  <c r="AC69" i="19"/>
  <c r="Y69" i="19"/>
  <c r="U69" i="19"/>
  <c r="Q69" i="19"/>
  <c r="M69" i="19"/>
  <c r="I69" i="19"/>
  <c r="F69" i="19"/>
  <c r="AW68" i="19"/>
  <c r="AS68" i="19"/>
  <c r="AO68" i="19"/>
  <c r="AK68" i="19"/>
  <c r="AG68" i="19"/>
  <c r="AC68" i="19"/>
  <c r="Y68" i="19"/>
  <c r="U68" i="19"/>
  <c r="Q68" i="19"/>
  <c r="M68" i="19"/>
  <c r="I68" i="19"/>
  <c r="F68" i="19"/>
  <c r="AW67" i="19"/>
  <c r="AS67" i="19"/>
  <c r="AO67" i="19"/>
  <c r="AK67" i="19"/>
  <c r="AG67" i="19"/>
  <c r="AC67" i="19"/>
  <c r="Y67" i="19"/>
  <c r="U67" i="19"/>
  <c r="Q67" i="19"/>
  <c r="M67" i="19"/>
  <c r="I67" i="19"/>
  <c r="F67" i="19"/>
  <c r="F72" i="19" s="1"/>
  <c r="E25" i="20" s="1"/>
  <c r="AV66" i="19"/>
  <c r="AU66" i="19"/>
  <c r="AR66" i="19"/>
  <c r="AQ66" i="19"/>
  <c r="AN66" i="19"/>
  <c r="AM66" i="19"/>
  <c r="AJ66" i="19"/>
  <c r="AI66" i="19"/>
  <c r="AF66" i="19"/>
  <c r="AE66" i="19"/>
  <c r="AB66" i="19"/>
  <c r="AA66" i="19"/>
  <c r="X66" i="19"/>
  <c r="W66" i="19"/>
  <c r="T66" i="19"/>
  <c r="S66" i="19"/>
  <c r="P66" i="19"/>
  <c r="O66" i="19"/>
  <c r="L66" i="19"/>
  <c r="K66" i="19"/>
  <c r="H66" i="19"/>
  <c r="G66" i="19"/>
  <c r="E66" i="19"/>
  <c r="D24" i="20" s="1"/>
  <c r="D66" i="19"/>
  <c r="C24" i="20" s="1"/>
  <c r="AW65" i="19"/>
  <c r="AS65" i="19"/>
  <c r="AO65" i="19"/>
  <c r="AK65" i="19"/>
  <c r="AG65" i="19"/>
  <c r="AC65" i="19"/>
  <c r="Y65" i="19"/>
  <c r="U65" i="19"/>
  <c r="Q65" i="19"/>
  <c r="M65" i="19"/>
  <c r="I65" i="19"/>
  <c r="F65" i="19"/>
  <c r="AW64" i="19"/>
  <c r="AS64" i="19"/>
  <c r="AO64" i="19"/>
  <c r="AK64" i="19"/>
  <c r="AG64" i="19"/>
  <c r="AC64" i="19"/>
  <c r="Y64" i="19"/>
  <c r="U64" i="19"/>
  <c r="Q64" i="19"/>
  <c r="M64" i="19"/>
  <c r="I64" i="19"/>
  <c r="F64" i="19"/>
  <c r="AW63" i="19"/>
  <c r="AS63" i="19"/>
  <c r="AO63" i="19"/>
  <c r="AK63" i="19"/>
  <c r="AG63" i="19"/>
  <c r="AC63" i="19"/>
  <c r="Y63" i="19"/>
  <c r="U63" i="19"/>
  <c r="Q63" i="19"/>
  <c r="M63" i="19"/>
  <c r="I63" i="19"/>
  <c r="F63" i="19"/>
  <c r="AW62" i="19"/>
  <c r="AS62" i="19"/>
  <c r="AO62" i="19"/>
  <c r="AK62" i="19"/>
  <c r="AG62" i="19"/>
  <c r="AC62" i="19"/>
  <c r="Y62" i="19"/>
  <c r="U62" i="19"/>
  <c r="Q62" i="19"/>
  <c r="M62" i="19"/>
  <c r="I62" i="19"/>
  <c r="F62" i="19"/>
  <c r="F66" i="19" s="1"/>
  <c r="E24" i="20" s="1"/>
  <c r="AV61" i="19"/>
  <c r="AU61" i="19"/>
  <c r="AR61" i="19"/>
  <c r="AQ61" i="19"/>
  <c r="AN61" i="19"/>
  <c r="AM61" i="19"/>
  <c r="AJ61" i="19"/>
  <c r="AI61" i="19"/>
  <c r="AF61" i="19"/>
  <c r="AE61" i="19"/>
  <c r="AB61" i="19"/>
  <c r="AA61" i="19"/>
  <c r="X61" i="19"/>
  <c r="W61" i="19"/>
  <c r="T61" i="19"/>
  <c r="S61" i="19"/>
  <c r="P61" i="19"/>
  <c r="O61" i="19"/>
  <c r="L61" i="19"/>
  <c r="K61" i="19"/>
  <c r="H61" i="19"/>
  <c r="G61" i="19"/>
  <c r="E61" i="19"/>
  <c r="D23" i="20" s="1"/>
  <c r="D61" i="19"/>
  <c r="C23" i="20" s="1"/>
  <c r="AW60" i="19"/>
  <c r="AS60" i="19"/>
  <c r="AO60" i="19"/>
  <c r="AK60" i="19"/>
  <c r="AG60" i="19"/>
  <c r="AC60" i="19"/>
  <c r="Y60" i="19"/>
  <c r="U60" i="19"/>
  <c r="Q60" i="19"/>
  <c r="M60" i="19"/>
  <c r="I60" i="19"/>
  <c r="F60" i="19"/>
  <c r="AW59" i="19"/>
  <c r="AS59" i="19"/>
  <c r="AO59" i="19"/>
  <c r="AK59" i="19"/>
  <c r="AG59" i="19"/>
  <c r="AC59" i="19"/>
  <c r="Y59" i="19"/>
  <c r="U59" i="19"/>
  <c r="Q59" i="19"/>
  <c r="M59" i="19"/>
  <c r="I59" i="19"/>
  <c r="F59" i="19"/>
  <c r="AW58" i="19"/>
  <c r="AS58" i="19"/>
  <c r="AO58" i="19"/>
  <c r="AK58" i="19"/>
  <c r="AG58" i="19"/>
  <c r="AC58" i="19"/>
  <c r="Y58" i="19"/>
  <c r="U58" i="19"/>
  <c r="Q58" i="19"/>
  <c r="M58" i="19"/>
  <c r="I58" i="19"/>
  <c r="F58" i="19"/>
  <c r="AW57" i="19"/>
  <c r="AS57" i="19"/>
  <c r="AO57" i="19"/>
  <c r="AK57" i="19"/>
  <c r="AG57" i="19"/>
  <c r="AC57" i="19"/>
  <c r="Y57" i="19"/>
  <c r="U57" i="19"/>
  <c r="Q57" i="19"/>
  <c r="M57" i="19"/>
  <c r="I57" i="19"/>
  <c r="F57" i="19"/>
  <c r="F61" i="19" s="1"/>
  <c r="E23" i="20" s="1"/>
  <c r="AV56" i="19"/>
  <c r="AU56" i="19"/>
  <c r="AR56" i="19"/>
  <c r="AQ56" i="19"/>
  <c r="AN56" i="19"/>
  <c r="AM56" i="19"/>
  <c r="AJ56" i="19"/>
  <c r="AI56" i="19"/>
  <c r="AF56" i="19"/>
  <c r="AE56" i="19"/>
  <c r="AB56" i="19"/>
  <c r="AA56" i="19"/>
  <c r="X56" i="19"/>
  <c r="W56" i="19"/>
  <c r="T56" i="19"/>
  <c r="S56" i="19"/>
  <c r="P56" i="19"/>
  <c r="O56" i="19"/>
  <c r="L56" i="19"/>
  <c r="K56" i="19"/>
  <c r="H56" i="19"/>
  <c r="G56" i="19"/>
  <c r="E56" i="19"/>
  <c r="D22" i="20" s="1"/>
  <c r="D56" i="19"/>
  <c r="C22" i="20" s="1"/>
  <c r="AW55" i="19"/>
  <c r="AS55" i="19"/>
  <c r="AO55" i="19"/>
  <c r="AK55" i="19"/>
  <c r="AG55" i="19"/>
  <c r="AC55" i="19"/>
  <c r="Y55" i="19"/>
  <c r="U55" i="19"/>
  <c r="Q55" i="19"/>
  <c r="M55" i="19"/>
  <c r="I55" i="19"/>
  <c r="F55" i="19"/>
  <c r="AW54" i="19"/>
  <c r="AS54" i="19"/>
  <c r="AO54" i="19"/>
  <c r="AK54" i="19"/>
  <c r="AG54" i="19"/>
  <c r="AC54" i="19"/>
  <c r="Y54" i="19"/>
  <c r="U54" i="19"/>
  <c r="Q54" i="19"/>
  <c r="M54" i="19"/>
  <c r="I54" i="19"/>
  <c r="F54" i="19"/>
  <c r="AW53" i="19"/>
  <c r="AS53" i="19"/>
  <c r="AO53" i="19"/>
  <c r="AK53" i="19"/>
  <c r="AG53" i="19"/>
  <c r="AC53" i="19"/>
  <c r="Y53" i="19"/>
  <c r="U53" i="19"/>
  <c r="Q53" i="19"/>
  <c r="M53" i="19"/>
  <c r="I53" i="19"/>
  <c r="F53" i="19"/>
  <c r="F56" i="19" s="1"/>
  <c r="E22" i="20" s="1"/>
  <c r="AV52" i="19"/>
  <c r="AU52" i="19"/>
  <c r="AR52" i="19"/>
  <c r="AQ52" i="19"/>
  <c r="AN52" i="19"/>
  <c r="AM52" i="19"/>
  <c r="AJ52" i="19"/>
  <c r="AI52" i="19"/>
  <c r="AF52" i="19"/>
  <c r="AE52" i="19"/>
  <c r="AB52" i="19"/>
  <c r="AA52" i="19"/>
  <c r="X52" i="19"/>
  <c r="W52" i="19"/>
  <c r="T52" i="19"/>
  <c r="S52" i="19"/>
  <c r="P52" i="19"/>
  <c r="O52" i="19"/>
  <c r="L52" i="19"/>
  <c r="K52" i="19"/>
  <c r="H52" i="19"/>
  <c r="G52" i="19"/>
  <c r="E52" i="19"/>
  <c r="D21" i="20" s="1"/>
  <c r="D52" i="19"/>
  <c r="C21" i="20" s="1"/>
  <c r="AW51" i="19"/>
  <c r="AS51" i="19"/>
  <c r="AO51" i="19"/>
  <c r="AK51" i="19"/>
  <c r="AG51" i="19"/>
  <c r="AC51" i="19"/>
  <c r="Y51" i="19"/>
  <c r="U51" i="19"/>
  <c r="Q51" i="19"/>
  <c r="M51" i="19"/>
  <c r="I51" i="19"/>
  <c r="F51" i="19"/>
  <c r="AW50" i="19"/>
  <c r="AS50" i="19"/>
  <c r="AO50" i="19"/>
  <c r="AK50" i="19"/>
  <c r="AG50" i="19"/>
  <c r="AC50" i="19"/>
  <c r="Y50" i="19"/>
  <c r="U50" i="19"/>
  <c r="Q50" i="19"/>
  <c r="M50" i="19"/>
  <c r="I50" i="19"/>
  <c r="F50" i="19"/>
  <c r="AW49" i="19"/>
  <c r="AS49" i="19"/>
  <c r="AO49" i="19"/>
  <c r="AK49" i="19"/>
  <c r="AG49" i="19"/>
  <c r="AC49" i="19"/>
  <c r="Y49" i="19"/>
  <c r="U49" i="19"/>
  <c r="Q49" i="19"/>
  <c r="M49" i="19"/>
  <c r="I49" i="19"/>
  <c r="F49" i="19"/>
  <c r="AW48" i="19"/>
  <c r="AS48" i="19"/>
  <c r="AO48" i="19"/>
  <c r="AK48" i="19"/>
  <c r="AG48" i="19"/>
  <c r="AC48" i="19"/>
  <c r="Y48" i="19"/>
  <c r="U48" i="19"/>
  <c r="Q48" i="19"/>
  <c r="M48" i="19"/>
  <c r="I48" i="19"/>
  <c r="F48" i="19"/>
  <c r="F52" i="19" s="1"/>
  <c r="E21" i="20" s="1"/>
  <c r="AV47" i="19"/>
  <c r="AU47" i="19"/>
  <c r="AR47" i="19"/>
  <c r="AQ47" i="19"/>
  <c r="AN47" i="19"/>
  <c r="AM47" i="19"/>
  <c r="AJ47" i="19"/>
  <c r="AI47" i="19"/>
  <c r="AF47" i="19"/>
  <c r="AE47" i="19"/>
  <c r="AB47" i="19"/>
  <c r="AA47" i="19"/>
  <c r="X47" i="19"/>
  <c r="W47" i="19"/>
  <c r="T47" i="19"/>
  <c r="S47" i="19"/>
  <c r="P47" i="19"/>
  <c r="O47" i="19"/>
  <c r="L47" i="19"/>
  <c r="K47" i="19"/>
  <c r="H47" i="19"/>
  <c r="G47" i="19"/>
  <c r="E47" i="19"/>
  <c r="D20" i="20" s="1"/>
  <c r="D47" i="19"/>
  <c r="C20" i="20" s="1"/>
  <c r="AW46" i="19"/>
  <c r="AS46" i="19"/>
  <c r="AO46" i="19"/>
  <c r="AK46" i="19"/>
  <c r="AG46" i="19"/>
  <c r="AC46" i="19"/>
  <c r="Y46" i="19"/>
  <c r="U46" i="19"/>
  <c r="Q46" i="19"/>
  <c r="M46" i="19"/>
  <c r="I46" i="19"/>
  <c r="F46" i="19"/>
  <c r="AW45" i="19"/>
  <c r="AS45" i="19"/>
  <c r="AO45" i="19"/>
  <c r="AK45" i="19"/>
  <c r="AG45" i="19"/>
  <c r="AC45" i="19"/>
  <c r="Y45" i="19"/>
  <c r="U45" i="19"/>
  <c r="Q45" i="19"/>
  <c r="M45" i="19"/>
  <c r="I45" i="19"/>
  <c r="F45" i="19"/>
  <c r="AW44" i="19"/>
  <c r="AS44" i="19"/>
  <c r="AO44" i="19"/>
  <c r="AK44" i="19"/>
  <c r="AG44" i="19"/>
  <c r="AC44" i="19"/>
  <c r="Y44" i="19"/>
  <c r="U44" i="19"/>
  <c r="Q44" i="19"/>
  <c r="M44" i="19"/>
  <c r="I44" i="19"/>
  <c r="F44" i="19"/>
  <c r="AW43" i="19"/>
  <c r="AS43" i="19"/>
  <c r="AO43" i="19"/>
  <c r="AK43" i="19"/>
  <c r="AG43" i="19"/>
  <c r="AC43" i="19"/>
  <c r="Y43" i="19"/>
  <c r="U43" i="19"/>
  <c r="Q43" i="19"/>
  <c r="M43" i="19"/>
  <c r="I43" i="19"/>
  <c r="F43" i="19"/>
  <c r="F47" i="19" s="1"/>
  <c r="E20" i="20" s="1"/>
  <c r="AV42" i="19"/>
  <c r="AU42" i="19"/>
  <c r="AR42" i="19"/>
  <c r="AQ42" i="19"/>
  <c r="AN42" i="19"/>
  <c r="AM42" i="19"/>
  <c r="AJ42" i="19"/>
  <c r="AI42" i="19"/>
  <c r="AF42" i="19"/>
  <c r="AE42" i="19"/>
  <c r="AB42" i="19"/>
  <c r="AA42" i="19"/>
  <c r="X42" i="19"/>
  <c r="W42" i="19"/>
  <c r="T42" i="19"/>
  <c r="S42" i="19"/>
  <c r="P42" i="19"/>
  <c r="O42" i="19"/>
  <c r="L42" i="19"/>
  <c r="K42" i="19"/>
  <c r="H42" i="19"/>
  <c r="G42" i="19"/>
  <c r="E42" i="19"/>
  <c r="D19" i="20" s="1"/>
  <c r="D42" i="19"/>
  <c r="C19" i="20" s="1"/>
  <c r="AW41" i="19"/>
  <c r="AS41" i="19"/>
  <c r="AO41" i="19"/>
  <c r="AK41" i="19"/>
  <c r="AG41" i="19"/>
  <c r="AC41" i="19"/>
  <c r="Y41" i="19"/>
  <c r="U41" i="19"/>
  <c r="Q41" i="19"/>
  <c r="M41" i="19"/>
  <c r="I41" i="19"/>
  <c r="F41" i="19"/>
  <c r="AW40" i="19"/>
  <c r="AS40" i="19"/>
  <c r="AO40" i="19"/>
  <c r="AK40" i="19"/>
  <c r="AG40" i="19"/>
  <c r="AC40" i="19"/>
  <c r="Y40" i="19"/>
  <c r="U40" i="19"/>
  <c r="Q40" i="19"/>
  <c r="M40" i="19"/>
  <c r="I40" i="19"/>
  <c r="F40" i="19"/>
  <c r="AW39" i="19"/>
  <c r="AS39" i="19"/>
  <c r="AO39" i="19"/>
  <c r="AK39" i="19"/>
  <c r="AG39" i="19"/>
  <c r="AC39" i="19"/>
  <c r="Y39" i="19"/>
  <c r="U39" i="19"/>
  <c r="Q39" i="19"/>
  <c r="M39" i="19"/>
  <c r="I39" i="19"/>
  <c r="F39" i="19"/>
  <c r="AW38" i="19"/>
  <c r="AS38" i="19"/>
  <c r="AO38" i="19"/>
  <c r="AK38" i="19"/>
  <c r="AG38" i="19"/>
  <c r="AC38" i="19"/>
  <c r="Y38" i="19"/>
  <c r="U38" i="19"/>
  <c r="Q38" i="19"/>
  <c r="M38" i="19"/>
  <c r="I38" i="19"/>
  <c r="F38" i="19"/>
  <c r="F42" i="19" s="1"/>
  <c r="E19" i="20" s="1"/>
  <c r="AV37" i="19"/>
  <c r="AU37" i="19"/>
  <c r="AR37" i="19"/>
  <c r="AQ37" i="19"/>
  <c r="AN37" i="19"/>
  <c r="AM37" i="19"/>
  <c r="AJ37" i="19"/>
  <c r="AI37" i="19"/>
  <c r="AF37" i="19"/>
  <c r="AE37" i="19"/>
  <c r="AB37" i="19"/>
  <c r="AA37" i="19"/>
  <c r="X37" i="19"/>
  <c r="W37" i="19"/>
  <c r="T37" i="19"/>
  <c r="S37" i="19"/>
  <c r="P37" i="19"/>
  <c r="O37" i="19"/>
  <c r="L37" i="19"/>
  <c r="K37" i="19"/>
  <c r="H37" i="19"/>
  <c r="G37" i="19"/>
  <c r="E37" i="19"/>
  <c r="D18" i="20" s="1"/>
  <c r="D37" i="19"/>
  <c r="C18" i="20" s="1"/>
  <c r="AW36" i="19"/>
  <c r="AS36" i="19"/>
  <c r="AO36" i="19"/>
  <c r="AK36" i="19"/>
  <c r="AG36" i="19"/>
  <c r="AC36" i="19"/>
  <c r="Y36" i="19"/>
  <c r="U36" i="19"/>
  <c r="Q36" i="19"/>
  <c r="M36" i="19"/>
  <c r="I36" i="19"/>
  <c r="F36" i="19"/>
  <c r="AW35" i="19"/>
  <c r="AS35" i="19"/>
  <c r="AO35" i="19"/>
  <c r="AK35" i="19"/>
  <c r="AG35" i="19"/>
  <c r="AC35" i="19"/>
  <c r="Y35" i="19"/>
  <c r="U35" i="19"/>
  <c r="Q35" i="19"/>
  <c r="M35" i="19"/>
  <c r="I35" i="19"/>
  <c r="F35" i="19"/>
  <c r="F37" i="19" s="1"/>
  <c r="E18" i="20" s="1"/>
  <c r="AV34" i="19"/>
  <c r="AU34" i="19"/>
  <c r="AR34" i="19"/>
  <c r="AQ34" i="19"/>
  <c r="AN34" i="19"/>
  <c r="AM34" i="19"/>
  <c r="AJ34" i="19"/>
  <c r="AI34" i="19"/>
  <c r="AF34" i="19"/>
  <c r="AE34" i="19"/>
  <c r="AB34" i="19"/>
  <c r="AA34" i="19"/>
  <c r="X34" i="19"/>
  <c r="W34" i="19"/>
  <c r="T34" i="19"/>
  <c r="S34" i="19"/>
  <c r="P34" i="19"/>
  <c r="O34" i="19"/>
  <c r="L34" i="19"/>
  <c r="K34" i="19"/>
  <c r="H34" i="19"/>
  <c r="G34" i="19"/>
  <c r="E34" i="19"/>
  <c r="D17" i="20" s="1"/>
  <c r="D34" i="19"/>
  <c r="C17" i="20" s="1"/>
  <c r="AW33" i="19"/>
  <c r="AS33" i="19"/>
  <c r="AO33" i="19"/>
  <c r="AK33" i="19"/>
  <c r="AG33" i="19"/>
  <c r="AC33" i="19"/>
  <c r="Y33" i="19"/>
  <c r="U33" i="19"/>
  <c r="Q33" i="19"/>
  <c r="M33" i="19"/>
  <c r="I33" i="19"/>
  <c r="F33" i="19"/>
  <c r="AW32" i="19"/>
  <c r="AS32" i="19"/>
  <c r="AO32" i="19"/>
  <c r="AK32" i="19"/>
  <c r="AG32" i="19"/>
  <c r="AC32" i="19"/>
  <c r="Y32" i="19"/>
  <c r="U32" i="19"/>
  <c r="Q32" i="19"/>
  <c r="M32" i="19"/>
  <c r="I32" i="19"/>
  <c r="F32" i="19"/>
  <c r="AW31" i="19"/>
  <c r="AS31" i="19"/>
  <c r="AO31" i="19"/>
  <c r="AK31" i="19"/>
  <c r="AG31" i="19"/>
  <c r="AC31" i="19"/>
  <c r="Y31" i="19"/>
  <c r="U31" i="19"/>
  <c r="Q31" i="19"/>
  <c r="M31" i="19"/>
  <c r="I31" i="19"/>
  <c r="F31" i="19"/>
  <c r="AW30" i="19"/>
  <c r="AS30" i="19"/>
  <c r="AO30" i="19"/>
  <c r="AK30" i="19"/>
  <c r="AG30" i="19"/>
  <c r="AC30" i="19"/>
  <c r="Y30" i="19"/>
  <c r="U30" i="19"/>
  <c r="Q30" i="19"/>
  <c r="M30" i="19"/>
  <c r="I30" i="19"/>
  <c r="F30" i="19"/>
  <c r="F34" i="19" s="1"/>
  <c r="E17" i="20" s="1"/>
  <c r="AV29" i="19"/>
  <c r="AU29" i="19"/>
  <c r="AR29" i="19"/>
  <c r="AQ29" i="19"/>
  <c r="AN29" i="19"/>
  <c r="AM29" i="19"/>
  <c r="AJ29" i="19"/>
  <c r="AI29" i="19"/>
  <c r="AF29" i="19"/>
  <c r="AE29" i="19"/>
  <c r="AB29" i="19"/>
  <c r="AA29" i="19"/>
  <c r="X29" i="19"/>
  <c r="W29" i="19"/>
  <c r="T29" i="19"/>
  <c r="S29" i="19"/>
  <c r="P29" i="19"/>
  <c r="O29" i="19"/>
  <c r="L29" i="19"/>
  <c r="K29" i="19"/>
  <c r="H29" i="19"/>
  <c r="G29" i="19"/>
  <c r="E29" i="19"/>
  <c r="D16" i="20" s="1"/>
  <c r="D29" i="19"/>
  <c r="C16" i="20" s="1"/>
  <c r="AW28" i="19"/>
  <c r="AS28" i="19"/>
  <c r="AO28" i="19"/>
  <c r="AK28" i="19"/>
  <c r="AG28" i="19"/>
  <c r="AC28" i="19"/>
  <c r="Y28" i="19"/>
  <c r="U28" i="19"/>
  <c r="Q28" i="19"/>
  <c r="M28" i="19"/>
  <c r="I28" i="19"/>
  <c r="F28" i="19"/>
  <c r="AW27" i="19"/>
  <c r="AS27" i="19"/>
  <c r="AO27" i="19"/>
  <c r="AK27" i="19"/>
  <c r="AG27" i="19"/>
  <c r="AC27" i="19"/>
  <c r="Y27" i="19"/>
  <c r="U27" i="19"/>
  <c r="Q27" i="19"/>
  <c r="M27" i="19"/>
  <c r="I27" i="19"/>
  <c r="F27" i="19"/>
  <c r="F29" i="19" s="1"/>
  <c r="E16" i="20" s="1"/>
  <c r="AV26" i="19"/>
  <c r="AU26" i="19"/>
  <c r="AR26" i="19"/>
  <c r="AQ26" i="19"/>
  <c r="AN26" i="19"/>
  <c r="AM26" i="19"/>
  <c r="AJ26" i="19"/>
  <c r="AI26" i="19"/>
  <c r="AF26" i="19"/>
  <c r="AE26" i="19"/>
  <c r="AB26" i="19"/>
  <c r="AA26" i="19"/>
  <c r="X26" i="19"/>
  <c r="W26" i="19"/>
  <c r="T26" i="19"/>
  <c r="S26" i="19"/>
  <c r="P26" i="19"/>
  <c r="O26" i="19"/>
  <c r="L26" i="19"/>
  <c r="K26" i="19"/>
  <c r="H26" i="19"/>
  <c r="G26" i="19"/>
  <c r="E26" i="19"/>
  <c r="D15" i="20" s="1"/>
  <c r="D26" i="19"/>
  <c r="C15" i="20" s="1"/>
  <c r="AW25" i="19"/>
  <c r="AS25" i="19"/>
  <c r="AO25" i="19"/>
  <c r="AK25" i="19"/>
  <c r="AG25" i="19"/>
  <c r="AC25" i="19"/>
  <c r="Y25" i="19"/>
  <c r="U25" i="19"/>
  <c r="Q25" i="19"/>
  <c r="M25" i="19"/>
  <c r="I25" i="19"/>
  <c r="F25" i="19"/>
  <c r="AW24" i="19"/>
  <c r="AS24" i="19"/>
  <c r="AO24" i="19"/>
  <c r="AK24" i="19"/>
  <c r="AG24" i="19"/>
  <c r="AC24" i="19"/>
  <c r="Y24" i="19"/>
  <c r="U24" i="19"/>
  <c r="Q24" i="19"/>
  <c r="M24" i="19"/>
  <c r="I24" i="19"/>
  <c r="F24" i="19"/>
  <c r="AW23" i="19"/>
  <c r="AS23" i="19"/>
  <c r="AO23" i="19"/>
  <c r="AK23" i="19"/>
  <c r="AG23" i="19"/>
  <c r="AC23" i="19"/>
  <c r="Y23" i="19"/>
  <c r="U23" i="19"/>
  <c r="Q23" i="19"/>
  <c r="M23" i="19"/>
  <c r="I23" i="19"/>
  <c r="F23" i="19"/>
  <c r="F26" i="19" s="1"/>
  <c r="E15" i="20" s="1"/>
  <c r="AV22" i="19"/>
  <c r="AU22" i="19"/>
  <c r="AR22" i="19"/>
  <c r="AQ22" i="19"/>
  <c r="AN22" i="19"/>
  <c r="AM22" i="19"/>
  <c r="AJ22" i="19"/>
  <c r="AI22" i="19"/>
  <c r="AF22" i="19"/>
  <c r="AE22" i="19"/>
  <c r="AB22" i="19"/>
  <c r="AA22" i="19"/>
  <c r="X22" i="19"/>
  <c r="W22" i="19"/>
  <c r="T22" i="19"/>
  <c r="S22" i="19"/>
  <c r="P22" i="19"/>
  <c r="O22" i="19"/>
  <c r="L22" i="19"/>
  <c r="K22" i="19"/>
  <c r="H22" i="19"/>
  <c r="G22" i="19"/>
  <c r="E22" i="19"/>
  <c r="D14" i="20" s="1"/>
  <c r="D22" i="19"/>
  <c r="C14" i="20" s="1"/>
  <c r="AW21" i="19"/>
  <c r="AS21" i="19"/>
  <c r="AO21" i="19"/>
  <c r="AK21" i="19"/>
  <c r="AG21" i="19"/>
  <c r="AC21" i="19"/>
  <c r="Y21" i="19"/>
  <c r="U21" i="19"/>
  <c r="Q21" i="19"/>
  <c r="M21" i="19"/>
  <c r="I21" i="19"/>
  <c r="F21" i="19"/>
  <c r="AW20" i="19"/>
  <c r="AS20" i="19"/>
  <c r="AO20" i="19"/>
  <c r="AK20" i="19"/>
  <c r="AG20" i="19"/>
  <c r="AC20" i="19"/>
  <c r="Y20" i="19"/>
  <c r="U20" i="19"/>
  <c r="Q20" i="19"/>
  <c r="M20" i="19"/>
  <c r="I20" i="19"/>
  <c r="F20" i="19"/>
  <c r="AW19" i="19"/>
  <c r="AS19" i="19"/>
  <c r="AO19" i="19"/>
  <c r="AK19" i="19"/>
  <c r="AG19" i="19"/>
  <c r="AC19" i="19"/>
  <c r="Y19" i="19"/>
  <c r="U19" i="19"/>
  <c r="Q19" i="19"/>
  <c r="M19" i="19"/>
  <c r="I19" i="19"/>
  <c r="F19" i="19"/>
  <c r="AW18" i="19"/>
  <c r="AS18" i="19"/>
  <c r="AO18" i="19"/>
  <c r="AK18" i="19"/>
  <c r="AG18" i="19"/>
  <c r="AC18" i="19"/>
  <c r="Y18" i="19"/>
  <c r="U18" i="19"/>
  <c r="Q18" i="19"/>
  <c r="M18" i="19"/>
  <c r="I18" i="19"/>
  <c r="F18" i="19"/>
  <c r="F22" i="19" s="1"/>
  <c r="E14" i="20" s="1"/>
  <c r="AV17" i="19"/>
  <c r="AU17" i="19"/>
  <c r="AR17" i="19"/>
  <c r="AQ17" i="19"/>
  <c r="AN17" i="19"/>
  <c r="AM17" i="19"/>
  <c r="AJ17" i="19"/>
  <c r="AI17" i="19"/>
  <c r="AF17" i="19"/>
  <c r="AE17" i="19"/>
  <c r="AB17" i="19"/>
  <c r="AA17" i="19"/>
  <c r="X17" i="19"/>
  <c r="W17" i="19"/>
  <c r="T17" i="19"/>
  <c r="S17" i="19"/>
  <c r="P17" i="19"/>
  <c r="O17" i="19"/>
  <c r="L17" i="19"/>
  <c r="K17" i="19"/>
  <c r="H17" i="19"/>
  <c r="G17" i="19"/>
  <c r="E17" i="19"/>
  <c r="D17" i="19"/>
  <c r="AW16" i="19"/>
  <c r="AS16" i="19"/>
  <c r="AO16" i="19"/>
  <c r="AK16" i="19"/>
  <c r="AG16" i="19"/>
  <c r="AC16" i="19"/>
  <c r="Y16" i="19"/>
  <c r="U16" i="19"/>
  <c r="Q16" i="19"/>
  <c r="M16" i="19"/>
  <c r="I16" i="19"/>
  <c r="F16" i="19"/>
  <c r="AW15" i="19"/>
  <c r="AS15" i="19"/>
  <c r="AO15" i="19"/>
  <c r="AK15" i="19"/>
  <c r="AG15" i="19"/>
  <c r="AC15" i="19"/>
  <c r="Y15" i="19"/>
  <c r="U15" i="19"/>
  <c r="Q15" i="19"/>
  <c r="M15" i="19"/>
  <c r="I15" i="19"/>
  <c r="F15" i="19"/>
  <c r="AW14" i="19"/>
  <c r="AS14" i="19"/>
  <c r="AO14" i="19"/>
  <c r="AK14" i="19"/>
  <c r="AG14" i="19"/>
  <c r="AC14" i="19"/>
  <c r="Y14" i="19"/>
  <c r="U14" i="19"/>
  <c r="Q14" i="19"/>
  <c r="M14" i="19"/>
  <c r="I14" i="19"/>
  <c r="F14" i="19"/>
  <c r="AW13" i="19"/>
  <c r="AS13" i="19"/>
  <c r="AO13" i="19"/>
  <c r="AK13" i="19"/>
  <c r="AG13" i="19"/>
  <c r="AC13" i="19"/>
  <c r="Y13" i="19"/>
  <c r="U13" i="19"/>
  <c r="Q13" i="19"/>
  <c r="M13" i="19"/>
  <c r="I13" i="19"/>
  <c r="F13" i="19"/>
  <c r="F17" i="19" s="1"/>
  <c r="E85" i="17"/>
  <c r="D28" i="18" s="1"/>
  <c r="D85" i="17"/>
  <c r="C28" i="18" s="1"/>
  <c r="F84" i="17"/>
  <c r="F83" i="17"/>
  <c r="F82" i="17"/>
  <c r="F85" i="17" s="1"/>
  <c r="E28" i="18" s="1"/>
  <c r="E81" i="17"/>
  <c r="D27" i="18" s="1"/>
  <c r="D81" i="17"/>
  <c r="C27" i="18" s="1"/>
  <c r="F80" i="17"/>
  <c r="F79" i="17"/>
  <c r="F78" i="17"/>
  <c r="F81" i="17" s="1"/>
  <c r="E27" i="18" s="1"/>
  <c r="E77" i="17"/>
  <c r="D26" i="18" s="1"/>
  <c r="D77" i="17"/>
  <c r="C26" i="18" s="1"/>
  <c r="F76" i="17"/>
  <c r="F75" i="17"/>
  <c r="F74" i="17"/>
  <c r="F73" i="17"/>
  <c r="F77" i="17" s="1"/>
  <c r="E26" i="18" s="1"/>
  <c r="E72" i="17"/>
  <c r="D25" i="18" s="1"/>
  <c r="D72" i="17"/>
  <c r="C25" i="18" s="1"/>
  <c r="F71" i="17"/>
  <c r="F70" i="17"/>
  <c r="F69" i="17"/>
  <c r="F68" i="17"/>
  <c r="F67" i="17"/>
  <c r="F72" i="17" s="1"/>
  <c r="E25" i="18" s="1"/>
  <c r="E66" i="17"/>
  <c r="D24" i="18" s="1"/>
  <c r="D66" i="17"/>
  <c r="C24" i="18" s="1"/>
  <c r="F65" i="17"/>
  <c r="F64" i="17"/>
  <c r="F63" i="17"/>
  <c r="F62" i="17"/>
  <c r="F66" i="17" s="1"/>
  <c r="E24" i="18" s="1"/>
  <c r="E61" i="17"/>
  <c r="D23" i="18" s="1"/>
  <c r="D61" i="17"/>
  <c r="C23" i="18" s="1"/>
  <c r="F60" i="17"/>
  <c r="F59" i="17"/>
  <c r="F58" i="17"/>
  <c r="F57" i="17"/>
  <c r="F61" i="17" s="1"/>
  <c r="E23" i="18" s="1"/>
  <c r="E56" i="17"/>
  <c r="D22" i="18" s="1"/>
  <c r="D56" i="17"/>
  <c r="C22" i="18" s="1"/>
  <c r="F55" i="17"/>
  <c r="F54" i="17"/>
  <c r="F53" i="17"/>
  <c r="F56" i="17" s="1"/>
  <c r="E22" i="18" s="1"/>
  <c r="E52" i="17"/>
  <c r="D21" i="18" s="1"/>
  <c r="D52" i="17"/>
  <c r="C21" i="18" s="1"/>
  <c r="F51" i="17"/>
  <c r="F50" i="17"/>
  <c r="F49" i="17"/>
  <c r="F48" i="17"/>
  <c r="F52" i="17" s="1"/>
  <c r="E21" i="18" s="1"/>
  <c r="E47" i="17"/>
  <c r="D20" i="18" s="1"/>
  <c r="D47" i="17"/>
  <c r="C20" i="18" s="1"/>
  <c r="F46" i="17"/>
  <c r="F45" i="17"/>
  <c r="F44" i="17"/>
  <c r="F43" i="17"/>
  <c r="F47" i="17" s="1"/>
  <c r="E20" i="18" s="1"/>
  <c r="E42" i="17"/>
  <c r="D19" i="18" s="1"/>
  <c r="D42" i="17"/>
  <c r="C19" i="18" s="1"/>
  <c r="F41" i="17"/>
  <c r="F40" i="17"/>
  <c r="F39" i="17"/>
  <c r="F38" i="17"/>
  <c r="F42" i="17" s="1"/>
  <c r="E19" i="18" s="1"/>
  <c r="E37" i="17"/>
  <c r="D18" i="18" s="1"/>
  <c r="D37" i="17"/>
  <c r="C18" i="18" s="1"/>
  <c r="F36" i="17"/>
  <c r="F35" i="17"/>
  <c r="F37" i="17" s="1"/>
  <c r="E18" i="18" s="1"/>
  <c r="E34" i="17"/>
  <c r="D17" i="18" s="1"/>
  <c r="D34" i="17"/>
  <c r="C17" i="18" s="1"/>
  <c r="F33" i="17"/>
  <c r="F32" i="17"/>
  <c r="F31" i="17"/>
  <c r="F30" i="17"/>
  <c r="F34" i="17" s="1"/>
  <c r="E17" i="18" s="1"/>
  <c r="E29" i="17"/>
  <c r="D16" i="18" s="1"/>
  <c r="D29" i="17"/>
  <c r="C16" i="18" s="1"/>
  <c r="F28" i="17"/>
  <c r="F27" i="17"/>
  <c r="F29" i="17" s="1"/>
  <c r="E16" i="18" s="1"/>
  <c r="E26" i="17"/>
  <c r="D15" i="18" s="1"/>
  <c r="D26" i="17"/>
  <c r="C15" i="18" s="1"/>
  <c r="F25" i="17"/>
  <c r="F24" i="17"/>
  <c r="F23" i="17"/>
  <c r="F26" i="17" s="1"/>
  <c r="E15" i="18" s="1"/>
  <c r="E22" i="17"/>
  <c r="D14" i="18" s="1"/>
  <c r="D22" i="17"/>
  <c r="C14" i="18" s="1"/>
  <c r="F21" i="17"/>
  <c r="F20" i="17"/>
  <c r="F19" i="17"/>
  <c r="F18" i="17"/>
  <c r="F22" i="17" s="1"/>
  <c r="E14" i="18" s="1"/>
  <c r="E17" i="17"/>
  <c r="D17" i="17"/>
  <c r="F16" i="17"/>
  <c r="F15" i="17"/>
  <c r="F14" i="17"/>
  <c r="F13" i="17"/>
  <c r="F17" i="17" s="1"/>
  <c r="E85" i="15"/>
  <c r="D28" i="16" s="1"/>
  <c r="D85" i="15"/>
  <c r="C28" i="16" s="1"/>
  <c r="AV84" i="15"/>
  <c r="AU84" i="15"/>
  <c r="AR84" i="15"/>
  <c r="AQ84" i="15"/>
  <c r="AN84" i="15"/>
  <c r="AM84" i="15"/>
  <c r="AJ84" i="15"/>
  <c r="AI84" i="15"/>
  <c r="AF84" i="15"/>
  <c r="AE84" i="15"/>
  <c r="AB84" i="15"/>
  <c r="AA84" i="15"/>
  <c r="X84" i="15"/>
  <c r="W84" i="15"/>
  <c r="T84" i="15"/>
  <c r="S84" i="15"/>
  <c r="P84" i="15"/>
  <c r="O84" i="15"/>
  <c r="L84" i="15"/>
  <c r="K84" i="15"/>
  <c r="H84" i="15"/>
  <c r="G84" i="15"/>
  <c r="F84" i="15"/>
  <c r="AV83" i="15"/>
  <c r="AU83" i="15"/>
  <c r="AR83" i="15"/>
  <c r="AQ83" i="15"/>
  <c r="AN83" i="15"/>
  <c r="AM83" i="15"/>
  <c r="AJ83" i="15"/>
  <c r="AI83" i="15"/>
  <c r="AF83" i="15"/>
  <c r="AE83" i="15"/>
  <c r="AB83" i="15"/>
  <c r="AA83" i="15"/>
  <c r="X83" i="15"/>
  <c r="W83" i="15"/>
  <c r="T83" i="15"/>
  <c r="S83" i="15"/>
  <c r="P83" i="15"/>
  <c r="O83" i="15"/>
  <c r="L83" i="15"/>
  <c r="K83" i="15"/>
  <c r="H83" i="15"/>
  <c r="G83" i="15"/>
  <c r="F83" i="15"/>
  <c r="AV82" i="15"/>
  <c r="AU82" i="15"/>
  <c r="AR82" i="15"/>
  <c r="AQ82" i="15"/>
  <c r="AN82" i="15"/>
  <c r="AM82" i="15"/>
  <c r="AJ82" i="15"/>
  <c r="AI82" i="15"/>
  <c r="AF82" i="15"/>
  <c r="AE82" i="15"/>
  <c r="AB82" i="15"/>
  <c r="AA82" i="15"/>
  <c r="X82" i="15"/>
  <c r="W82" i="15"/>
  <c r="T82" i="15"/>
  <c r="S82" i="15"/>
  <c r="P82" i="15"/>
  <c r="O82" i="15"/>
  <c r="L82" i="15"/>
  <c r="K82" i="15"/>
  <c r="H82" i="15"/>
  <c r="G82" i="15"/>
  <c r="F82" i="15"/>
  <c r="F85" i="15" s="1"/>
  <c r="E28" i="16" s="1"/>
  <c r="E81" i="15"/>
  <c r="D27" i="16" s="1"/>
  <c r="D81" i="15"/>
  <c r="C27" i="16" s="1"/>
  <c r="AV80" i="15"/>
  <c r="AU80" i="15"/>
  <c r="AR80" i="15"/>
  <c r="AQ80" i="15"/>
  <c r="AN80" i="15"/>
  <c r="AM80" i="15"/>
  <c r="AJ80" i="15"/>
  <c r="AI80" i="15"/>
  <c r="AF80" i="15"/>
  <c r="AE80" i="15"/>
  <c r="AB80" i="15"/>
  <c r="AA80" i="15"/>
  <c r="X80" i="15"/>
  <c r="W80" i="15"/>
  <c r="T80" i="15"/>
  <c r="S80" i="15"/>
  <c r="P80" i="15"/>
  <c r="O80" i="15"/>
  <c r="L80" i="15"/>
  <c r="K80" i="15"/>
  <c r="H80" i="15"/>
  <c r="G80" i="15"/>
  <c r="F80" i="15"/>
  <c r="AV79" i="15"/>
  <c r="AU79" i="15"/>
  <c r="AR79" i="15"/>
  <c r="AQ79" i="15"/>
  <c r="AN79" i="15"/>
  <c r="AM79" i="15"/>
  <c r="AJ79" i="15"/>
  <c r="AI79" i="15"/>
  <c r="AF79" i="15"/>
  <c r="AE79" i="15"/>
  <c r="AB79" i="15"/>
  <c r="AA79" i="15"/>
  <c r="X79" i="15"/>
  <c r="W79" i="15"/>
  <c r="T79" i="15"/>
  <c r="S79" i="15"/>
  <c r="P79" i="15"/>
  <c r="O79" i="15"/>
  <c r="L79" i="15"/>
  <c r="K79" i="15"/>
  <c r="H79" i="15"/>
  <c r="G79" i="15"/>
  <c r="F79" i="15"/>
  <c r="AV78" i="15"/>
  <c r="AU78" i="15"/>
  <c r="AR78" i="15"/>
  <c r="AQ78" i="15"/>
  <c r="AN78" i="15"/>
  <c r="AM78" i="15"/>
  <c r="AJ78" i="15"/>
  <c r="AI78" i="15"/>
  <c r="AF78" i="15"/>
  <c r="AE78" i="15"/>
  <c r="AB78" i="15"/>
  <c r="AA78" i="15"/>
  <c r="X78" i="15"/>
  <c r="W78" i="15"/>
  <c r="T78" i="15"/>
  <c r="S78" i="15"/>
  <c r="P78" i="15"/>
  <c r="O78" i="15"/>
  <c r="L78" i="15"/>
  <c r="K78" i="15"/>
  <c r="H78" i="15"/>
  <c r="G78" i="15"/>
  <c r="F78" i="15"/>
  <c r="F81" i="15" s="1"/>
  <c r="E27" i="16" s="1"/>
  <c r="E77" i="15"/>
  <c r="D26" i="16" s="1"/>
  <c r="D77" i="15"/>
  <c r="C26" i="16" s="1"/>
  <c r="AV76" i="15"/>
  <c r="AU76" i="15"/>
  <c r="AR76" i="15"/>
  <c r="AQ76" i="15"/>
  <c r="AN76" i="15"/>
  <c r="AM76" i="15"/>
  <c r="AJ76" i="15"/>
  <c r="AI76" i="15"/>
  <c r="AF76" i="15"/>
  <c r="AE76" i="15"/>
  <c r="AB76" i="15"/>
  <c r="AA76" i="15"/>
  <c r="X76" i="15"/>
  <c r="W76" i="15"/>
  <c r="T76" i="15"/>
  <c r="S76" i="15"/>
  <c r="P76" i="15"/>
  <c r="O76" i="15"/>
  <c r="L76" i="15"/>
  <c r="K76" i="15"/>
  <c r="H76" i="15"/>
  <c r="G76" i="15"/>
  <c r="F76" i="15"/>
  <c r="AV75" i="15"/>
  <c r="AU75" i="15"/>
  <c r="AR75" i="15"/>
  <c r="AQ75" i="15"/>
  <c r="AN75" i="15"/>
  <c r="AM75" i="15"/>
  <c r="AJ75" i="15"/>
  <c r="AI75" i="15"/>
  <c r="AF75" i="15"/>
  <c r="AE75" i="15"/>
  <c r="AB75" i="15"/>
  <c r="AA75" i="15"/>
  <c r="X75" i="15"/>
  <c r="W75" i="15"/>
  <c r="T75" i="15"/>
  <c r="S75" i="15"/>
  <c r="P75" i="15"/>
  <c r="O75" i="15"/>
  <c r="L75" i="15"/>
  <c r="K75" i="15"/>
  <c r="H75" i="15"/>
  <c r="G75" i="15"/>
  <c r="F75" i="15"/>
  <c r="AV74" i="15"/>
  <c r="AU74" i="15"/>
  <c r="AR74" i="15"/>
  <c r="AQ74" i="15"/>
  <c r="AN74" i="15"/>
  <c r="AM74" i="15"/>
  <c r="AJ74" i="15"/>
  <c r="AI74" i="15"/>
  <c r="AF74" i="15"/>
  <c r="AE74" i="15"/>
  <c r="AB74" i="15"/>
  <c r="AA74" i="15"/>
  <c r="X74" i="15"/>
  <c r="W74" i="15"/>
  <c r="T74" i="15"/>
  <c r="S74" i="15"/>
  <c r="P74" i="15"/>
  <c r="O74" i="15"/>
  <c r="L74" i="15"/>
  <c r="K74" i="15"/>
  <c r="H74" i="15"/>
  <c r="G74" i="15"/>
  <c r="F74" i="15"/>
  <c r="AV73" i="15"/>
  <c r="AU73" i="15"/>
  <c r="AR73" i="15"/>
  <c r="AQ73" i="15"/>
  <c r="AN73" i="15"/>
  <c r="AM73" i="15"/>
  <c r="AJ73" i="15"/>
  <c r="AI73" i="15"/>
  <c r="AF73" i="15"/>
  <c r="AE73" i="15"/>
  <c r="AB73" i="15"/>
  <c r="AA73" i="15"/>
  <c r="X73" i="15"/>
  <c r="W73" i="15"/>
  <c r="T73" i="15"/>
  <c r="S73" i="15"/>
  <c r="P73" i="15"/>
  <c r="O73" i="15"/>
  <c r="L73" i="15"/>
  <c r="K73" i="15"/>
  <c r="H73" i="15"/>
  <c r="G73" i="15"/>
  <c r="F73" i="15"/>
  <c r="F77" i="15" s="1"/>
  <c r="E26" i="16" s="1"/>
  <c r="E72" i="15"/>
  <c r="D25" i="16" s="1"/>
  <c r="D72" i="15"/>
  <c r="C25" i="16" s="1"/>
  <c r="AV71" i="15"/>
  <c r="AU71" i="15"/>
  <c r="AR71" i="15"/>
  <c r="AQ71" i="15"/>
  <c r="AN71" i="15"/>
  <c r="AM71" i="15"/>
  <c r="AJ71" i="15"/>
  <c r="AI71" i="15"/>
  <c r="AF71" i="15"/>
  <c r="AE71" i="15"/>
  <c r="AB71" i="15"/>
  <c r="AA71" i="15"/>
  <c r="X71" i="15"/>
  <c r="W71" i="15"/>
  <c r="T71" i="15"/>
  <c r="S71" i="15"/>
  <c r="P71" i="15"/>
  <c r="O71" i="15"/>
  <c r="L71" i="15"/>
  <c r="K71" i="15"/>
  <c r="H71" i="15"/>
  <c r="G71" i="15"/>
  <c r="F71" i="15"/>
  <c r="AV70" i="15"/>
  <c r="AU70" i="15"/>
  <c r="AR70" i="15"/>
  <c r="AQ70" i="15"/>
  <c r="AN70" i="15"/>
  <c r="AM70" i="15"/>
  <c r="AJ70" i="15"/>
  <c r="AI70" i="15"/>
  <c r="AF70" i="15"/>
  <c r="AE70" i="15"/>
  <c r="AB70" i="15"/>
  <c r="AA70" i="15"/>
  <c r="X70" i="15"/>
  <c r="W70" i="15"/>
  <c r="T70" i="15"/>
  <c r="S70" i="15"/>
  <c r="P70" i="15"/>
  <c r="O70" i="15"/>
  <c r="L70" i="15"/>
  <c r="K70" i="15"/>
  <c r="H70" i="15"/>
  <c r="G70" i="15"/>
  <c r="F70" i="15"/>
  <c r="AV69" i="15"/>
  <c r="AU69" i="15"/>
  <c r="AR69" i="15"/>
  <c r="AQ69" i="15"/>
  <c r="AN69" i="15"/>
  <c r="AM69" i="15"/>
  <c r="AJ69" i="15"/>
  <c r="AI69" i="15"/>
  <c r="AF69" i="15"/>
  <c r="AE69" i="15"/>
  <c r="AB69" i="15"/>
  <c r="AA69" i="15"/>
  <c r="X69" i="15"/>
  <c r="W69" i="15"/>
  <c r="T69" i="15"/>
  <c r="S69" i="15"/>
  <c r="P69" i="15"/>
  <c r="O69" i="15"/>
  <c r="L69" i="15"/>
  <c r="K69" i="15"/>
  <c r="H69" i="15"/>
  <c r="G69" i="15"/>
  <c r="F69" i="15"/>
  <c r="AV68" i="15"/>
  <c r="AU68" i="15"/>
  <c r="AR68" i="15"/>
  <c r="AQ68" i="15"/>
  <c r="AN68" i="15"/>
  <c r="AM68" i="15"/>
  <c r="AJ68" i="15"/>
  <c r="AI68" i="15"/>
  <c r="AF68" i="15"/>
  <c r="AE68" i="15"/>
  <c r="AB68" i="15"/>
  <c r="AA68" i="15"/>
  <c r="X68" i="15"/>
  <c r="W68" i="15"/>
  <c r="T68" i="15"/>
  <c r="S68" i="15"/>
  <c r="P68" i="15"/>
  <c r="O68" i="15"/>
  <c r="L68" i="15"/>
  <c r="K68" i="15"/>
  <c r="H68" i="15"/>
  <c r="G68" i="15"/>
  <c r="F68" i="15"/>
  <c r="AV67" i="15"/>
  <c r="AU67" i="15"/>
  <c r="AR67" i="15"/>
  <c r="AQ67" i="15"/>
  <c r="AN67" i="15"/>
  <c r="AM67" i="15"/>
  <c r="AJ67" i="15"/>
  <c r="AI67" i="15"/>
  <c r="AF67" i="15"/>
  <c r="AE67" i="15"/>
  <c r="AB67" i="15"/>
  <c r="AA67" i="15"/>
  <c r="X67" i="15"/>
  <c r="W67" i="15"/>
  <c r="T67" i="15"/>
  <c r="S67" i="15"/>
  <c r="P67" i="15"/>
  <c r="O67" i="15"/>
  <c r="L67" i="15"/>
  <c r="K67" i="15"/>
  <c r="H67" i="15"/>
  <c r="G67" i="15"/>
  <c r="F67" i="15"/>
  <c r="F72" i="15" s="1"/>
  <c r="E25" i="16" s="1"/>
  <c r="E66" i="15"/>
  <c r="D24" i="16" s="1"/>
  <c r="D66" i="15"/>
  <c r="C24" i="16" s="1"/>
  <c r="AV65" i="15"/>
  <c r="AU65" i="15"/>
  <c r="AR65" i="15"/>
  <c r="AQ65" i="15"/>
  <c r="AN65" i="15"/>
  <c r="AM65" i="15"/>
  <c r="AJ65" i="15"/>
  <c r="AI65" i="15"/>
  <c r="AF65" i="15"/>
  <c r="AE65" i="15"/>
  <c r="AB65" i="15"/>
  <c r="AA65" i="15"/>
  <c r="X65" i="15"/>
  <c r="W65" i="15"/>
  <c r="T65" i="15"/>
  <c r="S65" i="15"/>
  <c r="P65" i="15"/>
  <c r="O65" i="15"/>
  <c r="L65" i="15"/>
  <c r="K65" i="15"/>
  <c r="H65" i="15"/>
  <c r="G65" i="15"/>
  <c r="F65" i="15"/>
  <c r="AV64" i="15"/>
  <c r="AU64" i="15"/>
  <c r="AR64" i="15"/>
  <c r="AQ64" i="15"/>
  <c r="AN64" i="15"/>
  <c r="AM64" i="15"/>
  <c r="AJ64" i="15"/>
  <c r="AI64" i="15"/>
  <c r="AF64" i="15"/>
  <c r="AE64" i="15"/>
  <c r="AB64" i="15"/>
  <c r="AA64" i="15"/>
  <c r="X64" i="15"/>
  <c r="W64" i="15"/>
  <c r="T64" i="15"/>
  <c r="S64" i="15"/>
  <c r="P64" i="15"/>
  <c r="O64" i="15"/>
  <c r="L64" i="15"/>
  <c r="K64" i="15"/>
  <c r="H64" i="15"/>
  <c r="G64" i="15"/>
  <c r="F64" i="15"/>
  <c r="AV63" i="15"/>
  <c r="AU63" i="15"/>
  <c r="AR63" i="15"/>
  <c r="AQ63" i="15"/>
  <c r="AN63" i="15"/>
  <c r="AM63" i="15"/>
  <c r="AJ63" i="15"/>
  <c r="AI63" i="15"/>
  <c r="AF63" i="15"/>
  <c r="AE63" i="15"/>
  <c r="AB63" i="15"/>
  <c r="AA63" i="15"/>
  <c r="X63" i="15"/>
  <c r="W63" i="15"/>
  <c r="T63" i="15"/>
  <c r="S63" i="15"/>
  <c r="P63" i="15"/>
  <c r="O63" i="15"/>
  <c r="L63" i="15"/>
  <c r="K63" i="15"/>
  <c r="H63" i="15"/>
  <c r="G63" i="15"/>
  <c r="F63" i="15"/>
  <c r="AV62" i="15"/>
  <c r="AU62" i="15"/>
  <c r="AR62" i="15"/>
  <c r="AQ62" i="15"/>
  <c r="AN62" i="15"/>
  <c r="AM62" i="15"/>
  <c r="AJ62" i="15"/>
  <c r="AI62" i="15"/>
  <c r="AF62" i="15"/>
  <c r="AE62" i="15"/>
  <c r="AB62" i="15"/>
  <c r="AA62" i="15"/>
  <c r="X62" i="15"/>
  <c r="W62" i="15"/>
  <c r="T62" i="15"/>
  <c r="S62" i="15"/>
  <c r="P62" i="15"/>
  <c r="O62" i="15"/>
  <c r="L62" i="15"/>
  <c r="K62" i="15"/>
  <c r="H62" i="15"/>
  <c r="G62" i="15"/>
  <c r="F62" i="15"/>
  <c r="F66" i="15" s="1"/>
  <c r="E24" i="16" s="1"/>
  <c r="E61" i="15"/>
  <c r="D23" i="16" s="1"/>
  <c r="D61" i="15"/>
  <c r="C23" i="16" s="1"/>
  <c r="AV60" i="15"/>
  <c r="AU60" i="15"/>
  <c r="AR60" i="15"/>
  <c r="AQ60" i="15"/>
  <c r="AN60" i="15"/>
  <c r="AM60" i="15"/>
  <c r="AJ60" i="15"/>
  <c r="AI60" i="15"/>
  <c r="AF60" i="15"/>
  <c r="AE60" i="15"/>
  <c r="AB60" i="15"/>
  <c r="AA60" i="15"/>
  <c r="X60" i="15"/>
  <c r="W60" i="15"/>
  <c r="T60" i="15"/>
  <c r="S60" i="15"/>
  <c r="P60" i="15"/>
  <c r="O60" i="15"/>
  <c r="L60" i="15"/>
  <c r="K60" i="15"/>
  <c r="H60" i="15"/>
  <c r="G60" i="15"/>
  <c r="F60" i="15"/>
  <c r="AV59" i="15"/>
  <c r="AU59" i="15"/>
  <c r="AR59" i="15"/>
  <c r="AQ59" i="15"/>
  <c r="AN59" i="15"/>
  <c r="AM59" i="15"/>
  <c r="AJ59" i="15"/>
  <c r="AI59" i="15"/>
  <c r="AF59" i="15"/>
  <c r="AE59" i="15"/>
  <c r="AB59" i="15"/>
  <c r="AA59" i="15"/>
  <c r="X59" i="15"/>
  <c r="W59" i="15"/>
  <c r="T59" i="15"/>
  <c r="S59" i="15"/>
  <c r="P59" i="15"/>
  <c r="O59" i="15"/>
  <c r="L59" i="15"/>
  <c r="K59" i="15"/>
  <c r="H59" i="15"/>
  <c r="G59" i="15"/>
  <c r="F59" i="15"/>
  <c r="AV58" i="15"/>
  <c r="AU58" i="15"/>
  <c r="AR58" i="15"/>
  <c r="AQ58" i="15"/>
  <c r="AN58" i="15"/>
  <c r="AM58" i="15"/>
  <c r="AJ58" i="15"/>
  <c r="AI58" i="15"/>
  <c r="AF58" i="15"/>
  <c r="AE58" i="15"/>
  <c r="AB58" i="15"/>
  <c r="AA58" i="15"/>
  <c r="X58" i="15"/>
  <c r="W58" i="15"/>
  <c r="T58" i="15"/>
  <c r="S58" i="15"/>
  <c r="P58" i="15"/>
  <c r="O58" i="15"/>
  <c r="L58" i="15"/>
  <c r="K58" i="15"/>
  <c r="H58" i="15"/>
  <c r="G58" i="15"/>
  <c r="F58" i="15"/>
  <c r="AV57" i="15"/>
  <c r="AU57" i="15"/>
  <c r="AR57" i="15"/>
  <c r="AQ57" i="15"/>
  <c r="AN57" i="15"/>
  <c r="AM57" i="15"/>
  <c r="AJ57" i="15"/>
  <c r="AI57" i="15"/>
  <c r="AF57" i="15"/>
  <c r="AE57" i="15"/>
  <c r="AB57" i="15"/>
  <c r="AA57" i="15"/>
  <c r="X57" i="15"/>
  <c r="W57" i="15"/>
  <c r="T57" i="15"/>
  <c r="S57" i="15"/>
  <c r="P57" i="15"/>
  <c r="O57" i="15"/>
  <c r="L57" i="15"/>
  <c r="K57" i="15"/>
  <c r="H57" i="15"/>
  <c r="G57" i="15"/>
  <c r="F57" i="15"/>
  <c r="F61" i="15" s="1"/>
  <c r="E23" i="16" s="1"/>
  <c r="E56" i="15"/>
  <c r="D22" i="16" s="1"/>
  <c r="D56" i="15"/>
  <c r="C22" i="16" s="1"/>
  <c r="AV55" i="15"/>
  <c r="AU55" i="15"/>
  <c r="AR55" i="15"/>
  <c r="AQ55" i="15"/>
  <c r="AN55" i="15"/>
  <c r="AM55" i="15"/>
  <c r="AJ55" i="15"/>
  <c r="AI55" i="15"/>
  <c r="AF55" i="15"/>
  <c r="AE55" i="15"/>
  <c r="AB55" i="15"/>
  <c r="AA55" i="15"/>
  <c r="X55" i="15"/>
  <c r="W55" i="15"/>
  <c r="T55" i="15"/>
  <c r="S55" i="15"/>
  <c r="P55" i="15"/>
  <c r="O55" i="15"/>
  <c r="L55" i="15"/>
  <c r="K55" i="15"/>
  <c r="H55" i="15"/>
  <c r="G55" i="15"/>
  <c r="F55" i="15"/>
  <c r="AV54" i="15"/>
  <c r="AU54" i="15"/>
  <c r="AR54" i="15"/>
  <c r="AQ54" i="15"/>
  <c r="AN54" i="15"/>
  <c r="AM54" i="15"/>
  <c r="AJ54" i="15"/>
  <c r="AI54" i="15"/>
  <c r="AF54" i="15"/>
  <c r="AE54" i="15"/>
  <c r="AB54" i="15"/>
  <c r="AA54" i="15"/>
  <c r="X54" i="15"/>
  <c r="W54" i="15"/>
  <c r="T54" i="15"/>
  <c r="S54" i="15"/>
  <c r="P54" i="15"/>
  <c r="O54" i="15"/>
  <c r="L54" i="15"/>
  <c r="K54" i="15"/>
  <c r="H54" i="15"/>
  <c r="G54" i="15"/>
  <c r="F54" i="15"/>
  <c r="AV53" i="15"/>
  <c r="AU53" i="15"/>
  <c r="AR53" i="15"/>
  <c r="AQ53" i="15"/>
  <c r="AN53" i="15"/>
  <c r="AM53" i="15"/>
  <c r="AJ53" i="15"/>
  <c r="AI53" i="15"/>
  <c r="AF53" i="15"/>
  <c r="AE53" i="15"/>
  <c r="AB53" i="15"/>
  <c r="AA53" i="15"/>
  <c r="X53" i="15"/>
  <c r="W53" i="15"/>
  <c r="T53" i="15"/>
  <c r="S53" i="15"/>
  <c r="P53" i="15"/>
  <c r="O53" i="15"/>
  <c r="L53" i="15"/>
  <c r="K53" i="15"/>
  <c r="H53" i="15"/>
  <c r="G53" i="15"/>
  <c r="F53" i="15"/>
  <c r="F56" i="15" s="1"/>
  <c r="E22" i="16" s="1"/>
  <c r="E52" i="15"/>
  <c r="D21" i="16" s="1"/>
  <c r="D52" i="15"/>
  <c r="C21" i="16" s="1"/>
  <c r="AV51" i="15"/>
  <c r="AU51" i="15"/>
  <c r="AR51" i="15"/>
  <c r="AQ51" i="15"/>
  <c r="AN51" i="15"/>
  <c r="AM51" i="15"/>
  <c r="AJ51" i="15"/>
  <c r="AI51" i="15"/>
  <c r="AF51" i="15"/>
  <c r="AE51" i="15"/>
  <c r="AB51" i="15"/>
  <c r="AA51" i="15"/>
  <c r="X51" i="15"/>
  <c r="W51" i="15"/>
  <c r="T51" i="15"/>
  <c r="S51" i="15"/>
  <c r="P51" i="15"/>
  <c r="O51" i="15"/>
  <c r="L51" i="15"/>
  <c r="K51" i="15"/>
  <c r="H51" i="15"/>
  <c r="G51" i="15"/>
  <c r="F51" i="15"/>
  <c r="AV50" i="15"/>
  <c r="AU50" i="15"/>
  <c r="AR50" i="15"/>
  <c r="AQ50" i="15"/>
  <c r="AN50" i="15"/>
  <c r="AM50" i="15"/>
  <c r="AJ50" i="15"/>
  <c r="AI50" i="15"/>
  <c r="AF50" i="15"/>
  <c r="AE50" i="15"/>
  <c r="AB50" i="15"/>
  <c r="AA50" i="15"/>
  <c r="X50" i="15"/>
  <c r="W50" i="15"/>
  <c r="T50" i="15"/>
  <c r="S50" i="15"/>
  <c r="P50" i="15"/>
  <c r="O50" i="15"/>
  <c r="L50" i="15"/>
  <c r="K50" i="15"/>
  <c r="H50" i="15"/>
  <c r="G50" i="15"/>
  <c r="F50" i="15"/>
  <c r="AV49" i="15"/>
  <c r="AU49" i="15"/>
  <c r="AR49" i="15"/>
  <c r="AQ49" i="15"/>
  <c r="AN49" i="15"/>
  <c r="AM49" i="15"/>
  <c r="AJ49" i="15"/>
  <c r="AI49" i="15"/>
  <c r="AF49" i="15"/>
  <c r="AE49" i="15"/>
  <c r="AB49" i="15"/>
  <c r="AA49" i="15"/>
  <c r="X49" i="15"/>
  <c r="W49" i="15"/>
  <c r="T49" i="15"/>
  <c r="S49" i="15"/>
  <c r="P49" i="15"/>
  <c r="O49" i="15"/>
  <c r="L49" i="15"/>
  <c r="K49" i="15"/>
  <c r="H49" i="15"/>
  <c r="G49" i="15"/>
  <c r="F49" i="15"/>
  <c r="AV48" i="15"/>
  <c r="AU48" i="15"/>
  <c r="AR48" i="15"/>
  <c r="AQ48" i="15"/>
  <c r="AN48" i="15"/>
  <c r="AM48" i="15"/>
  <c r="AJ48" i="15"/>
  <c r="AI48" i="15"/>
  <c r="AF48" i="15"/>
  <c r="AE48" i="15"/>
  <c r="AB48" i="15"/>
  <c r="AA48" i="15"/>
  <c r="X48" i="15"/>
  <c r="W48" i="15"/>
  <c r="T48" i="15"/>
  <c r="S48" i="15"/>
  <c r="P48" i="15"/>
  <c r="O48" i="15"/>
  <c r="L48" i="15"/>
  <c r="K48" i="15"/>
  <c r="H48" i="15"/>
  <c r="G48" i="15"/>
  <c r="F48" i="15"/>
  <c r="F52" i="15" s="1"/>
  <c r="E21" i="16" s="1"/>
  <c r="E47" i="15"/>
  <c r="D20" i="16" s="1"/>
  <c r="D47" i="15"/>
  <c r="C20" i="16" s="1"/>
  <c r="AV46" i="15"/>
  <c r="AU46" i="15"/>
  <c r="AR46" i="15"/>
  <c r="AQ46" i="15"/>
  <c r="AN46" i="15"/>
  <c r="AM46" i="15"/>
  <c r="AJ46" i="15"/>
  <c r="AI46" i="15"/>
  <c r="AF46" i="15"/>
  <c r="AE46" i="15"/>
  <c r="AB46" i="15"/>
  <c r="AA46" i="15"/>
  <c r="X46" i="15"/>
  <c r="W46" i="15"/>
  <c r="T46" i="15"/>
  <c r="S46" i="15"/>
  <c r="P46" i="15"/>
  <c r="O46" i="15"/>
  <c r="L46" i="15"/>
  <c r="K46" i="15"/>
  <c r="H46" i="15"/>
  <c r="G46" i="15"/>
  <c r="F46" i="15"/>
  <c r="AV45" i="15"/>
  <c r="AU45" i="15"/>
  <c r="AR45" i="15"/>
  <c r="AQ45" i="15"/>
  <c r="AN45" i="15"/>
  <c r="AM45" i="15"/>
  <c r="AJ45" i="15"/>
  <c r="AI45" i="15"/>
  <c r="AF45" i="15"/>
  <c r="AE45" i="15"/>
  <c r="AB45" i="15"/>
  <c r="AA45" i="15"/>
  <c r="X45" i="15"/>
  <c r="W45" i="15"/>
  <c r="T45" i="15"/>
  <c r="S45" i="15"/>
  <c r="P45" i="15"/>
  <c r="O45" i="15"/>
  <c r="L45" i="15"/>
  <c r="K45" i="15"/>
  <c r="H45" i="15"/>
  <c r="G45" i="15"/>
  <c r="F45" i="15"/>
  <c r="AV44" i="15"/>
  <c r="AU44" i="15"/>
  <c r="AR44" i="15"/>
  <c r="AQ44" i="15"/>
  <c r="AN44" i="15"/>
  <c r="AM44" i="15"/>
  <c r="AJ44" i="15"/>
  <c r="AI44" i="15"/>
  <c r="AF44" i="15"/>
  <c r="AE44" i="15"/>
  <c r="AB44" i="15"/>
  <c r="AA44" i="15"/>
  <c r="X44" i="15"/>
  <c r="W44" i="15"/>
  <c r="T44" i="15"/>
  <c r="S44" i="15"/>
  <c r="P44" i="15"/>
  <c r="O44" i="15"/>
  <c r="L44" i="15"/>
  <c r="K44" i="15"/>
  <c r="H44" i="15"/>
  <c r="G44" i="15"/>
  <c r="F44" i="15"/>
  <c r="AV43" i="15"/>
  <c r="AU43" i="15"/>
  <c r="AR43" i="15"/>
  <c r="AQ43" i="15"/>
  <c r="AN43" i="15"/>
  <c r="AM43" i="15"/>
  <c r="AJ43" i="15"/>
  <c r="AI43" i="15"/>
  <c r="AF43" i="15"/>
  <c r="AE43" i="15"/>
  <c r="AB43" i="15"/>
  <c r="AA43" i="15"/>
  <c r="X43" i="15"/>
  <c r="W43" i="15"/>
  <c r="T43" i="15"/>
  <c r="S43" i="15"/>
  <c r="P43" i="15"/>
  <c r="O43" i="15"/>
  <c r="L43" i="15"/>
  <c r="K43" i="15"/>
  <c r="H43" i="15"/>
  <c r="G43" i="15"/>
  <c r="F43" i="15"/>
  <c r="F47" i="15" s="1"/>
  <c r="E20" i="16" s="1"/>
  <c r="E42" i="15"/>
  <c r="D19" i="16" s="1"/>
  <c r="D42" i="15"/>
  <c r="C19" i="16" s="1"/>
  <c r="AV41" i="15"/>
  <c r="AU41" i="15"/>
  <c r="AR41" i="15"/>
  <c r="AQ41" i="15"/>
  <c r="AN41" i="15"/>
  <c r="AM41" i="15"/>
  <c r="AJ41" i="15"/>
  <c r="AI41" i="15"/>
  <c r="AF41" i="15"/>
  <c r="AE41" i="15"/>
  <c r="AB41" i="15"/>
  <c r="AA41" i="15"/>
  <c r="X41" i="15"/>
  <c r="W41" i="15"/>
  <c r="T41" i="15"/>
  <c r="S41" i="15"/>
  <c r="P41" i="15"/>
  <c r="O41" i="15"/>
  <c r="L41" i="15"/>
  <c r="K41" i="15"/>
  <c r="H41" i="15"/>
  <c r="G41" i="15"/>
  <c r="F41" i="15"/>
  <c r="AV40" i="15"/>
  <c r="AU40" i="15"/>
  <c r="AR40" i="15"/>
  <c r="AQ40" i="15"/>
  <c r="AN40" i="15"/>
  <c r="AM40" i="15"/>
  <c r="AJ40" i="15"/>
  <c r="AI40" i="15"/>
  <c r="AF40" i="15"/>
  <c r="AE40" i="15"/>
  <c r="AB40" i="15"/>
  <c r="AA40" i="15"/>
  <c r="X40" i="15"/>
  <c r="W40" i="15"/>
  <c r="T40" i="15"/>
  <c r="S40" i="15"/>
  <c r="P40" i="15"/>
  <c r="O40" i="15"/>
  <c r="L40" i="15"/>
  <c r="K40" i="15"/>
  <c r="H40" i="15"/>
  <c r="G40" i="15"/>
  <c r="F40" i="15"/>
  <c r="AV39" i="15"/>
  <c r="AU39" i="15"/>
  <c r="AR39" i="15"/>
  <c r="AQ39" i="15"/>
  <c r="AN39" i="15"/>
  <c r="AM39" i="15"/>
  <c r="AJ39" i="15"/>
  <c r="AI39" i="15"/>
  <c r="AF39" i="15"/>
  <c r="AE39" i="15"/>
  <c r="AB39" i="15"/>
  <c r="AA39" i="15"/>
  <c r="X39" i="15"/>
  <c r="W39" i="15"/>
  <c r="T39" i="15"/>
  <c r="S39" i="15"/>
  <c r="P39" i="15"/>
  <c r="O39" i="15"/>
  <c r="L39" i="15"/>
  <c r="K39" i="15"/>
  <c r="H39" i="15"/>
  <c r="G39" i="15"/>
  <c r="F39" i="15"/>
  <c r="AV38" i="15"/>
  <c r="AU38" i="15"/>
  <c r="AR38" i="15"/>
  <c r="AQ38" i="15"/>
  <c r="AN38" i="15"/>
  <c r="AM38" i="15"/>
  <c r="AJ38" i="15"/>
  <c r="AI38" i="15"/>
  <c r="AF38" i="15"/>
  <c r="AE38" i="15"/>
  <c r="AB38" i="15"/>
  <c r="AA38" i="15"/>
  <c r="X38" i="15"/>
  <c r="W38" i="15"/>
  <c r="T38" i="15"/>
  <c r="S38" i="15"/>
  <c r="P38" i="15"/>
  <c r="O38" i="15"/>
  <c r="L38" i="15"/>
  <c r="K38" i="15"/>
  <c r="H38" i="15"/>
  <c r="G38" i="15"/>
  <c r="F38" i="15"/>
  <c r="F42" i="15" s="1"/>
  <c r="E19" i="16" s="1"/>
  <c r="E37" i="15"/>
  <c r="D18" i="16" s="1"/>
  <c r="D37" i="15"/>
  <c r="C18" i="16" s="1"/>
  <c r="AV36" i="15"/>
  <c r="AU36" i="15"/>
  <c r="AR36" i="15"/>
  <c r="AQ36" i="15"/>
  <c r="AN36" i="15"/>
  <c r="AM36" i="15"/>
  <c r="AJ36" i="15"/>
  <c r="AI36" i="15"/>
  <c r="AF36" i="15"/>
  <c r="AE36" i="15"/>
  <c r="AB36" i="15"/>
  <c r="AA36" i="15"/>
  <c r="X36" i="15"/>
  <c r="W36" i="15"/>
  <c r="T36" i="15"/>
  <c r="S36" i="15"/>
  <c r="P36" i="15"/>
  <c r="O36" i="15"/>
  <c r="L36" i="15"/>
  <c r="K36" i="15"/>
  <c r="H36" i="15"/>
  <c r="G36" i="15"/>
  <c r="F36" i="15"/>
  <c r="AV35" i="15"/>
  <c r="AU35" i="15"/>
  <c r="AR35" i="15"/>
  <c r="AQ35" i="15"/>
  <c r="AN35" i="15"/>
  <c r="AM35" i="15"/>
  <c r="AJ35" i="15"/>
  <c r="AI35" i="15"/>
  <c r="AF35" i="15"/>
  <c r="AE35" i="15"/>
  <c r="AB35" i="15"/>
  <c r="AA35" i="15"/>
  <c r="X35" i="15"/>
  <c r="W35" i="15"/>
  <c r="T35" i="15"/>
  <c r="S35" i="15"/>
  <c r="P35" i="15"/>
  <c r="O35" i="15"/>
  <c r="L35" i="15"/>
  <c r="K35" i="15"/>
  <c r="H35" i="15"/>
  <c r="G35" i="15"/>
  <c r="F35" i="15"/>
  <c r="F37" i="15" s="1"/>
  <c r="E18" i="16" s="1"/>
  <c r="E34" i="15"/>
  <c r="D17" i="16" s="1"/>
  <c r="D34" i="15"/>
  <c r="C17" i="16" s="1"/>
  <c r="AV33" i="15"/>
  <c r="AU33" i="15"/>
  <c r="AR33" i="15"/>
  <c r="AQ33" i="15"/>
  <c r="AN33" i="15"/>
  <c r="AM33" i="15"/>
  <c r="AJ33" i="15"/>
  <c r="AI33" i="15"/>
  <c r="AF33" i="15"/>
  <c r="AE33" i="15"/>
  <c r="AB33" i="15"/>
  <c r="AA33" i="15"/>
  <c r="X33" i="15"/>
  <c r="W33" i="15"/>
  <c r="T33" i="15"/>
  <c r="S33" i="15"/>
  <c r="P33" i="15"/>
  <c r="O33" i="15"/>
  <c r="L33" i="15"/>
  <c r="K33" i="15"/>
  <c r="H33" i="15"/>
  <c r="G33" i="15"/>
  <c r="F33" i="15"/>
  <c r="AV32" i="15"/>
  <c r="AU32" i="15"/>
  <c r="AR32" i="15"/>
  <c r="AQ32" i="15"/>
  <c r="AN32" i="15"/>
  <c r="AM32" i="15"/>
  <c r="AJ32" i="15"/>
  <c r="AI32" i="15"/>
  <c r="AF32" i="15"/>
  <c r="AE32" i="15"/>
  <c r="AB32" i="15"/>
  <c r="AA32" i="15"/>
  <c r="X32" i="15"/>
  <c r="W32" i="15"/>
  <c r="T32" i="15"/>
  <c r="S32" i="15"/>
  <c r="P32" i="15"/>
  <c r="O32" i="15"/>
  <c r="L32" i="15"/>
  <c r="K32" i="15"/>
  <c r="H32" i="15"/>
  <c r="G32" i="15"/>
  <c r="F32" i="15"/>
  <c r="AV31" i="15"/>
  <c r="AU31" i="15"/>
  <c r="AR31" i="15"/>
  <c r="AQ31" i="15"/>
  <c r="AN31" i="15"/>
  <c r="AM31" i="15"/>
  <c r="AJ31" i="15"/>
  <c r="AI31" i="15"/>
  <c r="AF31" i="15"/>
  <c r="AE31" i="15"/>
  <c r="AB31" i="15"/>
  <c r="AA31" i="15"/>
  <c r="X31" i="15"/>
  <c r="W31" i="15"/>
  <c r="T31" i="15"/>
  <c r="S31" i="15"/>
  <c r="P31" i="15"/>
  <c r="O31" i="15"/>
  <c r="L31" i="15"/>
  <c r="K31" i="15"/>
  <c r="H31" i="15"/>
  <c r="G31" i="15"/>
  <c r="F31" i="15"/>
  <c r="AV30" i="15"/>
  <c r="AU30" i="15"/>
  <c r="AR30" i="15"/>
  <c r="AQ30" i="15"/>
  <c r="AN30" i="15"/>
  <c r="AM30" i="15"/>
  <c r="AJ30" i="15"/>
  <c r="AI30" i="15"/>
  <c r="AF30" i="15"/>
  <c r="AE30" i="15"/>
  <c r="AB30" i="15"/>
  <c r="AA30" i="15"/>
  <c r="X30" i="15"/>
  <c r="W30" i="15"/>
  <c r="T30" i="15"/>
  <c r="S30" i="15"/>
  <c r="P30" i="15"/>
  <c r="O30" i="15"/>
  <c r="L30" i="15"/>
  <c r="K30" i="15"/>
  <c r="H30" i="15"/>
  <c r="G30" i="15"/>
  <c r="F30" i="15"/>
  <c r="F34" i="15" s="1"/>
  <c r="E17" i="16" s="1"/>
  <c r="E29" i="15"/>
  <c r="D16" i="16" s="1"/>
  <c r="D29" i="15"/>
  <c r="C16" i="16" s="1"/>
  <c r="AV28" i="15"/>
  <c r="AU28" i="15"/>
  <c r="AR28" i="15"/>
  <c r="AQ28" i="15"/>
  <c r="AN28" i="15"/>
  <c r="AM28" i="15"/>
  <c r="AJ28" i="15"/>
  <c r="AI28" i="15"/>
  <c r="AF28" i="15"/>
  <c r="AE28" i="15"/>
  <c r="AB28" i="15"/>
  <c r="AA28" i="15"/>
  <c r="X28" i="15"/>
  <c r="W28" i="15"/>
  <c r="T28" i="15"/>
  <c r="S28" i="15"/>
  <c r="P28" i="15"/>
  <c r="O28" i="15"/>
  <c r="L28" i="15"/>
  <c r="K28" i="15"/>
  <c r="H28" i="15"/>
  <c r="G28" i="15"/>
  <c r="F28" i="15"/>
  <c r="AV27" i="15"/>
  <c r="AU27" i="15"/>
  <c r="AR27" i="15"/>
  <c r="AQ27" i="15"/>
  <c r="AN27" i="15"/>
  <c r="AM27" i="15"/>
  <c r="AJ27" i="15"/>
  <c r="AI27" i="15"/>
  <c r="AF27" i="15"/>
  <c r="AE27" i="15"/>
  <c r="AB27" i="15"/>
  <c r="AA27" i="15"/>
  <c r="X27" i="15"/>
  <c r="W27" i="15"/>
  <c r="T27" i="15"/>
  <c r="S27" i="15"/>
  <c r="P27" i="15"/>
  <c r="O27" i="15"/>
  <c r="L27" i="15"/>
  <c r="K27" i="15"/>
  <c r="H27" i="15"/>
  <c r="G27" i="15"/>
  <c r="F27" i="15"/>
  <c r="F29" i="15" s="1"/>
  <c r="E16" i="16" s="1"/>
  <c r="E26" i="15"/>
  <c r="D15" i="16" s="1"/>
  <c r="D26" i="15"/>
  <c r="C15" i="16" s="1"/>
  <c r="AV25" i="15"/>
  <c r="AU25" i="15"/>
  <c r="AR25" i="15"/>
  <c r="AQ25" i="15"/>
  <c r="AN25" i="15"/>
  <c r="AM25" i="15"/>
  <c r="AJ25" i="15"/>
  <c r="AI25" i="15"/>
  <c r="AF25" i="15"/>
  <c r="AE25" i="15"/>
  <c r="AB25" i="15"/>
  <c r="AA25" i="15"/>
  <c r="X25" i="15"/>
  <c r="W25" i="15"/>
  <c r="T25" i="15"/>
  <c r="S25" i="15"/>
  <c r="P25" i="15"/>
  <c r="O25" i="15"/>
  <c r="L25" i="15"/>
  <c r="K25" i="15"/>
  <c r="H25" i="15"/>
  <c r="G25" i="15"/>
  <c r="F25" i="15"/>
  <c r="AV24" i="15"/>
  <c r="AU24" i="15"/>
  <c r="AR24" i="15"/>
  <c r="AQ24" i="15"/>
  <c r="AN24" i="15"/>
  <c r="AM24" i="15"/>
  <c r="AJ24" i="15"/>
  <c r="AI24" i="15"/>
  <c r="AF24" i="15"/>
  <c r="AE24" i="15"/>
  <c r="AB24" i="15"/>
  <c r="AA24" i="15"/>
  <c r="X24" i="15"/>
  <c r="W24" i="15"/>
  <c r="T24" i="15"/>
  <c r="S24" i="15"/>
  <c r="P24" i="15"/>
  <c r="O24" i="15"/>
  <c r="L24" i="15"/>
  <c r="K24" i="15"/>
  <c r="H24" i="15"/>
  <c r="G24" i="15"/>
  <c r="F24" i="15"/>
  <c r="AV23" i="15"/>
  <c r="AU23" i="15"/>
  <c r="AR23" i="15"/>
  <c r="AQ23" i="15"/>
  <c r="AN23" i="15"/>
  <c r="AM23" i="15"/>
  <c r="AJ23" i="15"/>
  <c r="AI23" i="15"/>
  <c r="AF23" i="15"/>
  <c r="AE23" i="15"/>
  <c r="AB23" i="15"/>
  <c r="AA23" i="15"/>
  <c r="X23" i="15"/>
  <c r="W23" i="15"/>
  <c r="T23" i="15"/>
  <c r="S23" i="15"/>
  <c r="P23" i="15"/>
  <c r="O23" i="15"/>
  <c r="L23" i="15"/>
  <c r="K23" i="15"/>
  <c r="H23" i="15"/>
  <c r="G23" i="15"/>
  <c r="F23" i="15"/>
  <c r="F26" i="15" s="1"/>
  <c r="E15" i="16" s="1"/>
  <c r="E22" i="15"/>
  <c r="D14" i="16" s="1"/>
  <c r="D22" i="15"/>
  <c r="C14" i="16" s="1"/>
  <c r="AV21" i="15"/>
  <c r="AU21" i="15"/>
  <c r="AR21" i="15"/>
  <c r="AQ21" i="15"/>
  <c r="AN21" i="15"/>
  <c r="AM21" i="15"/>
  <c r="AJ21" i="15"/>
  <c r="AI21" i="15"/>
  <c r="AF21" i="15"/>
  <c r="AE21" i="15"/>
  <c r="AB21" i="15"/>
  <c r="AA21" i="15"/>
  <c r="X21" i="15"/>
  <c r="W21" i="15"/>
  <c r="T21" i="15"/>
  <c r="S21" i="15"/>
  <c r="P21" i="15"/>
  <c r="O21" i="15"/>
  <c r="L21" i="15"/>
  <c r="K21" i="15"/>
  <c r="H21" i="15"/>
  <c r="G21" i="15"/>
  <c r="F21" i="15"/>
  <c r="AV20" i="15"/>
  <c r="AU20" i="15"/>
  <c r="AR20" i="15"/>
  <c r="AQ20" i="15"/>
  <c r="AN20" i="15"/>
  <c r="AM20" i="15"/>
  <c r="AJ20" i="15"/>
  <c r="AI20" i="15"/>
  <c r="AF20" i="15"/>
  <c r="AE20" i="15"/>
  <c r="AB20" i="15"/>
  <c r="AA20" i="15"/>
  <c r="X20" i="15"/>
  <c r="W20" i="15"/>
  <c r="T20" i="15"/>
  <c r="S20" i="15"/>
  <c r="P20" i="15"/>
  <c r="O20" i="15"/>
  <c r="L20" i="15"/>
  <c r="K20" i="15"/>
  <c r="H20" i="15"/>
  <c r="G20" i="15"/>
  <c r="F20" i="15"/>
  <c r="AV19" i="15"/>
  <c r="AU19" i="15"/>
  <c r="AR19" i="15"/>
  <c r="AQ19" i="15"/>
  <c r="AN19" i="15"/>
  <c r="AM19" i="15"/>
  <c r="AJ19" i="15"/>
  <c r="AI19" i="15"/>
  <c r="AF19" i="15"/>
  <c r="AE19" i="15"/>
  <c r="AB19" i="15"/>
  <c r="AA19" i="15"/>
  <c r="X19" i="15"/>
  <c r="W19" i="15"/>
  <c r="T19" i="15"/>
  <c r="S19" i="15"/>
  <c r="P19" i="15"/>
  <c r="O19" i="15"/>
  <c r="L19" i="15"/>
  <c r="K19" i="15"/>
  <c r="H19" i="15"/>
  <c r="G19" i="15"/>
  <c r="F19" i="15"/>
  <c r="AV18" i="15"/>
  <c r="AU18" i="15"/>
  <c r="AR18" i="15"/>
  <c r="AQ18" i="15"/>
  <c r="AN18" i="15"/>
  <c r="AM18" i="15"/>
  <c r="AJ18" i="15"/>
  <c r="AI18" i="15"/>
  <c r="AF18" i="15"/>
  <c r="AE18" i="15"/>
  <c r="AB18" i="15"/>
  <c r="AA18" i="15"/>
  <c r="X18" i="15"/>
  <c r="W18" i="15"/>
  <c r="T18" i="15"/>
  <c r="S18" i="15"/>
  <c r="P18" i="15"/>
  <c r="O18" i="15"/>
  <c r="L18" i="15"/>
  <c r="K18" i="15"/>
  <c r="H18" i="15"/>
  <c r="G18" i="15"/>
  <c r="F18" i="15"/>
  <c r="F22" i="15" s="1"/>
  <c r="E14" i="16" s="1"/>
  <c r="E17" i="15"/>
  <c r="D17" i="15"/>
  <c r="AV16" i="15"/>
  <c r="AU16" i="15"/>
  <c r="AR16" i="15"/>
  <c r="AQ16" i="15"/>
  <c r="AN16" i="15"/>
  <c r="AM16" i="15"/>
  <c r="AJ16" i="15"/>
  <c r="AI16" i="15"/>
  <c r="AF16" i="15"/>
  <c r="AE16" i="15"/>
  <c r="AB16" i="15"/>
  <c r="AA16" i="15"/>
  <c r="X16" i="15"/>
  <c r="W16" i="15"/>
  <c r="T16" i="15"/>
  <c r="S16" i="15"/>
  <c r="P16" i="15"/>
  <c r="O16" i="15"/>
  <c r="L16" i="15"/>
  <c r="K16" i="15"/>
  <c r="H16" i="15"/>
  <c r="G16" i="15"/>
  <c r="F16" i="15"/>
  <c r="AV15" i="15"/>
  <c r="AU15" i="15"/>
  <c r="AR15" i="15"/>
  <c r="AQ15" i="15"/>
  <c r="AN15" i="15"/>
  <c r="AM15" i="15"/>
  <c r="AJ15" i="15"/>
  <c r="AI15" i="15"/>
  <c r="AF15" i="15"/>
  <c r="AE15" i="15"/>
  <c r="AB15" i="15"/>
  <c r="AA15" i="15"/>
  <c r="X15" i="15"/>
  <c r="W15" i="15"/>
  <c r="T15" i="15"/>
  <c r="S15" i="15"/>
  <c r="P15" i="15"/>
  <c r="O15" i="15"/>
  <c r="L15" i="15"/>
  <c r="K15" i="15"/>
  <c r="H15" i="15"/>
  <c r="G15" i="15"/>
  <c r="F15" i="15"/>
  <c r="AV14" i="15"/>
  <c r="AU14" i="15"/>
  <c r="AR14" i="15"/>
  <c r="AQ14" i="15"/>
  <c r="AN14" i="15"/>
  <c r="AM14" i="15"/>
  <c r="AJ14" i="15"/>
  <c r="AI14" i="15"/>
  <c r="AF14" i="15"/>
  <c r="AE14" i="15"/>
  <c r="AB14" i="15"/>
  <c r="AA14" i="15"/>
  <c r="X14" i="15"/>
  <c r="W14" i="15"/>
  <c r="T14" i="15"/>
  <c r="S14" i="15"/>
  <c r="P14" i="15"/>
  <c r="O14" i="15"/>
  <c r="L14" i="15"/>
  <c r="K14" i="15"/>
  <c r="H14" i="15"/>
  <c r="G14" i="15"/>
  <c r="F14" i="15"/>
  <c r="AV13" i="15"/>
  <c r="AU13" i="15"/>
  <c r="AR13" i="15"/>
  <c r="AQ13" i="15"/>
  <c r="AN13" i="15"/>
  <c r="AM13" i="15"/>
  <c r="AJ13" i="15"/>
  <c r="AI13" i="15"/>
  <c r="AF13" i="15"/>
  <c r="AE13" i="15"/>
  <c r="AB13" i="15"/>
  <c r="AA13" i="15"/>
  <c r="X13" i="15"/>
  <c r="W13" i="15"/>
  <c r="T13" i="15"/>
  <c r="S13" i="15"/>
  <c r="P13" i="15"/>
  <c r="O13" i="15"/>
  <c r="L13" i="15"/>
  <c r="K13" i="15"/>
  <c r="H13" i="15"/>
  <c r="G13" i="15"/>
  <c r="F13" i="15"/>
  <c r="F17" i="15" s="1"/>
  <c r="AV85" i="13"/>
  <c r="AU28" i="14" s="1"/>
  <c r="AU85" i="13"/>
  <c r="AT28" i="14" s="1"/>
  <c r="AR85" i="13"/>
  <c r="AQ28" i="14" s="1"/>
  <c r="AQ85" i="13"/>
  <c r="AP28" i="14" s="1"/>
  <c r="AN85" i="13"/>
  <c r="AM28" i="14" s="1"/>
  <c r="AM85" i="13"/>
  <c r="AL28" i="14" s="1"/>
  <c r="AJ85" i="13"/>
  <c r="AI28" i="14" s="1"/>
  <c r="AI85" i="13"/>
  <c r="AH28" i="14" s="1"/>
  <c r="AF85" i="13"/>
  <c r="AE28" i="14" s="1"/>
  <c r="AE85" i="13"/>
  <c r="AD28" i="14" s="1"/>
  <c r="AB85" i="13"/>
  <c r="AA28" i="14" s="1"/>
  <c r="AA85" i="13"/>
  <c r="Z28" i="14" s="1"/>
  <c r="X85" i="13"/>
  <c r="W28" i="14" s="1"/>
  <c r="W85" i="13"/>
  <c r="V28" i="14" s="1"/>
  <c r="T85" i="13"/>
  <c r="S28" i="14" s="1"/>
  <c r="S85" i="13"/>
  <c r="R28" i="14" s="1"/>
  <c r="P85" i="13"/>
  <c r="O28" i="14" s="1"/>
  <c r="O85" i="13"/>
  <c r="N28" i="14" s="1"/>
  <c r="L85" i="13"/>
  <c r="K28" i="14" s="1"/>
  <c r="K85" i="13"/>
  <c r="J28" i="14" s="1"/>
  <c r="H85" i="13"/>
  <c r="G28" i="14" s="1"/>
  <c r="G85" i="13"/>
  <c r="F28" i="14" s="1"/>
  <c r="E85" i="13"/>
  <c r="D28" i="14" s="1"/>
  <c r="D85" i="13"/>
  <c r="C28" i="14" s="1"/>
  <c r="AW84" i="13"/>
  <c r="AS84" i="13"/>
  <c r="AO84" i="13"/>
  <c r="AK84" i="13"/>
  <c r="AG84" i="13"/>
  <c r="AC84" i="13"/>
  <c r="Y84" i="13"/>
  <c r="U84" i="13"/>
  <c r="Q84" i="13"/>
  <c r="M84" i="13"/>
  <c r="I84" i="13"/>
  <c r="F84" i="13"/>
  <c r="AW83" i="13"/>
  <c r="AS83" i="13"/>
  <c r="AO83" i="13"/>
  <c r="AK83" i="13"/>
  <c r="AG83" i="13"/>
  <c r="AC83" i="13"/>
  <c r="Y83" i="13"/>
  <c r="U83" i="13"/>
  <c r="Q83" i="13"/>
  <c r="M83" i="13"/>
  <c r="I83" i="13"/>
  <c r="F83" i="13"/>
  <c r="AW82" i="13"/>
  <c r="AS82" i="13"/>
  <c r="AO82" i="13"/>
  <c r="AK82" i="13"/>
  <c r="AG82" i="13"/>
  <c r="AC82" i="13"/>
  <c r="Y82" i="13"/>
  <c r="U82" i="13"/>
  <c r="Q82" i="13"/>
  <c r="M82" i="13"/>
  <c r="I82" i="13"/>
  <c r="F82" i="13"/>
  <c r="F85" i="13" s="1"/>
  <c r="E28" i="14" s="1"/>
  <c r="AV81" i="13"/>
  <c r="AU27" i="14" s="1"/>
  <c r="AU81" i="13"/>
  <c r="AT27" i="14" s="1"/>
  <c r="AR81" i="13"/>
  <c r="AQ27" i="14" s="1"/>
  <c r="AQ81" i="13"/>
  <c r="AP27" i="14" s="1"/>
  <c r="AN81" i="13"/>
  <c r="AM27" i="14" s="1"/>
  <c r="AM81" i="13"/>
  <c r="AL27" i="14" s="1"/>
  <c r="AJ81" i="13"/>
  <c r="AI27" i="14" s="1"/>
  <c r="AI81" i="13"/>
  <c r="AH27" i="14" s="1"/>
  <c r="AF81" i="13"/>
  <c r="AE27" i="14" s="1"/>
  <c r="AE81" i="13"/>
  <c r="AD27" i="14" s="1"/>
  <c r="AB81" i="13"/>
  <c r="AA27" i="14" s="1"/>
  <c r="AA81" i="13"/>
  <c r="Z27" i="14" s="1"/>
  <c r="X81" i="13"/>
  <c r="W27" i="14" s="1"/>
  <c r="W81" i="13"/>
  <c r="V27" i="14" s="1"/>
  <c r="T81" i="13"/>
  <c r="S27" i="14" s="1"/>
  <c r="S81" i="13"/>
  <c r="R27" i="14" s="1"/>
  <c r="P81" i="13"/>
  <c r="O27" i="14" s="1"/>
  <c r="O81" i="13"/>
  <c r="N27" i="14" s="1"/>
  <c r="L81" i="13"/>
  <c r="K27" i="14" s="1"/>
  <c r="K81" i="13"/>
  <c r="J27" i="14" s="1"/>
  <c r="H81" i="13"/>
  <c r="G27" i="14" s="1"/>
  <c r="G81" i="13"/>
  <c r="F27" i="14" s="1"/>
  <c r="E81" i="13"/>
  <c r="D27" i="14" s="1"/>
  <c r="D81" i="13"/>
  <c r="C27" i="14" s="1"/>
  <c r="AW80" i="13"/>
  <c r="AS80" i="13"/>
  <c r="AO80" i="13"/>
  <c r="AK80" i="13"/>
  <c r="AG80" i="13"/>
  <c r="AC80" i="13"/>
  <c r="Y80" i="13"/>
  <c r="U80" i="13"/>
  <c r="Q80" i="13"/>
  <c r="M80" i="13"/>
  <c r="I80" i="13"/>
  <c r="F80" i="13"/>
  <c r="AW79" i="13"/>
  <c r="AS79" i="13"/>
  <c r="AO79" i="13"/>
  <c r="AK79" i="13"/>
  <c r="AG79" i="13"/>
  <c r="AC79" i="13"/>
  <c r="Y79" i="13"/>
  <c r="U79" i="13"/>
  <c r="Q79" i="13"/>
  <c r="M79" i="13"/>
  <c r="I79" i="13"/>
  <c r="F79" i="13"/>
  <c r="AW78" i="13"/>
  <c r="AS78" i="13"/>
  <c r="AO78" i="13"/>
  <c r="AK78" i="13"/>
  <c r="AG78" i="13"/>
  <c r="AC78" i="13"/>
  <c r="Y78" i="13"/>
  <c r="U78" i="13"/>
  <c r="Q78" i="13"/>
  <c r="M78" i="13"/>
  <c r="I78" i="13"/>
  <c r="F78" i="13"/>
  <c r="F81" i="13" s="1"/>
  <c r="E27" i="14" s="1"/>
  <c r="AV77" i="13"/>
  <c r="AU26" i="14" s="1"/>
  <c r="AU77" i="13"/>
  <c r="AT26" i="14" s="1"/>
  <c r="AR77" i="13"/>
  <c r="AQ26" i="14" s="1"/>
  <c r="AQ77" i="13"/>
  <c r="AP26" i="14" s="1"/>
  <c r="AN77" i="13"/>
  <c r="AM26" i="14" s="1"/>
  <c r="AM77" i="13"/>
  <c r="AL26" i="14" s="1"/>
  <c r="AJ77" i="13"/>
  <c r="AI26" i="14" s="1"/>
  <c r="AI77" i="13"/>
  <c r="AH26" i="14" s="1"/>
  <c r="AF77" i="13"/>
  <c r="AE26" i="14" s="1"/>
  <c r="AE77" i="13"/>
  <c r="AD26" i="14" s="1"/>
  <c r="AB77" i="13"/>
  <c r="AA26" i="14" s="1"/>
  <c r="AA77" i="13"/>
  <c r="Z26" i="14" s="1"/>
  <c r="X77" i="13"/>
  <c r="W26" i="14" s="1"/>
  <c r="W77" i="13"/>
  <c r="V26" i="14" s="1"/>
  <c r="T77" i="13"/>
  <c r="S26" i="14" s="1"/>
  <c r="S77" i="13"/>
  <c r="R26" i="14" s="1"/>
  <c r="P77" i="13"/>
  <c r="O26" i="14" s="1"/>
  <c r="O77" i="13"/>
  <c r="N26" i="14" s="1"/>
  <c r="L77" i="13"/>
  <c r="K26" i="14" s="1"/>
  <c r="K77" i="13"/>
  <c r="J26" i="14" s="1"/>
  <c r="H77" i="13"/>
  <c r="G26" i="14" s="1"/>
  <c r="G77" i="13"/>
  <c r="F26" i="14" s="1"/>
  <c r="E77" i="13"/>
  <c r="D26" i="14" s="1"/>
  <c r="D77" i="13"/>
  <c r="C26" i="14" s="1"/>
  <c r="AW76" i="13"/>
  <c r="AS76" i="13"/>
  <c r="AO76" i="13"/>
  <c r="AK76" i="13"/>
  <c r="AG76" i="13"/>
  <c r="AC76" i="13"/>
  <c r="Y76" i="13"/>
  <c r="U76" i="13"/>
  <c r="Q76" i="13"/>
  <c r="M76" i="13"/>
  <c r="I76" i="13"/>
  <c r="F76" i="13"/>
  <c r="AW75" i="13"/>
  <c r="AS75" i="13"/>
  <c r="AO75" i="13"/>
  <c r="AK75" i="13"/>
  <c r="AG75" i="13"/>
  <c r="AC75" i="13"/>
  <c r="Y75" i="13"/>
  <c r="U75" i="13"/>
  <c r="Q75" i="13"/>
  <c r="M75" i="13"/>
  <c r="I75" i="13"/>
  <c r="F75" i="13"/>
  <c r="AW74" i="13"/>
  <c r="AS74" i="13"/>
  <c r="AO74" i="13"/>
  <c r="AK74" i="13"/>
  <c r="AG74" i="13"/>
  <c r="AC74" i="13"/>
  <c r="Y74" i="13"/>
  <c r="U74" i="13"/>
  <c r="Q74" i="13"/>
  <c r="M74" i="13"/>
  <c r="I74" i="13"/>
  <c r="F74" i="13"/>
  <c r="AW73" i="13"/>
  <c r="AS73" i="13"/>
  <c r="AO73" i="13"/>
  <c r="AK73" i="13"/>
  <c r="AG73" i="13"/>
  <c r="AC73" i="13"/>
  <c r="Y73" i="13"/>
  <c r="U73" i="13"/>
  <c r="Q73" i="13"/>
  <c r="M73" i="13"/>
  <c r="I73" i="13"/>
  <c r="F73" i="13"/>
  <c r="F77" i="13" s="1"/>
  <c r="E26" i="14" s="1"/>
  <c r="AV72" i="13"/>
  <c r="AU25" i="14" s="1"/>
  <c r="AU72" i="13"/>
  <c r="AT25" i="14" s="1"/>
  <c r="AR72" i="13"/>
  <c r="AQ25" i="14" s="1"/>
  <c r="AQ72" i="13"/>
  <c r="AP25" i="14" s="1"/>
  <c r="AN72" i="13"/>
  <c r="AM25" i="14" s="1"/>
  <c r="AM72" i="13"/>
  <c r="AL25" i="14" s="1"/>
  <c r="AJ72" i="13"/>
  <c r="AI25" i="14" s="1"/>
  <c r="AI72" i="13"/>
  <c r="AH25" i="14" s="1"/>
  <c r="AF72" i="13"/>
  <c r="AE25" i="14" s="1"/>
  <c r="AE72" i="13"/>
  <c r="AD25" i="14" s="1"/>
  <c r="AB72" i="13"/>
  <c r="AA25" i="14" s="1"/>
  <c r="AA72" i="13"/>
  <c r="Z25" i="14" s="1"/>
  <c r="X72" i="13"/>
  <c r="W25" i="14" s="1"/>
  <c r="W72" i="13"/>
  <c r="V25" i="14" s="1"/>
  <c r="T72" i="13"/>
  <c r="S25" i="14" s="1"/>
  <c r="S72" i="13"/>
  <c r="R25" i="14" s="1"/>
  <c r="P72" i="13"/>
  <c r="O25" i="14" s="1"/>
  <c r="O72" i="13"/>
  <c r="N25" i="14" s="1"/>
  <c r="L72" i="13"/>
  <c r="K25" i="14" s="1"/>
  <c r="K72" i="13"/>
  <c r="J25" i="14" s="1"/>
  <c r="H72" i="13"/>
  <c r="G25" i="14" s="1"/>
  <c r="G72" i="13"/>
  <c r="F25" i="14" s="1"/>
  <c r="E72" i="13"/>
  <c r="D25" i="14" s="1"/>
  <c r="D72" i="13"/>
  <c r="C25" i="14" s="1"/>
  <c r="AW71" i="13"/>
  <c r="AS71" i="13"/>
  <c r="AO71" i="13"/>
  <c r="AK71" i="13"/>
  <c r="AG71" i="13"/>
  <c r="AC71" i="13"/>
  <c r="Y71" i="13"/>
  <c r="U71" i="13"/>
  <c r="Q71" i="13"/>
  <c r="M71" i="13"/>
  <c r="I71" i="13"/>
  <c r="F71" i="13"/>
  <c r="AW70" i="13"/>
  <c r="AS70" i="13"/>
  <c r="AO70" i="13"/>
  <c r="AK70" i="13"/>
  <c r="AG70" i="13"/>
  <c r="AC70" i="13"/>
  <c r="Y70" i="13"/>
  <c r="U70" i="13"/>
  <c r="Q70" i="13"/>
  <c r="M70" i="13"/>
  <c r="I70" i="13"/>
  <c r="F70" i="13"/>
  <c r="AW69" i="13"/>
  <c r="AS69" i="13"/>
  <c r="AO69" i="13"/>
  <c r="AK69" i="13"/>
  <c r="AG69" i="13"/>
  <c r="AC69" i="13"/>
  <c r="Y69" i="13"/>
  <c r="U69" i="13"/>
  <c r="Q69" i="13"/>
  <c r="M69" i="13"/>
  <c r="I69" i="13"/>
  <c r="F69" i="13"/>
  <c r="AW68" i="13"/>
  <c r="AS68" i="13"/>
  <c r="AO68" i="13"/>
  <c r="AK68" i="13"/>
  <c r="AG68" i="13"/>
  <c r="AC68" i="13"/>
  <c r="Y68" i="13"/>
  <c r="U68" i="13"/>
  <c r="Q68" i="13"/>
  <c r="M68" i="13"/>
  <c r="I68" i="13"/>
  <c r="F68" i="13"/>
  <c r="AW67" i="13"/>
  <c r="AS67" i="13"/>
  <c r="AO67" i="13"/>
  <c r="AK67" i="13"/>
  <c r="AG67" i="13"/>
  <c r="AC67" i="13"/>
  <c r="Y67" i="13"/>
  <c r="U67" i="13"/>
  <c r="Q67" i="13"/>
  <c r="M67" i="13"/>
  <c r="I67" i="13"/>
  <c r="F67" i="13"/>
  <c r="F72" i="13" s="1"/>
  <c r="E25" i="14" s="1"/>
  <c r="AV66" i="13"/>
  <c r="AU24" i="14" s="1"/>
  <c r="AU66" i="13"/>
  <c r="AT24" i="14" s="1"/>
  <c r="AR66" i="13"/>
  <c r="AQ24" i="14" s="1"/>
  <c r="AQ66" i="13"/>
  <c r="AP24" i="14" s="1"/>
  <c r="AN66" i="13"/>
  <c r="AM24" i="14" s="1"/>
  <c r="AM66" i="13"/>
  <c r="AL24" i="14" s="1"/>
  <c r="AJ66" i="13"/>
  <c r="AI24" i="14" s="1"/>
  <c r="AI66" i="13"/>
  <c r="AH24" i="14" s="1"/>
  <c r="AF66" i="13"/>
  <c r="AE24" i="14" s="1"/>
  <c r="AE66" i="13"/>
  <c r="AD24" i="14" s="1"/>
  <c r="AB66" i="13"/>
  <c r="AA24" i="14" s="1"/>
  <c r="AA66" i="13"/>
  <c r="Z24" i="14" s="1"/>
  <c r="X66" i="13"/>
  <c r="W24" i="14" s="1"/>
  <c r="W66" i="13"/>
  <c r="V24" i="14" s="1"/>
  <c r="T66" i="13"/>
  <c r="S24" i="14" s="1"/>
  <c r="S66" i="13"/>
  <c r="R24" i="14" s="1"/>
  <c r="P66" i="13"/>
  <c r="O24" i="14" s="1"/>
  <c r="O66" i="13"/>
  <c r="N24" i="14" s="1"/>
  <c r="L66" i="13"/>
  <c r="K24" i="14" s="1"/>
  <c r="K66" i="13"/>
  <c r="J24" i="14" s="1"/>
  <c r="H66" i="13"/>
  <c r="G24" i="14" s="1"/>
  <c r="G66" i="13"/>
  <c r="F24" i="14" s="1"/>
  <c r="E66" i="13"/>
  <c r="D24" i="14" s="1"/>
  <c r="D66" i="13"/>
  <c r="C24" i="14" s="1"/>
  <c r="AW65" i="13"/>
  <c r="AS65" i="13"/>
  <c r="AO65" i="13"/>
  <c r="AK65" i="13"/>
  <c r="AG65" i="13"/>
  <c r="AC65" i="13"/>
  <c r="Y65" i="13"/>
  <c r="U65" i="13"/>
  <c r="Q65" i="13"/>
  <c r="M65" i="13"/>
  <c r="I65" i="13"/>
  <c r="F65" i="13"/>
  <c r="AW64" i="13"/>
  <c r="AS64" i="13"/>
  <c r="AO64" i="13"/>
  <c r="AK64" i="13"/>
  <c r="AG64" i="13"/>
  <c r="AC64" i="13"/>
  <c r="Y64" i="13"/>
  <c r="U64" i="13"/>
  <c r="Q64" i="13"/>
  <c r="M64" i="13"/>
  <c r="I64" i="13"/>
  <c r="F64" i="13"/>
  <c r="AW63" i="13"/>
  <c r="AS63" i="13"/>
  <c r="AO63" i="13"/>
  <c r="AK63" i="13"/>
  <c r="AG63" i="13"/>
  <c r="AC63" i="13"/>
  <c r="Y63" i="13"/>
  <c r="U63" i="13"/>
  <c r="Q63" i="13"/>
  <c r="M63" i="13"/>
  <c r="I63" i="13"/>
  <c r="F63" i="13"/>
  <c r="AW62" i="13"/>
  <c r="AS62" i="13"/>
  <c r="AO62" i="13"/>
  <c r="AK62" i="13"/>
  <c r="AG62" i="13"/>
  <c r="AC62" i="13"/>
  <c r="Y62" i="13"/>
  <c r="U62" i="13"/>
  <c r="Q62" i="13"/>
  <c r="M62" i="13"/>
  <c r="I62" i="13"/>
  <c r="F62" i="13"/>
  <c r="F66" i="13" s="1"/>
  <c r="E24" i="14" s="1"/>
  <c r="AV61" i="13"/>
  <c r="AU23" i="14" s="1"/>
  <c r="AU61" i="13"/>
  <c r="AT23" i="14" s="1"/>
  <c r="AR61" i="13"/>
  <c r="AQ23" i="14" s="1"/>
  <c r="AQ61" i="13"/>
  <c r="AP23" i="14" s="1"/>
  <c r="AN61" i="13"/>
  <c r="AM23" i="14" s="1"/>
  <c r="AM61" i="13"/>
  <c r="AL23" i="14" s="1"/>
  <c r="AJ61" i="13"/>
  <c r="AI23" i="14" s="1"/>
  <c r="AI61" i="13"/>
  <c r="AH23" i="14" s="1"/>
  <c r="AF61" i="13"/>
  <c r="AE23" i="14" s="1"/>
  <c r="AE61" i="13"/>
  <c r="AD23" i="14" s="1"/>
  <c r="AB61" i="13"/>
  <c r="AA23" i="14" s="1"/>
  <c r="AA61" i="13"/>
  <c r="Z23" i="14" s="1"/>
  <c r="X61" i="13"/>
  <c r="W23" i="14" s="1"/>
  <c r="W61" i="13"/>
  <c r="V23" i="14" s="1"/>
  <c r="T61" i="13"/>
  <c r="S23" i="14" s="1"/>
  <c r="S61" i="13"/>
  <c r="R23" i="14" s="1"/>
  <c r="P61" i="13"/>
  <c r="O23" i="14" s="1"/>
  <c r="O61" i="13"/>
  <c r="N23" i="14" s="1"/>
  <c r="L61" i="13"/>
  <c r="K23" i="14" s="1"/>
  <c r="K61" i="13"/>
  <c r="J23" i="14" s="1"/>
  <c r="H61" i="13"/>
  <c r="G23" i="14" s="1"/>
  <c r="G61" i="13"/>
  <c r="F23" i="14" s="1"/>
  <c r="E61" i="13"/>
  <c r="D23" i="14" s="1"/>
  <c r="D61" i="13"/>
  <c r="C23" i="14" s="1"/>
  <c r="AW60" i="13"/>
  <c r="AS60" i="13"/>
  <c r="AO60" i="13"/>
  <c r="AK60" i="13"/>
  <c r="AG60" i="13"/>
  <c r="AC60" i="13"/>
  <c r="Y60" i="13"/>
  <c r="U60" i="13"/>
  <c r="Q60" i="13"/>
  <c r="M60" i="13"/>
  <c r="I60" i="13"/>
  <c r="F60" i="13"/>
  <c r="AW59" i="13"/>
  <c r="AS59" i="13"/>
  <c r="AO59" i="13"/>
  <c r="AK59" i="13"/>
  <c r="AG59" i="13"/>
  <c r="AC59" i="13"/>
  <c r="Y59" i="13"/>
  <c r="U59" i="13"/>
  <c r="Q59" i="13"/>
  <c r="M59" i="13"/>
  <c r="I59" i="13"/>
  <c r="F59" i="13"/>
  <c r="AW58" i="13"/>
  <c r="AS58" i="13"/>
  <c r="AO58" i="13"/>
  <c r="AK58" i="13"/>
  <c r="AG58" i="13"/>
  <c r="AC58" i="13"/>
  <c r="Y58" i="13"/>
  <c r="U58" i="13"/>
  <c r="Q58" i="13"/>
  <c r="M58" i="13"/>
  <c r="I58" i="13"/>
  <c r="F58" i="13"/>
  <c r="AW57" i="13"/>
  <c r="AS57" i="13"/>
  <c r="AO57" i="13"/>
  <c r="AK57" i="13"/>
  <c r="AG57" i="13"/>
  <c r="AC57" i="13"/>
  <c r="Y57" i="13"/>
  <c r="U57" i="13"/>
  <c r="Q57" i="13"/>
  <c r="M57" i="13"/>
  <c r="I57" i="13"/>
  <c r="F57" i="13"/>
  <c r="F61" i="13" s="1"/>
  <c r="E23" i="14" s="1"/>
  <c r="AV56" i="13"/>
  <c r="AU22" i="14" s="1"/>
  <c r="AU56" i="13"/>
  <c r="AT22" i="14" s="1"/>
  <c r="AR56" i="13"/>
  <c r="AQ22" i="14" s="1"/>
  <c r="AQ56" i="13"/>
  <c r="AP22" i="14" s="1"/>
  <c r="AN56" i="13"/>
  <c r="AM22" i="14" s="1"/>
  <c r="AM56" i="13"/>
  <c r="AL22" i="14" s="1"/>
  <c r="AJ56" i="13"/>
  <c r="AI22" i="14" s="1"/>
  <c r="AI56" i="13"/>
  <c r="AH22" i="14" s="1"/>
  <c r="AF56" i="13"/>
  <c r="AE22" i="14" s="1"/>
  <c r="AE56" i="13"/>
  <c r="AD22" i="14" s="1"/>
  <c r="AB56" i="13"/>
  <c r="AA22" i="14" s="1"/>
  <c r="AA56" i="13"/>
  <c r="Z22" i="14" s="1"/>
  <c r="X56" i="13"/>
  <c r="W22" i="14" s="1"/>
  <c r="W56" i="13"/>
  <c r="V22" i="14" s="1"/>
  <c r="T56" i="13"/>
  <c r="S22" i="14" s="1"/>
  <c r="S56" i="13"/>
  <c r="R22" i="14" s="1"/>
  <c r="P56" i="13"/>
  <c r="O22" i="14" s="1"/>
  <c r="O56" i="13"/>
  <c r="N22" i="14" s="1"/>
  <c r="L56" i="13"/>
  <c r="K22" i="14" s="1"/>
  <c r="K56" i="13"/>
  <c r="J22" i="14" s="1"/>
  <c r="H56" i="13"/>
  <c r="G22" i="14" s="1"/>
  <c r="G56" i="13"/>
  <c r="F22" i="14" s="1"/>
  <c r="E56" i="13"/>
  <c r="D22" i="14" s="1"/>
  <c r="D56" i="13"/>
  <c r="C22" i="14" s="1"/>
  <c r="AW55" i="13"/>
  <c r="AS55" i="13"/>
  <c r="AO55" i="13"/>
  <c r="AK55" i="13"/>
  <c r="AG55" i="13"/>
  <c r="AC55" i="13"/>
  <c r="Y55" i="13"/>
  <c r="U55" i="13"/>
  <c r="Q55" i="13"/>
  <c r="M55" i="13"/>
  <c r="I55" i="13"/>
  <c r="F55" i="13"/>
  <c r="AW54" i="13"/>
  <c r="AS54" i="13"/>
  <c r="AO54" i="13"/>
  <c r="AK54" i="13"/>
  <c r="AG54" i="13"/>
  <c r="AC54" i="13"/>
  <c r="Y54" i="13"/>
  <c r="U54" i="13"/>
  <c r="Q54" i="13"/>
  <c r="M54" i="13"/>
  <c r="I54" i="13"/>
  <c r="F54" i="13"/>
  <c r="AW53" i="13"/>
  <c r="AS53" i="13"/>
  <c r="AO53" i="13"/>
  <c r="AK53" i="13"/>
  <c r="AG53" i="13"/>
  <c r="AC53" i="13"/>
  <c r="Y53" i="13"/>
  <c r="U53" i="13"/>
  <c r="Q53" i="13"/>
  <c r="M53" i="13"/>
  <c r="I53" i="13"/>
  <c r="F53" i="13"/>
  <c r="F56" i="13" s="1"/>
  <c r="E22" i="14" s="1"/>
  <c r="AV52" i="13"/>
  <c r="AU21" i="14" s="1"/>
  <c r="AU52" i="13"/>
  <c r="AT21" i="14" s="1"/>
  <c r="AR52" i="13"/>
  <c r="AQ21" i="14" s="1"/>
  <c r="AQ52" i="13"/>
  <c r="AP21" i="14" s="1"/>
  <c r="AN52" i="13"/>
  <c r="AM21" i="14" s="1"/>
  <c r="AM52" i="13"/>
  <c r="AL21" i="14" s="1"/>
  <c r="AJ52" i="13"/>
  <c r="AI21" i="14" s="1"/>
  <c r="AI52" i="13"/>
  <c r="AH21" i="14" s="1"/>
  <c r="AF52" i="13"/>
  <c r="AE21" i="14" s="1"/>
  <c r="AE52" i="13"/>
  <c r="AD21" i="14" s="1"/>
  <c r="AB52" i="13"/>
  <c r="AA21" i="14" s="1"/>
  <c r="AA52" i="13"/>
  <c r="Z21" i="14" s="1"/>
  <c r="X52" i="13"/>
  <c r="W21" i="14" s="1"/>
  <c r="W52" i="13"/>
  <c r="V21" i="14" s="1"/>
  <c r="T52" i="13"/>
  <c r="S21" i="14" s="1"/>
  <c r="S52" i="13"/>
  <c r="R21" i="14" s="1"/>
  <c r="P52" i="13"/>
  <c r="O21" i="14" s="1"/>
  <c r="O52" i="13"/>
  <c r="N21" i="14" s="1"/>
  <c r="L52" i="13"/>
  <c r="K21" i="14" s="1"/>
  <c r="K52" i="13"/>
  <c r="J21" i="14" s="1"/>
  <c r="H52" i="13"/>
  <c r="G21" i="14" s="1"/>
  <c r="G52" i="13"/>
  <c r="F21" i="14" s="1"/>
  <c r="E52" i="13"/>
  <c r="D21" i="14" s="1"/>
  <c r="D52" i="13"/>
  <c r="C21" i="14" s="1"/>
  <c r="AW51" i="13"/>
  <c r="AS51" i="13"/>
  <c r="AO51" i="13"/>
  <c r="AK51" i="13"/>
  <c r="AG51" i="13"/>
  <c r="AC51" i="13"/>
  <c r="Y51" i="13"/>
  <c r="U51" i="13"/>
  <c r="Q51" i="13"/>
  <c r="M51" i="13"/>
  <c r="I51" i="13"/>
  <c r="F51" i="13"/>
  <c r="AW50" i="13"/>
  <c r="AS50" i="13"/>
  <c r="AO50" i="13"/>
  <c r="AK50" i="13"/>
  <c r="AG50" i="13"/>
  <c r="AC50" i="13"/>
  <c r="Y50" i="13"/>
  <c r="U50" i="13"/>
  <c r="Q50" i="13"/>
  <c r="M50" i="13"/>
  <c r="I50" i="13"/>
  <c r="F50" i="13"/>
  <c r="AW49" i="13"/>
  <c r="AS49" i="13"/>
  <c r="AO49" i="13"/>
  <c r="AK49" i="13"/>
  <c r="AG49" i="13"/>
  <c r="AC49" i="13"/>
  <c r="Y49" i="13"/>
  <c r="U49" i="13"/>
  <c r="Q49" i="13"/>
  <c r="M49" i="13"/>
  <c r="I49" i="13"/>
  <c r="F49" i="13"/>
  <c r="AW48" i="13"/>
  <c r="AS48" i="13"/>
  <c r="AO48" i="13"/>
  <c r="AK48" i="13"/>
  <c r="AG48" i="13"/>
  <c r="AC48" i="13"/>
  <c r="Y48" i="13"/>
  <c r="U48" i="13"/>
  <c r="Q48" i="13"/>
  <c r="M48" i="13"/>
  <c r="I48" i="13"/>
  <c r="F48" i="13"/>
  <c r="F52" i="13" s="1"/>
  <c r="E21" i="14" s="1"/>
  <c r="AV47" i="13"/>
  <c r="AU20" i="14" s="1"/>
  <c r="AU47" i="13"/>
  <c r="AT20" i="14" s="1"/>
  <c r="AR47" i="13"/>
  <c r="AQ20" i="14" s="1"/>
  <c r="AQ47" i="13"/>
  <c r="AP20" i="14" s="1"/>
  <c r="AN47" i="13"/>
  <c r="AM20" i="14" s="1"/>
  <c r="AM47" i="13"/>
  <c r="AL20" i="14" s="1"/>
  <c r="AJ47" i="13"/>
  <c r="AI20" i="14" s="1"/>
  <c r="AI47" i="13"/>
  <c r="AH20" i="14" s="1"/>
  <c r="AF47" i="13"/>
  <c r="AE20" i="14" s="1"/>
  <c r="AE47" i="13"/>
  <c r="AD20" i="14" s="1"/>
  <c r="AB47" i="13"/>
  <c r="AA20" i="14" s="1"/>
  <c r="AA47" i="13"/>
  <c r="Z20" i="14" s="1"/>
  <c r="X47" i="13"/>
  <c r="W20" i="14" s="1"/>
  <c r="W47" i="13"/>
  <c r="V20" i="14" s="1"/>
  <c r="T47" i="13"/>
  <c r="S20" i="14" s="1"/>
  <c r="S47" i="13"/>
  <c r="R20" i="14" s="1"/>
  <c r="P47" i="13"/>
  <c r="O20" i="14" s="1"/>
  <c r="O47" i="13"/>
  <c r="N20" i="14" s="1"/>
  <c r="L47" i="13"/>
  <c r="K20" i="14" s="1"/>
  <c r="K47" i="13"/>
  <c r="J20" i="14" s="1"/>
  <c r="H47" i="13"/>
  <c r="G20" i="14" s="1"/>
  <c r="G47" i="13"/>
  <c r="F20" i="14" s="1"/>
  <c r="E47" i="13"/>
  <c r="D20" i="14" s="1"/>
  <c r="D47" i="13"/>
  <c r="C20" i="14" s="1"/>
  <c r="AW46" i="13"/>
  <c r="AS46" i="13"/>
  <c r="AO46" i="13"/>
  <c r="AK46" i="13"/>
  <c r="AG46" i="13"/>
  <c r="AC46" i="13"/>
  <c r="Y46" i="13"/>
  <c r="U46" i="13"/>
  <c r="Q46" i="13"/>
  <c r="M46" i="13"/>
  <c r="I46" i="13"/>
  <c r="F46" i="13"/>
  <c r="AW45" i="13"/>
  <c r="AS45" i="13"/>
  <c r="AO45" i="13"/>
  <c r="AK45" i="13"/>
  <c r="AG45" i="13"/>
  <c r="AC45" i="13"/>
  <c r="Y45" i="13"/>
  <c r="U45" i="13"/>
  <c r="Q45" i="13"/>
  <c r="M45" i="13"/>
  <c r="I45" i="13"/>
  <c r="F45" i="13"/>
  <c r="AW44" i="13"/>
  <c r="AS44" i="13"/>
  <c r="AO44" i="13"/>
  <c r="AK44" i="13"/>
  <c r="AG44" i="13"/>
  <c r="AC44" i="13"/>
  <c r="Y44" i="13"/>
  <c r="U44" i="13"/>
  <c r="Q44" i="13"/>
  <c r="M44" i="13"/>
  <c r="I44" i="13"/>
  <c r="F44" i="13"/>
  <c r="AW43" i="13"/>
  <c r="AS43" i="13"/>
  <c r="AO43" i="13"/>
  <c r="AK43" i="13"/>
  <c r="AG43" i="13"/>
  <c r="AC43" i="13"/>
  <c r="Y43" i="13"/>
  <c r="U43" i="13"/>
  <c r="Q43" i="13"/>
  <c r="M43" i="13"/>
  <c r="I43" i="13"/>
  <c r="F43" i="13"/>
  <c r="F47" i="13" s="1"/>
  <c r="E20" i="14" s="1"/>
  <c r="AV42" i="13"/>
  <c r="AU19" i="14" s="1"/>
  <c r="AU42" i="13"/>
  <c r="AT19" i="14" s="1"/>
  <c r="AR42" i="13"/>
  <c r="AQ19" i="14" s="1"/>
  <c r="AQ42" i="13"/>
  <c r="AP19" i="14" s="1"/>
  <c r="AN42" i="13"/>
  <c r="AM19" i="14" s="1"/>
  <c r="AM42" i="13"/>
  <c r="AL19" i="14" s="1"/>
  <c r="AJ42" i="13"/>
  <c r="AI19" i="14" s="1"/>
  <c r="AI42" i="13"/>
  <c r="AH19" i="14" s="1"/>
  <c r="AF42" i="13"/>
  <c r="AE19" i="14" s="1"/>
  <c r="AE42" i="13"/>
  <c r="AD19" i="14" s="1"/>
  <c r="AB42" i="13"/>
  <c r="AA19" i="14" s="1"/>
  <c r="AA42" i="13"/>
  <c r="Z19" i="14" s="1"/>
  <c r="X42" i="13"/>
  <c r="W19" i="14" s="1"/>
  <c r="W42" i="13"/>
  <c r="V19" i="14" s="1"/>
  <c r="T42" i="13"/>
  <c r="S19" i="14" s="1"/>
  <c r="S42" i="13"/>
  <c r="R19" i="14" s="1"/>
  <c r="P42" i="13"/>
  <c r="O19" i="14" s="1"/>
  <c r="O42" i="13"/>
  <c r="N19" i="14" s="1"/>
  <c r="L42" i="13"/>
  <c r="K19" i="14" s="1"/>
  <c r="K42" i="13"/>
  <c r="J19" i="14" s="1"/>
  <c r="H42" i="13"/>
  <c r="G19" i="14" s="1"/>
  <c r="G42" i="13"/>
  <c r="F19" i="14" s="1"/>
  <c r="E42" i="13"/>
  <c r="D19" i="14" s="1"/>
  <c r="D42" i="13"/>
  <c r="C19" i="14" s="1"/>
  <c r="AW41" i="13"/>
  <c r="AS41" i="13"/>
  <c r="AO41" i="13"/>
  <c r="AK41" i="13"/>
  <c r="AG41" i="13"/>
  <c r="AC41" i="13"/>
  <c r="Y41" i="13"/>
  <c r="U41" i="13"/>
  <c r="Q41" i="13"/>
  <c r="M41" i="13"/>
  <c r="I41" i="13"/>
  <c r="F41" i="13"/>
  <c r="AW40" i="13"/>
  <c r="AS40" i="13"/>
  <c r="AO40" i="13"/>
  <c r="AK40" i="13"/>
  <c r="AG40" i="13"/>
  <c r="AC40" i="13"/>
  <c r="Y40" i="13"/>
  <c r="U40" i="13"/>
  <c r="Q40" i="13"/>
  <c r="M40" i="13"/>
  <c r="I40" i="13"/>
  <c r="F40" i="13"/>
  <c r="AW39" i="13"/>
  <c r="AS39" i="13"/>
  <c r="AO39" i="13"/>
  <c r="AK39" i="13"/>
  <c r="AG39" i="13"/>
  <c r="AC39" i="13"/>
  <c r="Y39" i="13"/>
  <c r="U39" i="13"/>
  <c r="Q39" i="13"/>
  <c r="M39" i="13"/>
  <c r="I39" i="13"/>
  <c r="F39" i="13"/>
  <c r="AW38" i="13"/>
  <c r="AS38" i="13"/>
  <c r="AO38" i="13"/>
  <c r="AK38" i="13"/>
  <c r="AG38" i="13"/>
  <c r="AC38" i="13"/>
  <c r="Y38" i="13"/>
  <c r="U38" i="13"/>
  <c r="Q38" i="13"/>
  <c r="M38" i="13"/>
  <c r="I38" i="13"/>
  <c r="F38" i="13"/>
  <c r="F42" i="13" s="1"/>
  <c r="E19" i="14" s="1"/>
  <c r="AV37" i="13"/>
  <c r="AU18" i="14" s="1"/>
  <c r="AU37" i="13"/>
  <c r="AT18" i="14" s="1"/>
  <c r="AR37" i="13"/>
  <c r="AQ18" i="14" s="1"/>
  <c r="AQ37" i="13"/>
  <c r="AP18" i="14" s="1"/>
  <c r="AN37" i="13"/>
  <c r="AM18" i="14" s="1"/>
  <c r="AM37" i="13"/>
  <c r="AL18" i="14" s="1"/>
  <c r="AJ37" i="13"/>
  <c r="AI18" i="14" s="1"/>
  <c r="AI37" i="13"/>
  <c r="AH18" i="14" s="1"/>
  <c r="AF37" i="13"/>
  <c r="AE18" i="14" s="1"/>
  <c r="AE37" i="13"/>
  <c r="AD18" i="14" s="1"/>
  <c r="AB37" i="13"/>
  <c r="AA18" i="14" s="1"/>
  <c r="AA37" i="13"/>
  <c r="Z18" i="14" s="1"/>
  <c r="X37" i="13"/>
  <c r="W18" i="14" s="1"/>
  <c r="W37" i="13"/>
  <c r="V18" i="14" s="1"/>
  <c r="T37" i="13"/>
  <c r="S18" i="14" s="1"/>
  <c r="S37" i="13"/>
  <c r="R18" i="14" s="1"/>
  <c r="P37" i="13"/>
  <c r="O18" i="14" s="1"/>
  <c r="O37" i="13"/>
  <c r="N18" i="14" s="1"/>
  <c r="L37" i="13"/>
  <c r="K18" i="14" s="1"/>
  <c r="K37" i="13"/>
  <c r="J18" i="14" s="1"/>
  <c r="H37" i="13"/>
  <c r="G18" i="14" s="1"/>
  <c r="G37" i="13"/>
  <c r="F18" i="14" s="1"/>
  <c r="E37" i="13"/>
  <c r="D18" i="14" s="1"/>
  <c r="D37" i="13"/>
  <c r="C18" i="14" s="1"/>
  <c r="AW36" i="13"/>
  <c r="AS36" i="13"/>
  <c r="AO36" i="13"/>
  <c r="AK36" i="13"/>
  <c r="AG36" i="13"/>
  <c r="AC36" i="13"/>
  <c r="Y36" i="13"/>
  <c r="U36" i="13"/>
  <c r="Q36" i="13"/>
  <c r="M36" i="13"/>
  <c r="I36" i="13"/>
  <c r="F36" i="13"/>
  <c r="AW35" i="13"/>
  <c r="AS35" i="13"/>
  <c r="AO35" i="13"/>
  <c r="AK35" i="13"/>
  <c r="AG35" i="13"/>
  <c r="AC35" i="13"/>
  <c r="Y35" i="13"/>
  <c r="U35" i="13"/>
  <c r="Q35" i="13"/>
  <c r="M35" i="13"/>
  <c r="I35" i="13"/>
  <c r="F35" i="13"/>
  <c r="F37" i="13" s="1"/>
  <c r="E18" i="14" s="1"/>
  <c r="AV34" i="13"/>
  <c r="AU17" i="14" s="1"/>
  <c r="AU34" i="13"/>
  <c r="AT17" i="14" s="1"/>
  <c r="AR34" i="13"/>
  <c r="AQ17" i="14" s="1"/>
  <c r="AQ34" i="13"/>
  <c r="AP17" i="14" s="1"/>
  <c r="AN34" i="13"/>
  <c r="AM17" i="14" s="1"/>
  <c r="AM34" i="13"/>
  <c r="AL17" i="14" s="1"/>
  <c r="AJ34" i="13"/>
  <c r="AI17" i="14" s="1"/>
  <c r="AI34" i="13"/>
  <c r="AH17" i="14" s="1"/>
  <c r="AF34" i="13"/>
  <c r="AE17" i="14" s="1"/>
  <c r="AE34" i="13"/>
  <c r="AD17" i="14" s="1"/>
  <c r="AB34" i="13"/>
  <c r="AA17" i="14" s="1"/>
  <c r="AA34" i="13"/>
  <c r="Z17" i="14" s="1"/>
  <c r="X34" i="13"/>
  <c r="W17" i="14" s="1"/>
  <c r="W34" i="13"/>
  <c r="V17" i="14" s="1"/>
  <c r="T34" i="13"/>
  <c r="S17" i="14" s="1"/>
  <c r="S34" i="13"/>
  <c r="R17" i="14" s="1"/>
  <c r="P34" i="13"/>
  <c r="O17" i="14" s="1"/>
  <c r="O34" i="13"/>
  <c r="N17" i="14" s="1"/>
  <c r="L34" i="13"/>
  <c r="K17" i="14" s="1"/>
  <c r="K34" i="13"/>
  <c r="J17" i="14" s="1"/>
  <c r="H34" i="13"/>
  <c r="G17" i="14" s="1"/>
  <c r="G34" i="13"/>
  <c r="F17" i="14" s="1"/>
  <c r="E34" i="13"/>
  <c r="D17" i="14" s="1"/>
  <c r="D34" i="13"/>
  <c r="C17" i="14" s="1"/>
  <c r="AW33" i="13"/>
  <c r="AS33" i="13"/>
  <c r="AO33" i="13"/>
  <c r="AK33" i="13"/>
  <c r="AG33" i="13"/>
  <c r="AC33" i="13"/>
  <c r="Y33" i="13"/>
  <c r="U33" i="13"/>
  <c r="Q33" i="13"/>
  <c r="M33" i="13"/>
  <c r="I33" i="13"/>
  <c r="F33" i="13"/>
  <c r="AW32" i="13"/>
  <c r="AS32" i="13"/>
  <c r="AO32" i="13"/>
  <c r="AK32" i="13"/>
  <c r="AG32" i="13"/>
  <c r="AC32" i="13"/>
  <c r="Y32" i="13"/>
  <c r="U32" i="13"/>
  <c r="Q32" i="13"/>
  <c r="M32" i="13"/>
  <c r="I32" i="13"/>
  <c r="F32" i="13"/>
  <c r="AW31" i="13"/>
  <c r="AS31" i="13"/>
  <c r="AO31" i="13"/>
  <c r="AK31" i="13"/>
  <c r="AG31" i="13"/>
  <c r="AC31" i="13"/>
  <c r="Y31" i="13"/>
  <c r="U31" i="13"/>
  <c r="Q31" i="13"/>
  <c r="M31" i="13"/>
  <c r="I31" i="13"/>
  <c r="F31" i="13"/>
  <c r="AW30" i="13"/>
  <c r="AS30" i="13"/>
  <c r="AO30" i="13"/>
  <c r="AK30" i="13"/>
  <c r="AG30" i="13"/>
  <c r="AC30" i="13"/>
  <c r="Y30" i="13"/>
  <c r="U30" i="13"/>
  <c r="Q30" i="13"/>
  <c r="M30" i="13"/>
  <c r="I30" i="13"/>
  <c r="F30" i="13"/>
  <c r="F34" i="13" s="1"/>
  <c r="E17" i="14" s="1"/>
  <c r="AV29" i="13"/>
  <c r="AU16" i="14" s="1"/>
  <c r="AU29" i="13"/>
  <c r="AT16" i="14" s="1"/>
  <c r="AR29" i="13"/>
  <c r="AQ16" i="14" s="1"/>
  <c r="AQ29" i="13"/>
  <c r="AP16" i="14" s="1"/>
  <c r="AN29" i="13"/>
  <c r="AM16" i="14" s="1"/>
  <c r="AM29" i="13"/>
  <c r="AL16" i="14" s="1"/>
  <c r="AJ29" i="13"/>
  <c r="AI16" i="14" s="1"/>
  <c r="AI29" i="13"/>
  <c r="AH16" i="14" s="1"/>
  <c r="AF29" i="13"/>
  <c r="AE16" i="14" s="1"/>
  <c r="AE29" i="13"/>
  <c r="AD16" i="14" s="1"/>
  <c r="AB29" i="13"/>
  <c r="AA16" i="14" s="1"/>
  <c r="AA29" i="13"/>
  <c r="Z16" i="14" s="1"/>
  <c r="X29" i="13"/>
  <c r="W16" i="14" s="1"/>
  <c r="W29" i="13"/>
  <c r="V16" i="14" s="1"/>
  <c r="T29" i="13"/>
  <c r="S16" i="14" s="1"/>
  <c r="S29" i="13"/>
  <c r="R16" i="14" s="1"/>
  <c r="P29" i="13"/>
  <c r="O16" i="14" s="1"/>
  <c r="O29" i="13"/>
  <c r="N16" i="14" s="1"/>
  <c r="L29" i="13"/>
  <c r="K16" i="14" s="1"/>
  <c r="K29" i="13"/>
  <c r="J16" i="14" s="1"/>
  <c r="H29" i="13"/>
  <c r="G16" i="14" s="1"/>
  <c r="G29" i="13"/>
  <c r="F16" i="14" s="1"/>
  <c r="E29" i="13"/>
  <c r="D16" i="14" s="1"/>
  <c r="D29" i="13"/>
  <c r="C16" i="14" s="1"/>
  <c r="AW28" i="13"/>
  <c r="AS28" i="13"/>
  <c r="AO28" i="13"/>
  <c r="AK28" i="13"/>
  <c r="AG28" i="13"/>
  <c r="AC28" i="13"/>
  <c r="Y28" i="13"/>
  <c r="U28" i="13"/>
  <c r="Q28" i="13"/>
  <c r="M28" i="13"/>
  <c r="I28" i="13"/>
  <c r="F28" i="13"/>
  <c r="AW27" i="13"/>
  <c r="AS27" i="13"/>
  <c r="AO27" i="13"/>
  <c r="AK27" i="13"/>
  <c r="AG27" i="13"/>
  <c r="AC27" i="13"/>
  <c r="Y27" i="13"/>
  <c r="U27" i="13"/>
  <c r="Q27" i="13"/>
  <c r="M27" i="13"/>
  <c r="I27" i="13"/>
  <c r="F27" i="13"/>
  <c r="F29" i="13" s="1"/>
  <c r="E16" i="14" s="1"/>
  <c r="AV26" i="13"/>
  <c r="AU15" i="14" s="1"/>
  <c r="AU26" i="13"/>
  <c r="AT15" i="14" s="1"/>
  <c r="AR26" i="13"/>
  <c r="AQ15" i="14" s="1"/>
  <c r="AQ26" i="13"/>
  <c r="AP15" i="14" s="1"/>
  <c r="AN26" i="13"/>
  <c r="AM15" i="14" s="1"/>
  <c r="AM26" i="13"/>
  <c r="AL15" i="14" s="1"/>
  <c r="AJ26" i="13"/>
  <c r="AI15" i="14" s="1"/>
  <c r="AI26" i="13"/>
  <c r="AH15" i="14" s="1"/>
  <c r="AF26" i="13"/>
  <c r="AE15" i="14" s="1"/>
  <c r="AE26" i="13"/>
  <c r="AD15" i="14" s="1"/>
  <c r="AB26" i="13"/>
  <c r="AA15" i="14" s="1"/>
  <c r="AA26" i="13"/>
  <c r="Z15" i="14" s="1"/>
  <c r="X26" i="13"/>
  <c r="W15" i="14" s="1"/>
  <c r="W26" i="13"/>
  <c r="V15" i="14" s="1"/>
  <c r="T26" i="13"/>
  <c r="S15" i="14" s="1"/>
  <c r="S26" i="13"/>
  <c r="R15" i="14" s="1"/>
  <c r="P26" i="13"/>
  <c r="O15" i="14" s="1"/>
  <c r="O26" i="13"/>
  <c r="N15" i="14" s="1"/>
  <c r="L26" i="13"/>
  <c r="K15" i="14" s="1"/>
  <c r="K26" i="13"/>
  <c r="J15" i="14" s="1"/>
  <c r="H26" i="13"/>
  <c r="G15" i="14" s="1"/>
  <c r="G26" i="13"/>
  <c r="F15" i="14" s="1"/>
  <c r="E26" i="13"/>
  <c r="D15" i="14" s="1"/>
  <c r="D26" i="13"/>
  <c r="C15" i="14" s="1"/>
  <c r="AW25" i="13"/>
  <c r="AS25" i="13"/>
  <c r="AO25" i="13"/>
  <c r="AK25" i="13"/>
  <c r="AG25" i="13"/>
  <c r="AC25" i="13"/>
  <c r="Y25" i="13"/>
  <c r="U25" i="13"/>
  <c r="Q25" i="13"/>
  <c r="M25" i="13"/>
  <c r="I25" i="13"/>
  <c r="F25" i="13"/>
  <c r="AW24" i="13"/>
  <c r="AS24" i="13"/>
  <c r="AO24" i="13"/>
  <c r="AK24" i="13"/>
  <c r="AG24" i="13"/>
  <c r="AC24" i="13"/>
  <c r="Y24" i="13"/>
  <c r="U24" i="13"/>
  <c r="Q24" i="13"/>
  <c r="M24" i="13"/>
  <c r="I24" i="13"/>
  <c r="F24" i="13"/>
  <c r="AW23" i="13"/>
  <c r="AS23" i="13"/>
  <c r="AO23" i="13"/>
  <c r="AK23" i="13"/>
  <c r="AG23" i="13"/>
  <c r="AC23" i="13"/>
  <c r="Y23" i="13"/>
  <c r="U23" i="13"/>
  <c r="Q23" i="13"/>
  <c r="M23" i="13"/>
  <c r="I23" i="13"/>
  <c r="F23" i="13"/>
  <c r="F26" i="13" s="1"/>
  <c r="E15" i="14" s="1"/>
  <c r="AV22" i="13"/>
  <c r="AU14" i="14" s="1"/>
  <c r="AU22" i="13"/>
  <c r="AT14" i="14" s="1"/>
  <c r="AR22" i="13"/>
  <c r="AQ14" i="14" s="1"/>
  <c r="AQ22" i="13"/>
  <c r="AP14" i="14" s="1"/>
  <c r="AN22" i="13"/>
  <c r="AM14" i="14" s="1"/>
  <c r="AM22" i="13"/>
  <c r="AL14" i="14" s="1"/>
  <c r="AJ22" i="13"/>
  <c r="AI14" i="14" s="1"/>
  <c r="AI22" i="13"/>
  <c r="AH14" i="14" s="1"/>
  <c r="AF22" i="13"/>
  <c r="AE14" i="14" s="1"/>
  <c r="AE22" i="13"/>
  <c r="AD14" i="14" s="1"/>
  <c r="AB22" i="13"/>
  <c r="AA14" i="14" s="1"/>
  <c r="AA22" i="13"/>
  <c r="Z14" i="14" s="1"/>
  <c r="X22" i="13"/>
  <c r="W14" i="14" s="1"/>
  <c r="W22" i="13"/>
  <c r="V14" i="14" s="1"/>
  <c r="T22" i="13"/>
  <c r="S14" i="14" s="1"/>
  <c r="S22" i="13"/>
  <c r="R14" i="14" s="1"/>
  <c r="P22" i="13"/>
  <c r="O14" i="14" s="1"/>
  <c r="O22" i="13"/>
  <c r="N14" i="14" s="1"/>
  <c r="L22" i="13"/>
  <c r="K14" i="14" s="1"/>
  <c r="K22" i="13"/>
  <c r="J14" i="14" s="1"/>
  <c r="H22" i="13"/>
  <c r="G14" i="14" s="1"/>
  <c r="G22" i="13"/>
  <c r="F14" i="14" s="1"/>
  <c r="E22" i="13"/>
  <c r="D14" i="14" s="1"/>
  <c r="D22" i="13"/>
  <c r="C14" i="14" s="1"/>
  <c r="AW21" i="13"/>
  <c r="AS21" i="13"/>
  <c r="AO21" i="13"/>
  <c r="AK21" i="13"/>
  <c r="AG21" i="13"/>
  <c r="AC21" i="13"/>
  <c r="Y21" i="13"/>
  <c r="U21" i="13"/>
  <c r="Q21" i="13"/>
  <c r="M21" i="13"/>
  <c r="I21" i="13"/>
  <c r="F21" i="13"/>
  <c r="AW20" i="13"/>
  <c r="AS20" i="13"/>
  <c r="AO20" i="13"/>
  <c r="AK20" i="13"/>
  <c r="AG20" i="13"/>
  <c r="AC20" i="13"/>
  <c r="Y20" i="13"/>
  <c r="U20" i="13"/>
  <c r="Q20" i="13"/>
  <c r="M20" i="13"/>
  <c r="I20" i="13"/>
  <c r="F20" i="13"/>
  <c r="AW19" i="13"/>
  <c r="AS19" i="13"/>
  <c r="AO19" i="13"/>
  <c r="AK19" i="13"/>
  <c r="AG19" i="13"/>
  <c r="AC19" i="13"/>
  <c r="Y19" i="13"/>
  <c r="U19" i="13"/>
  <c r="Q19" i="13"/>
  <c r="M19" i="13"/>
  <c r="I19" i="13"/>
  <c r="F19" i="13"/>
  <c r="AW18" i="13"/>
  <c r="AS18" i="13"/>
  <c r="AO18" i="13"/>
  <c r="AK18" i="13"/>
  <c r="AG18" i="13"/>
  <c r="AC18" i="13"/>
  <c r="Y18" i="13"/>
  <c r="U18" i="13"/>
  <c r="Q18" i="13"/>
  <c r="M18" i="13"/>
  <c r="I18" i="13"/>
  <c r="F18" i="13"/>
  <c r="F22" i="13" s="1"/>
  <c r="E14" i="14" s="1"/>
  <c r="AV17" i="13"/>
  <c r="AU17" i="13"/>
  <c r="AR17" i="13"/>
  <c r="AQ17" i="13"/>
  <c r="AN17" i="13"/>
  <c r="AM17" i="13"/>
  <c r="AJ17" i="13"/>
  <c r="AI17" i="13"/>
  <c r="AF17" i="13"/>
  <c r="AE17" i="13"/>
  <c r="AB17" i="13"/>
  <c r="AA17" i="13"/>
  <c r="X17" i="13"/>
  <c r="W17" i="13"/>
  <c r="T17" i="13"/>
  <c r="S17" i="13"/>
  <c r="P17" i="13"/>
  <c r="O17" i="13"/>
  <c r="L17" i="13"/>
  <c r="K17" i="13"/>
  <c r="H17" i="13"/>
  <c r="G17" i="13"/>
  <c r="E17" i="13"/>
  <c r="D17" i="13"/>
  <c r="AW16" i="13"/>
  <c r="AS16" i="13"/>
  <c r="AO16" i="13"/>
  <c r="AK16" i="13"/>
  <c r="AG16" i="13"/>
  <c r="AC16" i="13"/>
  <c r="Y16" i="13"/>
  <c r="U16" i="13"/>
  <c r="Q16" i="13"/>
  <c r="M16" i="13"/>
  <c r="I16" i="13"/>
  <c r="F16" i="13"/>
  <c r="AW15" i="13"/>
  <c r="AS15" i="13"/>
  <c r="AO15" i="13"/>
  <c r="AK15" i="13"/>
  <c r="AG15" i="13"/>
  <c r="AC15" i="13"/>
  <c r="Y15" i="13"/>
  <c r="U15" i="13"/>
  <c r="Q15" i="13"/>
  <c r="M15" i="13"/>
  <c r="I15" i="13"/>
  <c r="F15" i="13"/>
  <c r="AW14" i="13"/>
  <c r="AS14" i="13"/>
  <c r="AO14" i="13"/>
  <c r="AK14" i="13"/>
  <c r="AG14" i="13"/>
  <c r="AC14" i="13"/>
  <c r="Y14" i="13"/>
  <c r="U14" i="13"/>
  <c r="Q14" i="13"/>
  <c r="M14" i="13"/>
  <c r="I14" i="13"/>
  <c r="F14" i="13"/>
  <c r="AW13" i="13"/>
  <c r="AS13" i="13"/>
  <c r="AO13" i="13"/>
  <c r="AK13" i="13"/>
  <c r="AG13" i="13"/>
  <c r="AC13" i="13"/>
  <c r="Y13" i="13"/>
  <c r="U13" i="13"/>
  <c r="Q13" i="13"/>
  <c r="M13" i="13"/>
  <c r="I13" i="13"/>
  <c r="F13" i="13"/>
  <c r="F17" i="13" s="1"/>
  <c r="AV85" i="11"/>
  <c r="AU28" i="12" s="1"/>
  <c r="AU85" i="11"/>
  <c r="AT28" i="12" s="1"/>
  <c r="AR85" i="11"/>
  <c r="AQ28" i="12" s="1"/>
  <c r="AQ85" i="11"/>
  <c r="AP28" i="12" s="1"/>
  <c r="AN85" i="11"/>
  <c r="AM28" i="12" s="1"/>
  <c r="AM85" i="11"/>
  <c r="AL28" i="12" s="1"/>
  <c r="AJ85" i="11"/>
  <c r="AI28" i="12" s="1"/>
  <c r="AI85" i="11"/>
  <c r="AH28" i="12" s="1"/>
  <c r="AF85" i="11"/>
  <c r="AE28" i="12" s="1"/>
  <c r="AE85" i="11"/>
  <c r="AD28" i="12" s="1"/>
  <c r="AB85" i="11"/>
  <c r="AA28" i="12" s="1"/>
  <c r="AA85" i="11"/>
  <c r="Z28" i="12" s="1"/>
  <c r="X85" i="11"/>
  <c r="W28" i="12" s="1"/>
  <c r="W85" i="11"/>
  <c r="V28" i="12" s="1"/>
  <c r="T85" i="11"/>
  <c r="S28" i="12" s="1"/>
  <c r="S85" i="11"/>
  <c r="R28" i="12" s="1"/>
  <c r="P85" i="11"/>
  <c r="O28" i="12" s="1"/>
  <c r="O85" i="11"/>
  <c r="N28" i="12" s="1"/>
  <c r="L85" i="11"/>
  <c r="K28" i="12" s="1"/>
  <c r="K85" i="11"/>
  <c r="J28" i="12" s="1"/>
  <c r="H85" i="11"/>
  <c r="G28" i="12" s="1"/>
  <c r="G85" i="11"/>
  <c r="F28" i="12" s="1"/>
  <c r="E85" i="11"/>
  <c r="D28" i="12" s="1"/>
  <c r="D85" i="11"/>
  <c r="C28" i="12" s="1"/>
  <c r="AW84" i="11"/>
  <c r="AS84" i="11"/>
  <c r="AO84" i="11"/>
  <c r="AK84" i="11"/>
  <c r="AG84" i="11"/>
  <c r="AC84" i="11"/>
  <c r="Y84" i="11"/>
  <c r="U84" i="11"/>
  <c r="Q84" i="11"/>
  <c r="M84" i="11"/>
  <c r="I84" i="11"/>
  <c r="F84" i="11"/>
  <c r="AW83" i="11"/>
  <c r="AS83" i="11"/>
  <c r="AO83" i="11"/>
  <c r="AK83" i="11"/>
  <c r="AG83" i="11"/>
  <c r="AC83" i="11"/>
  <c r="Y83" i="11"/>
  <c r="U83" i="11"/>
  <c r="Q83" i="11"/>
  <c r="M83" i="11"/>
  <c r="I83" i="11"/>
  <c r="F83" i="11"/>
  <c r="AW82" i="11"/>
  <c r="AS82" i="11"/>
  <c r="AO82" i="11"/>
  <c r="AK82" i="11"/>
  <c r="AG82" i="11"/>
  <c r="AC82" i="11"/>
  <c r="Y82" i="11"/>
  <c r="U82" i="11"/>
  <c r="Q82" i="11"/>
  <c r="M82" i="11"/>
  <c r="I82" i="11"/>
  <c r="F82" i="11"/>
  <c r="F85" i="11" s="1"/>
  <c r="E28" i="12" s="1"/>
  <c r="AV81" i="11"/>
  <c r="AU27" i="12" s="1"/>
  <c r="AU81" i="11"/>
  <c r="AT27" i="12" s="1"/>
  <c r="AR81" i="11"/>
  <c r="AQ27" i="12" s="1"/>
  <c r="AQ81" i="11"/>
  <c r="AP27" i="12" s="1"/>
  <c r="AN81" i="11"/>
  <c r="AM27" i="12" s="1"/>
  <c r="AM81" i="11"/>
  <c r="AL27" i="12" s="1"/>
  <c r="AJ81" i="11"/>
  <c r="AI27" i="12" s="1"/>
  <c r="AI81" i="11"/>
  <c r="AH27" i="12" s="1"/>
  <c r="AF81" i="11"/>
  <c r="AE27" i="12" s="1"/>
  <c r="AE81" i="11"/>
  <c r="AD27" i="12" s="1"/>
  <c r="AB81" i="11"/>
  <c r="AA27" i="12" s="1"/>
  <c r="AA81" i="11"/>
  <c r="Z27" i="12" s="1"/>
  <c r="X81" i="11"/>
  <c r="W27" i="12" s="1"/>
  <c r="W81" i="11"/>
  <c r="V27" i="12" s="1"/>
  <c r="T81" i="11"/>
  <c r="S27" i="12" s="1"/>
  <c r="S81" i="11"/>
  <c r="R27" i="12" s="1"/>
  <c r="P81" i="11"/>
  <c r="O27" i="12" s="1"/>
  <c r="O81" i="11"/>
  <c r="N27" i="12" s="1"/>
  <c r="L81" i="11"/>
  <c r="K27" i="12" s="1"/>
  <c r="K81" i="11"/>
  <c r="J27" i="12" s="1"/>
  <c r="H81" i="11"/>
  <c r="G27" i="12" s="1"/>
  <c r="G81" i="11"/>
  <c r="F27" i="12" s="1"/>
  <c r="E81" i="11"/>
  <c r="D27" i="12" s="1"/>
  <c r="D81" i="11"/>
  <c r="C27" i="12" s="1"/>
  <c r="AW80" i="11"/>
  <c r="AS80" i="11"/>
  <c r="AO80" i="11"/>
  <c r="AK80" i="11"/>
  <c r="AG80" i="11"/>
  <c r="AC80" i="11"/>
  <c r="Y80" i="11"/>
  <c r="U80" i="11"/>
  <c r="Q80" i="11"/>
  <c r="M80" i="11"/>
  <c r="I80" i="11"/>
  <c r="F80" i="11"/>
  <c r="AW79" i="11"/>
  <c r="AS79" i="11"/>
  <c r="AO79" i="11"/>
  <c r="AK79" i="11"/>
  <c r="AG79" i="11"/>
  <c r="AC79" i="11"/>
  <c r="Y79" i="11"/>
  <c r="U79" i="11"/>
  <c r="Q79" i="11"/>
  <c r="M79" i="11"/>
  <c r="I79" i="11"/>
  <c r="F79" i="11"/>
  <c r="AW78" i="11"/>
  <c r="AS78" i="11"/>
  <c r="AO78" i="11"/>
  <c r="AK78" i="11"/>
  <c r="AG78" i="11"/>
  <c r="AC78" i="11"/>
  <c r="Y78" i="11"/>
  <c r="U78" i="11"/>
  <c r="Q78" i="11"/>
  <c r="M78" i="11"/>
  <c r="I78" i="11"/>
  <c r="F78" i="11"/>
  <c r="F81" i="11" s="1"/>
  <c r="E27" i="12" s="1"/>
  <c r="AV77" i="11"/>
  <c r="AU26" i="12" s="1"/>
  <c r="AU77" i="11"/>
  <c r="AT26" i="12" s="1"/>
  <c r="AR77" i="11"/>
  <c r="AQ26" i="12" s="1"/>
  <c r="AQ77" i="11"/>
  <c r="AP26" i="12" s="1"/>
  <c r="AN77" i="11"/>
  <c r="AM26" i="12" s="1"/>
  <c r="AM77" i="11"/>
  <c r="AL26" i="12" s="1"/>
  <c r="AJ77" i="11"/>
  <c r="AI26" i="12" s="1"/>
  <c r="AI77" i="11"/>
  <c r="AH26" i="12" s="1"/>
  <c r="AF77" i="11"/>
  <c r="AE26" i="12" s="1"/>
  <c r="AE77" i="11"/>
  <c r="AD26" i="12" s="1"/>
  <c r="AB77" i="11"/>
  <c r="AA26" i="12" s="1"/>
  <c r="AA77" i="11"/>
  <c r="Z26" i="12" s="1"/>
  <c r="X77" i="11"/>
  <c r="W26" i="12" s="1"/>
  <c r="W77" i="11"/>
  <c r="V26" i="12" s="1"/>
  <c r="T77" i="11"/>
  <c r="S26" i="12" s="1"/>
  <c r="S77" i="11"/>
  <c r="R26" i="12" s="1"/>
  <c r="P77" i="11"/>
  <c r="O26" i="12" s="1"/>
  <c r="O77" i="11"/>
  <c r="N26" i="12" s="1"/>
  <c r="L77" i="11"/>
  <c r="K26" i="12" s="1"/>
  <c r="K77" i="11"/>
  <c r="J26" i="12" s="1"/>
  <c r="H77" i="11"/>
  <c r="G26" i="12" s="1"/>
  <c r="G77" i="11"/>
  <c r="F26" i="12" s="1"/>
  <c r="E77" i="11"/>
  <c r="D26" i="12" s="1"/>
  <c r="D77" i="11"/>
  <c r="C26" i="12" s="1"/>
  <c r="AW76" i="11"/>
  <c r="AS76" i="11"/>
  <c r="AO76" i="11"/>
  <c r="AK76" i="11"/>
  <c r="AG76" i="11"/>
  <c r="AC76" i="11"/>
  <c r="Y76" i="11"/>
  <c r="U76" i="11"/>
  <c r="Q76" i="11"/>
  <c r="M76" i="11"/>
  <c r="I76" i="11"/>
  <c r="F76" i="11"/>
  <c r="AW75" i="11"/>
  <c r="AS75" i="11"/>
  <c r="AO75" i="11"/>
  <c r="AK75" i="11"/>
  <c r="AG75" i="11"/>
  <c r="AC75" i="11"/>
  <c r="Y75" i="11"/>
  <c r="U75" i="11"/>
  <c r="Q75" i="11"/>
  <c r="M75" i="11"/>
  <c r="I75" i="11"/>
  <c r="F75" i="11"/>
  <c r="AW74" i="11"/>
  <c r="AS74" i="11"/>
  <c r="AO74" i="11"/>
  <c r="AK74" i="11"/>
  <c r="AG74" i="11"/>
  <c r="AC74" i="11"/>
  <c r="Y74" i="11"/>
  <c r="U74" i="11"/>
  <c r="Q74" i="11"/>
  <c r="M74" i="11"/>
  <c r="I74" i="11"/>
  <c r="F74" i="11"/>
  <c r="AW73" i="11"/>
  <c r="AS73" i="11"/>
  <c r="AO73" i="11"/>
  <c r="AK73" i="11"/>
  <c r="AG73" i="11"/>
  <c r="AC73" i="11"/>
  <c r="Y73" i="11"/>
  <c r="U73" i="11"/>
  <c r="Q73" i="11"/>
  <c r="M73" i="11"/>
  <c r="I73" i="11"/>
  <c r="F73" i="11"/>
  <c r="F77" i="11" s="1"/>
  <c r="E26" i="12" s="1"/>
  <c r="AV72" i="11"/>
  <c r="AU25" i="12" s="1"/>
  <c r="AU72" i="11"/>
  <c r="AT25" i="12" s="1"/>
  <c r="AR72" i="11"/>
  <c r="AQ25" i="12" s="1"/>
  <c r="AQ72" i="11"/>
  <c r="AP25" i="12" s="1"/>
  <c r="AN72" i="11"/>
  <c r="AM25" i="12" s="1"/>
  <c r="AM72" i="11"/>
  <c r="AL25" i="12" s="1"/>
  <c r="AJ72" i="11"/>
  <c r="AI25" i="12" s="1"/>
  <c r="AI72" i="11"/>
  <c r="AH25" i="12" s="1"/>
  <c r="AF72" i="11"/>
  <c r="AE25" i="12" s="1"/>
  <c r="AE72" i="11"/>
  <c r="AD25" i="12" s="1"/>
  <c r="AB72" i="11"/>
  <c r="AA25" i="12" s="1"/>
  <c r="AA72" i="11"/>
  <c r="Z25" i="12" s="1"/>
  <c r="X72" i="11"/>
  <c r="W25" i="12" s="1"/>
  <c r="W72" i="11"/>
  <c r="V25" i="12" s="1"/>
  <c r="T72" i="11"/>
  <c r="S25" i="12" s="1"/>
  <c r="S72" i="11"/>
  <c r="R25" i="12" s="1"/>
  <c r="P72" i="11"/>
  <c r="O25" i="12" s="1"/>
  <c r="O72" i="11"/>
  <c r="N25" i="12" s="1"/>
  <c r="L72" i="11"/>
  <c r="K25" i="12" s="1"/>
  <c r="K72" i="11"/>
  <c r="J25" i="12" s="1"/>
  <c r="H72" i="11"/>
  <c r="G25" i="12" s="1"/>
  <c r="G72" i="11"/>
  <c r="F25" i="12" s="1"/>
  <c r="E72" i="11"/>
  <c r="D25" i="12" s="1"/>
  <c r="D72" i="11"/>
  <c r="C25" i="12" s="1"/>
  <c r="AW71" i="11"/>
  <c r="AS71" i="11"/>
  <c r="AO71" i="11"/>
  <c r="AK71" i="11"/>
  <c r="AG71" i="11"/>
  <c r="AC71" i="11"/>
  <c r="Y71" i="11"/>
  <c r="U71" i="11"/>
  <c r="Q71" i="11"/>
  <c r="M71" i="11"/>
  <c r="I71" i="11"/>
  <c r="F71" i="11"/>
  <c r="AW70" i="11"/>
  <c r="AS70" i="11"/>
  <c r="AO70" i="11"/>
  <c r="AK70" i="11"/>
  <c r="AG70" i="11"/>
  <c r="AC70" i="11"/>
  <c r="Y70" i="11"/>
  <c r="U70" i="11"/>
  <c r="Q70" i="11"/>
  <c r="M70" i="11"/>
  <c r="I70" i="11"/>
  <c r="F70" i="11"/>
  <c r="AW69" i="11"/>
  <c r="AS69" i="11"/>
  <c r="AO69" i="11"/>
  <c r="AK69" i="11"/>
  <c r="AG69" i="11"/>
  <c r="AC69" i="11"/>
  <c r="Y69" i="11"/>
  <c r="U69" i="11"/>
  <c r="Q69" i="11"/>
  <c r="M69" i="11"/>
  <c r="I69" i="11"/>
  <c r="F69" i="11"/>
  <c r="AW68" i="11"/>
  <c r="AS68" i="11"/>
  <c r="AO68" i="11"/>
  <c r="AK68" i="11"/>
  <c r="AG68" i="11"/>
  <c r="AC68" i="11"/>
  <c r="Y68" i="11"/>
  <c r="U68" i="11"/>
  <c r="Q68" i="11"/>
  <c r="M68" i="11"/>
  <c r="I68" i="11"/>
  <c r="F68" i="11"/>
  <c r="AW67" i="11"/>
  <c r="AS67" i="11"/>
  <c r="AO67" i="11"/>
  <c r="AK67" i="11"/>
  <c r="AG67" i="11"/>
  <c r="AC67" i="11"/>
  <c r="Y67" i="11"/>
  <c r="U67" i="11"/>
  <c r="Q67" i="11"/>
  <c r="M67" i="11"/>
  <c r="I67" i="11"/>
  <c r="F67" i="11"/>
  <c r="F72" i="11" s="1"/>
  <c r="E25" i="12" s="1"/>
  <c r="AV66" i="11"/>
  <c r="AU24" i="12" s="1"/>
  <c r="AU66" i="11"/>
  <c r="AT24" i="12" s="1"/>
  <c r="AR66" i="11"/>
  <c r="AQ24" i="12" s="1"/>
  <c r="AQ66" i="11"/>
  <c r="AP24" i="12" s="1"/>
  <c r="AN66" i="11"/>
  <c r="AM24" i="12" s="1"/>
  <c r="AM66" i="11"/>
  <c r="AL24" i="12" s="1"/>
  <c r="AJ66" i="11"/>
  <c r="AI24" i="12" s="1"/>
  <c r="AI66" i="11"/>
  <c r="AH24" i="12" s="1"/>
  <c r="AF66" i="11"/>
  <c r="AE24" i="12" s="1"/>
  <c r="AE66" i="11"/>
  <c r="AD24" i="12" s="1"/>
  <c r="AB66" i="11"/>
  <c r="AA24" i="12" s="1"/>
  <c r="AA66" i="11"/>
  <c r="Z24" i="12" s="1"/>
  <c r="X66" i="11"/>
  <c r="W24" i="12" s="1"/>
  <c r="W66" i="11"/>
  <c r="V24" i="12" s="1"/>
  <c r="T66" i="11"/>
  <c r="S24" i="12" s="1"/>
  <c r="S66" i="11"/>
  <c r="R24" i="12" s="1"/>
  <c r="P66" i="11"/>
  <c r="O24" i="12" s="1"/>
  <c r="O66" i="11"/>
  <c r="N24" i="12" s="1"/>
  <c r="L66" i="11"/>
  <c r="K24" i="12" s="1"/>
  <c r="K66" i="11"/>
  <c r="J24" i="12" s="1"/>
  <c r="H66" i="11"/>
  <c r="G24" i="12" s="1"/>
  <c r="G66" i="11"/>
  <c r="F24" i="12" s="1"/>
  <c r="E66" i="11"/>
  <c r="D24" i="12" s="1"/>
  <c r="D66" i="11"/>
  <c r="C24" i="12" s="1"/>
  <c r="AW65" i="11"/>
  <c r="AS65" i="11"/>
  <c r="AO65" i="11"/>
  <c r="AK65" i="11"/>
  <c r="AG65" i="11"/>
  <c r="AC65" i="11"/>
  <c r="Y65" i="11"/>
  <c r="U65" i="11"/>
  <c r="Q65" i="11"/>
  <c r="M65" i="11"/>
  <c r="I65" i="11"/>
  <c r="F65" i="11"/>
  <c r="AW64" i="11"/>
  <c r="AS64" i="11"/>
  <c r="AO64" i="11"/>
  <c r="AK64" i="11"/>
  <c r="AG64" i="11"/>
  <c r="AC64" i="11"/>
  <c r="Y64" i="11"/>
  <c r="U64" i="11"/>
  <c r="Q64" i="11"/>
  <c r="M64" i="11"/>
  <c r="I64" i="11"/>
  <c r="F64" i="11"/>
  <c r="AW63" i="11"/>
  <c r="AS63" i="11"/>
  <c r="AO63" i="11"/>
  <c r="AK63" i="11"/>
  <c r="AG63" i="11"/>
  <c r="AC63" i="11"/>
  <c r="Y63" i="11"/>
  <c r="U63" i="11"/>
  <c r="Q63" i="11"/>
  <c r="M63" i="11"/>
  <c r="I63" i="11"/>
  <c r="F63" i="11"/>
  <c r="AW62" i="11"/>
  <c r="AS62" i="11"/>
  <c r="AO62" i="11"/>
  <c r="AK62" i="11"/>
  <c r="AG62" i="11"/>
  <c r="AC62" i="11"/>
  <c r="Y62" i="11"/>
  <c r="U62" i="11"/>
  <c r="Q62" i="11"/>
  <c r="M62" i="11"/>
  <c r="I62" i="11"/>
  <c r="F62" i="11"/>
  <c r="F66" i="11" s="1"/>
  <c r="E24" i="12" s="1"/>
  <c r="AV61" i="11"/>
  <c r="AU23" i="12" s="1"/>
  <c r="AU61" i="11"/>
  <c r="AT23" i="12" s="1"/>
  <c r="AR61" i="11"/>
  <c r="AQ23" i="12" s="1"/>
  <c r="AQ61" i="11"/>
  <c r="AP23" i="12" s="1"/>
  <c r="AN61" i="11"/>
  <c r="AM23" i="12" s="1"/>
  <c r="AM61" i="11"/>
  <c r="AL23" i="12" s="1"/>
  <c r="AJ61" i="11"/>
  <c r="AI23" i="12" s="1"/>
  <c r="AI61" i="11"/>
  <c r="AH23" i="12" s="1"/>
  <c r="AF61" i="11"/>
  <c r="AE23" i="12" s="1"/>
  <c r="AE61" i="11"/>
  <c r="AD23" i="12" s="1"/>
  <c r="AB61" i="11"/>
  <c r="AA23" i="12" s="1"/>
  <c r="AA61" i="11"/>
  <c r="Z23" i="12" s="1"/>
  <c r="X61" i="11"/>
  <c r="W23" i="12" s="1"/>
  <c r="W61" i="11"/>
  <c r="V23" i="12" s="1"/>
  <c r="T61" i="11"/>
  <c r="S23" i="12" s="1"/>
  <c r="S61" i="11"/>
  <c r="R23" i="12" s="1"/>
  <c r="P61" i="11"/>
  <c r="O23" i="12" s="1"/>
  <c r="O61" i="11"/>
  <c r="N23" i="12" s="1"/>
  <c r="L61" i="11"/>
  <c r="K23" i="12" s="1"/>
  <c r="K61" i="11"/>
  <c r="J23" i="12" s="1"/>
  <c r="H61" i="11"/>
  <c r="G23" i="12" s="1"/>
  <c r="G61" i="11"/>
  <c r="F23" i="12" s="1"/>
  <c r="E61" i="11"/>
  <c r="D23" i="12" s="1"/>
  <c r="D61" i="11"/>
  <c r="C23" i="12" s="1"/>
  <c r="AW60" i="11"/>
  <c r="AS60" i="11"/>
  <c r="AO60" i="11"/>
  <c r="AK60" i="11"/>
  <c r="AG60" i="11"/>
  <c r="AC60" i="11"/>
  <c r="Y60" i="11"/>
  <c r="U60" i="11"/>
  <c r="Q60" i="11"/>
  <c r="M60" i="11"/>
  <c r="I60" i="11"/>
  <c r="F60" i="11"/>
  <c r="AW59" i="11"/>
  <c r="AS59" i="11"/>
  <c r="AO59" i="11"/>
  <c r="AK59" i="11"/>
  <c r="AG59" i="11"/>
  <c r="AC59" i="11"/>
  <c r="Y59" i="11"/>
  <c r="U59" i="11"/>
  <c r="Q59" i="11"/>
  <c r="M59" i="11"/>
  <c r="I59" i="11"/>
  <c r="F59" i="11"/>
  <c r="AW58" i="11"/>
  <c r="AS58" i="11"/>
  <c r="AO58" i="11"/>
  <c r="AK58" i="11"/>
  <c r="AG58" i="11"/>
  <c r="AC58" i="11"/>
  <c r="Y58" i="11"/>
  <c r="U58" i="11"/>
  <c r="Q58" i="11"/>
  <c r="M58" i="11"/>
  <c r="I58" i="11"/>
  <c r="F58" i="11"/>
  <c r="AW57" i="11"/>
  <c r="AS57" i="11"/>
  <c r="AO57" i="11"/>
  <c r="AK57" i="11"/>
  <c r="AG57" i="11"/>
  <c r="AC57" i="11"/>
  <c r="Y57" i="11"/>
  <c r="U57" i="11"/>
  <c r="Q57" i="11"/>
  <c r="M57" i="11"/>
  <c r="I57" i="11"/>
  <c r="F57" i="11"/>
  <c r="F61" i="11" s="1"/>
  <c r="E23" i="12" s="1"/>
  <c r="AV56" i="11"/>
  <c r="AU22" i="12" s="1"/>
  <c r="AU56" i="11"/>
  <c r="AT22" i="12" s="1"/>
  <c r="AR56" i="11"/>
  <c r="AQ22" i="12" s="1"/>
  <c r="AQ56" i="11"/>
  <c r="AP22" i="12" s="1"/>
  <c r="AN56" i="11"/>
  <c r="AM22" i="12" s="1"/>
  <c r="AM56" i="11"/>
  <c r="AL22" i="12" s="1"/>
  <c r="AJ56" i="11"/>
  <c r="AI22" i="12" s="1"/>
  <c r="AI56" i="11"/>
  <c r="AH22" i="12" s="1"/>
  <c r="AF56" i="11"/>
  <c r="AE22" i="12" s="1"/>
  <c r="AE56" i="11"/>
  <c r="AD22" i="12" s="1"/>
  <c r="AB56" i="11"/>
  <c r="AA22" i="12" s="1"/>
  <c r="AA56" i="11"/>
  <c r="Z22" i="12" s="1"/>
  <c r="X56" i="11"/>
  <c r="W22" i="12" s="1"/>
  <c r="W56" i="11"/>
  <c r="V22" i="12" s="1"/>
  <c r="T56" i="11"/>
  <c r="S22" i="12" s="1"/>
  <c r="S56" i="11"/>
  <c r="R22" i="12" s="1"/>
  <c r="P56" i="11"/>
  <c r="O22" i="12" s="1"/>
  <c r="O56" i="11"/>
  <c r="N22" i="12" s="1"/>
  <c r="L56" i="11"/>
  <c r="K22" i="12" s="1"/>
  <c r="K56" i="11"/>
  <c r="J22" i="12" s="1"/>
  <c r="H56" i="11"/>
  <c r="G22" i="12" s="1"/>
  <c r="G56" i="11"/>
  <c r="F22" i="12" s="1"/>
  <c r="E56" i="11"/>
  <c r="D22" i="12" s="1"/>
  <c r="D56" i="11"/>
  <c r="C22" i="12" s="1"/>
  <c r="AW55" i="11"/>
  <c r="AS55" i="11"/>
  <c r="AO55" i="11"/>
  <c r="AK55" i="11"/>
  <c r="AG55" i="11"/>
  <c r="AC55" i="11"/>
  <c r="Y55" i="11"/>
  <c r="U55" i="11"/>
  <c r="Q55" i="11"/>
  <c r="M55" i="11"/>
  <c r="I55" i="11"/>
  <c r="F55" i="11"/>
  <c r="AW54" i="11"/>
  <c r="AS54" i="11"/>
  <c r="AO54" i="11"/>
  <c r="AK54" i="11"/>
  <c r="AG54" i="11"/>
  <c r="AC54" i="11"/>
  <c r="Y54" i="11"/>
  <c r="U54" i="11"/>
  <c r="Q54" i="11"/>
  <c r="M54" i="11"/>
  <c r="I54" i="11"/>
  <c r="F54" i="11"/>
  <c r="AW53" i="11"/>
  <c r="AS53" i="11"/>
  <c r="AO53" i="11"/>
  <c r="AK53" i="11"/>
  <c r="AG53" i="11"/>
  <c r="AC53" i="11"/>
  <c r="Y53" i="11"/>
  <c r="U53" i="11"/>
  <c r="Q53" i="11"/>
  <c r="M53" i="11"/>
  <c r="I53" i="11"/>
  <c r="F53" i="11"/>
  <c r="F56" i="11" s="1"/>
  <c r="E22" i="12" s="1"/>
  <c r="AV52" i="11"/>
  <c r="AU21" i="12" s="1"/>
  <c r="AU52" i="11"/>
  <c r="AT21" i="12" s="1"/>
  <c r="AR52" i="11"/>
  <c r="AQ21" i="12" s="1"/>
  <c r="AQ52" i="11"/>
  <c r="AP21" i="12" s="1"/>
  <c r="AN52" i="11"/>
  <c r="AM21" i="12" s="1"/>
  <c r="AM52" i="11"/>
  <c r="AL21" i="12" s="1"/>
  <c r="AJ52" i="11"/>
  <c r="AI21" i="12" s="1"/>
  <c r="AI52" i="11"/>
  <c r="AH21" i="12" s="1"/>
  <c r="AF52" i="11"/>
  <c r="AE21" i="12" s="1"/>
  <c r="AE52" i="11"/>
  <c r="AD21" i="12" s="1"/>
  <c r="AB52" i="11"/>
  <c r="AA21" i="12" s="1"/>
  <c r="AA52" i="11"/>
  <c r="Z21" i="12" s="1"/>
  <c r="X52" i="11"/>
  <c r="W21" i="12" s="1"/>
  <c r="W52" i="11"/>
  <c r="V21" i="12" s="1"/>
  <c r="T52" i="11"/>
  <c r="S21" i="12" s="1"/>
  <c r="S52" i="11"/>
  <c r="R21" i="12" s="1"/>
  <c r="P52" i="11"/>
  <c r="O21" i="12" s="1"/>
  <c r="O52" i="11"/>
  <c r="N21" i="12" s="1"/>
  <c r="L52" i="11"/>
  <c r="K21" i="12" s="1"/>
  <c r="K52" i="11"/>
  <c r="J21" i="12" s="1"/>
  <c r="H52" i="11"/>
  <c r="G21" i="12" s="1"/>
  <c r="G52" i="11"/>
  <c r="F21" i="12" s="1"/>
  <c r="E52" i="11"/>
  <c r="D21" i="12" s="1"/>
  <c r="D52" i="11"/>
  <c r="C21" i="12" s="1"/>
  <c r="AW51" i="11"/>
  <c r="AS51" i="11"/>
  <c r="AO51" i="11"/>
  <c r="AK51" i="11"/>
  <c r="AG51" i="11"/>
  <c r="AC51" i="11"/>
  <c r="Y51" i="11"/>
  <c r="U51" i="11"/>
  <c r="Q51" i="11"/>
  <c r="M51" i="11"/>
  <c r="I51" i="11"/>
  <c r="F51" i="11"/>
  <c r="AW50" i="11"/>
  <c r="AS50" i="11"/>
  <c r="AO50" i="11"/>
  <c r="AK50" i="11"/>
  <c r="AG50" i="11"/>
  <c r="AC50" i="11"/>
  <c r="Y50" i="11"/>
  <c r="U50" i="11"/>
  <c r="Q50" i="11"/>
  <c r="M50" i="11"/>
  <c r="I50" i="11"/>
  <c r="F50" i="11"/>
  <c r="AW49" i="11"/>
  <c r="AS49" i="11"/>
  <c r="AO49" i="11"/>
  <c r="AK49" i="11"/>
  <c r="AG49" i="11"/>
  <c r="AC49" i="11"/>
  <c r="Y49" i="11"/>
  <c r="U49" i="11"/>
  <c r="Q49" i="11"/>
  <c r="M49" i="11"/>
  <c r="I49" i="11"/>
  <c r="F49" i="11"/>
  <c r="AW48" i="11"/>
  <c r="AS48" i="11"/>
  <c r="AO48" i="11"/>
  <c r="AK48" i="11"/>
  <c r="AG48" i="11"/>
  <c r="AC48" i="11"/>
  <c r="Y48" i="11"/>
  <c r="U48" i="11"/>
  <c r="Q48" i="11"/>
  <c r="M48" i="11"/>
  <c r="I48" i="11"/>
  <c r="F48" i="11"/>
  <c r="F52" i="11" s="1"/>
  <c r="E21" i="12" s="1"/>
  <c r="AV47" i="11"/>
  <c r="AU20" i="12" s="1"/>
  <c r="AU47" i="11"/>
  <c r="AT20" i="12" s="1"/>
  <c r="AR47" i="11"/>
  <c r="AQ20" i="12" s="1"/>
  <c r="AQ47" i="11"/>
  <c r="AP20" i="12" s="1"/>
  <c r="AN47" i="11"/>
  <c r="AM20" i="12" s="1"/>
  <c r="AM47" i="11"/>
  <c r="AL20" i="12" s="1"/>
  <c r="AJ47" i="11"/>
  <c r="AI20" i="12" s="1"/>
  <c r="AI47" i="11"/>
  <c r="AH20" i="12" s="1"/>
  <c r="AF47" i="11"/>
  <c r="AE20" i="12" s="1"/>
  <c r="AE47" i="11"/>
  <c r="AD20" i="12" s="1"/>
  <c r="AB47" i="11"/>
  <c r="AA20" i="12" s="1"/>
  <c r="AA47" i="11"/>
  <c r="Z20" i="12" s="1"/>
  <c r="X47" i="11"/>
  <c r="W20" i="12" s="1"/>
  <c r="W47" i="11"/>
  <c r="V20" i="12" s="1"/>
  <c r="T47" i="11"/>
  <c r="S20" i="12" s="1"/>
  <c r="S47" i="11"/>
  <c r="R20" i="12" s="1"/>
  <c r="P47" i="11"/>
  <c r="O20" i="12" s="1"/>
  <c r="O47" i="11"/>
  <c r="N20" i="12" s="1"/>
  <c r="L47" i="11"/>
  <c r="K20" i="12" s="1"/>
  <c r="K47" i="11"/>
  <c r="J20" i="12" s="1"/>
  <c r="H47" i="11"/>
  <c r="G20" i="12" s="1"/>
  <c r="G47" i="11"/>
  <c r="F20" i="12" s="1"/>
  <c r="E47" i="11"/>
  <c r="D20" i="12" s="1"/>
  <c r="D47" i="11"/>
  <c r="C20" i="12" s="1"/>
  <c r="AW46" i="11"/>
  <c r="AS46" i="11"/>
  <c r="AO46" i="11"/>
  <c r="AK46" i="11"/>
  <c r="AG46" i="11"/>
  <c r="AC46" i="11"/>
  <c r="Y46" i="11"/>
  <c r="U46" i="11"/>
  <c r="Q46" i="11"/>
  <c r="M46" i="11"/>
  <c r="I46" i="11"/>
  <c r="F46" i="11"/>
  <c r="AW45" i="11"/>
  <c r="AS45" i="11"/>
  <c r="AO45" i="11"/>
  <c r="AK45" i="11"/>
  <c r="AG45" i="11"/>
  <c r="AC45" i="11"/>
  <c r="Y45" i="11"/>
  <c r="U45" i="11"/>
  <c r="Q45" i="11"/>
  <c r="M45" i="11"/>
  <c r="I45" i="11"/>
  <c r="F45" i="11"/>
  <c r="AW44" i="11"/>
  <c r="AS44" i="11"/>
  <c r="AO44" i="11"/>
  <c r="AK44" i="11"/>
  <c r="AG44" i="11"/>
  <c r="AC44" i="11"/>
  <c r="Y44" i="11"/>
  <c r="U44" i="11"/>
  <c r="Q44" i="11"/>
  <c r="M44" i="11"/>
  <c r="I44" i="11"/>
  <c r="F44" i="11"/>
  <c r="AW43" i="11"/>
  <c r="AS43" i="11"/>
  <c r="AO43" i="11"/>
  <c r="AK43" i="11"/>
  <c r="AG43" i="11"/>
  <c r="AC43" i="11"/>
  <c r="Y43" i="11"/>
  <c r="U43" i="11"/>
  <c r="Q43" i="11"/>
  <c r="M43" i="11"/>
  <c r="I43" i="11"/>
  <c r="F43" i="11"/>
  <c r="F47" i="11" s="1"/>
  <c r="E20" i="12" s="1"/>
  <c r="AV42" i="11"/>
  <c r="AU19" i="12" s="1"/>
  <c r="AU42" i="11"/>
  <c r="AT19" i="12" s="1"/>
  <c r="AR42" i="11"/>
  <c r="AQ19" i="12" s="1"/>
  <c r="AQ42" i="11"/>
  <c r="AP19" i="12" s="1"/>
  <c r="AN42" i="11"/>
  <c r="AM19" i="12" s="1"/>
  <c r="AM42" i="11"/>
  <c r="AL19" i="12" s="1"/>
  <c r="AJ42" i="11"/>
  <c r="AI19" i="12" s="1"/>
  <c r="AI42" i="11"/>
  <c r="AH19" i="12" s="1"/>
  <c r="AF42" i="11"/>
  <c r="AE19" i="12" s="1"/>
  <c r="AE42" i="11"/>
  <c r="AD19" i="12" s="1"/>
  <c r="AB42" i="11"/>
  <c r="AA19" i="12" s="1"/>
  <c r="AA42" i="11"/>
  <c r="Z19" i="12" s="1"/>
  <c r="X42" i="11"/>
  <c r="W19" i="12" s="1"/>
  <c r="W42" i="11"/>
  <c r="V19" i="12" s="1"/>
  <c r="T42" i="11"/>
  <c r="S19" i="12" s="1"/>
  <c r="S42" i="11"/>
  <c r="R19" i="12" s="1"/>
  <c r="P42" i="11"/>
  <c r="O19" i="12" s="1"/>
  <c r="O42" i="11"/>
  <c r="N19" i="12" s="1"/>
  <c r="L42" i="11"/>
  <c r="K19" i="12" s="1"/>
  <c r="K42" i="11"/>
  <c r="J19" i="12" s="1"/>
  <c r="H42" i="11"/>
  <c r="G19" i="12" s="1"/>
  <c r="G42" i="11"/>
  <c r="F19" i="12" s="1"/>
  <c r="E42" i="11"/>
  <c r="D19" i="12" s="1"/>
  <c r="D42" i="11"/>
  <c r="C19" i="12" s="1"/>
  <c r="AW41" i="11"/>
  <c r="AS41" i="11"/>
  <c r="AO41" i="11"/>
  <c r="AK41" i="11"/>
  <c r="AG41" i="11"/>
  <c r="AC41" i="11"/>
  <c r="Y41" i="11"/>
  <c r="U41" i="11"/>
  <c r="Q41" i="11"/>
  <c r="M41" i="11"/>
  <c r="I41" i="11"/>
  <c r="F41" i="11"/>
  <c r="AW40" i="11"/>
  <c r="AS40" i="11"/>
  <c r="AO40" i="11"/>
  <c r="AK40" i="11"/>
  <c r="AG40" i="11"/>
  <c r="AC40" i="11"/>
  <c r="Y40" i="11"/>
  <c r="U40" i="11"/>
  <c r="Q40" i="11"/>
  <c r="M40" i="11"/>
  <c r="I40" i="11"/>
  <c r="F40" i="11"/>
  <c r="AW39" i="11"/>
  <c r="AS39" i="11"/>
  <c r="AO39" i="11"/>
  <c r="AK39" i="11"/>
  <c r="AG39" i="11"/>
  <c r="AC39" i="11"/>
  <c r="Y39" i="11"/>
  <c r="U39" i="11"/>
  <c r="Q39" i="11"/>
  <c r="M39" i="11"/>
  <c r="I39" i="11"/>
  <c r="F39" i="11"/>
  <c r="AW38" i="11"/>
  <c r="AS38" i="11"/>
  <c r="AO38" i="11"/>
  <c r="AK38" i="11"/>
  <c r="AG38" i="11"/>
  <c r="AC38" i="11"/>
  <c r="Y38" i="11"/>
  <c r="U38" i="11"/>
  <c r="Q38" i="11"/>
  <c r="M38" i="11"/>
  <c r="I38" i="11"/>
  <c r="F38" i="11"/>
  <c r="F42" i="11" s="1"/>
  <c r="E19" i="12" s="1"/>
  <c r="AV37" i="11"/>
  <c r="AU18" i="12" s="1"/>
  <c r="AU37" i="11"/>
  <c r="AT18" i="12" s="1"/>
  <c r="AR37" i="11"/>
  <c r="AQ18" i="12" s="1"/>
  <c r="AQ37" i="11"/>
  <c r="AP18" i="12" s="1"/>
  <c r="AN37" i="11"/>
  <c r="AM18" i="12" s="1"/>
  <c r="AM37" i="11"/>
  <c r="AL18" i="12" s="1"/>
  <c r="AJ37" i="11"/>
  <c r="AI18" i="12" s="1"/>
  <c r="AI37" i="11"/>
  <c r="AH18" i="12" s="1"/>
  <c r="AF37" i="11"/>
  <c r="AE18" i="12" s="1"/>
  <c r="AE37" i="11"/>
  <c r="AD18" i="12" s="1"/>
  <c r="AB37" i="11"/>
  <c r="AA18" i="12" s="1"/>
  <c r="AA37" i="11"/>
  <c r="Z18" i="12" s="1"/>
  <c r="X37" i="11"/>
  <c r="W18" i="12" s="1"/>
  <c r="W37" i="11"/>
  <c r="V18" i="12" s="1"/>
  <c r="T37" i="11"/>
  <c r="S18" i="12" s="1"/>
  <c r="S37" i="11"/>
  <c r="R18" i="12" s="1"/>
  <c r="P37" i="11"/>
  <c r="O18" i="12" s="1"/>
  <c r="O37" i="11"/>
  <c r="N18" i="12" s="1"/>
  <c r="L37" i="11"/>
  <c r="K18" i="12" s="1"/>
  <c r="K37" i="11"/>
  <c r="J18" i="12" s="1"/>
  <c r="H37" i="11"/>
  <c r="G18" i="12" s="1"/>
  <c r="G37" i="11"/>
  <c r="F18" i="12" s="1"/>
  <c r="E37" i="11"/>
  <c r="D18" i="12" s="1"/>
  <c r="D37" i="11"/>
  <c r="C18" i="12" s="1"/>
  <c r="AW36" i="11"/>
  <c r="AS36" i="11"/>
  <c r="AO36" i="11"/>
  <c r="AK36" i="11"/>
  <c r="AG36" i="11"/>
  <c r="AC36" i="11"/>
  <c r="Y36" i="11"/>
  <c r="U36" i="11"/>
  <c r="Q36" i="11"/>
  <c r="M36" i="11"/>
  <c r="I36" i="11"/>
  <c r="F36" i="11"/>
  <c r="AW35" i="11"/>
  <c r="AS35" i="11"/>
  <c r="AO35" i="11"/>
  <c r="AK35" i="11"/>
  <c r="AG35" i="11"/>
  <c r="AC35" i="11"/>
  <c r="Y35" i="11"/>
  <c r="U35" i="11"/>
  <c r="Q35" i="11"/>
  <c r="M35" i="11"/>
  <c r="I35" i="11"/>
  <c r="F35" i="11"/>
  <c r="F37" i="11" s="1"/>
  <c r="E18" i="12" s="1"/>
  <c r="AV34" i="11"/>
  <c r="AU17" i="12" s="1"/>
  <c r="AU34" i="11"/>
  <c r="AT17" i="12" s="1"/>
  <c r="AR34" i="11"/>
  <c r="AQ17" i="12" s="1"/>
  <c r="AQ34" i="11"/>
  <c r="AP17" i="12" s="1"/>
  <c r="AN34" i="11"/>
  <c r="AM17" i="12" s="1"/>
  <c r="AM34" i="11"/>
  <c r="AL17" i="12" s="1"/>
  <c r="AJ34" i="11"/>
  <c r="AI17" i="12" s="1"/>
  <c r="AI34" i="11"/>
  <c r="AH17" i="12" s="1"/>
  <c r="AF34" i="11"/>
  <c r="AE17" i="12" s="1"/>
  <c r="AE34" i="11"/>
  <c r="AD17" i="12" s="1"/>
  <c r="AB34" i="11"/>
  <c r="AA17" i="12" s="1"/>
  <c r="AA34" i="11"/>
  <c r="Z17" i="12" s="1"/>
  <c r="X34" i="11"/>
  <c r="W17" i="12" s="1"/>
  <c r="W34" i="11"/>
  <c r="V17" i="12" s="1"/>
  <c r="T34" i="11"/>
  <c r="S17" i="12" s="1"/>
  <c r="S34" i="11"/>
  <c r="R17" i="12" s="1"/>
  <c r="P34" i="11"/>
  <c r="O17" i="12" s="1"/>
  <c r="O34" i="11"/>
  <c r="N17" i="12" s="1"/>
  <c r="L34" i="11"/>
  <c r="K17" i="12" s="1"/>
  <c r="K34" i="11"/>
  <c r="J17" i="12" s="1"/>
  <c r="H34" i="11"/>
  <c r="G17" i="12" s="1"/>
  <c r="G34" i="11"/>
  <c r="F17" i="12" s="1"/>
  <c r="E34" i="11"/>
  <c r="D17" i="12" s="1"/>
  <c r="D34" i="11"/>
  <c r="C17" i="12" s="1"/>
  <c r="AW33" i="11"/>
  <c r="AS33" i="11"/>
  <c r="AO33" i="11"/>
  <c r="AK33" i="11"/>
  <c r="AG33" i="11"/>
  <c r="AC33" i="11"/>
  <c r="Y33" i="11"/>
  <c r="U33" i="11"/>
  <c r="Q33" i="11"/>
  <c r="M33" i="11"/>
  <c r="I33" i="11"/>
  <c r="F33" i="11"/>
  <c r="AW32" i="11"/>
  <c r="AS32" i="11"/>
  <c r="AO32" i="11"/>
  <c r="AK32" i="11"/>
  <c r="AG32" i="11"/>
  <c r="AC32" i="11"/>
  <c r="Y32" i="11"/>
  <c r="U32" i="11"/>
  <c r="Q32" i="11"/>
  <c r="M32" i="11"/>
  <c r="I32" i="11"/>
  <c r="F32" i="11"/>
  <c r="AW31" i="11"/>
  <c r="AS31" i="11"/>
  <c r="AO31" i="11"/>
  <c r="AK31" i="11"/>
  <c r="AG31" i="11"/>
  <c r="AC31" i="11"/>
  <c r="Y31" i="11"/>
  <c r="U31" i="11"/>
  <c r="Q31" i="11"/>
  <c r="M31" i="11"/>
  <c r="I31" i="11"/>
  <c r="F31" i="11"/>
  <c r="AW30" i="11"/>
  <c r="AS30" i="11"/>
  <c r="AO30" i="11"/>
  <c r="AK30" i="11"/>
  <c r="AG30" i="11"/>
  <c r="AC30" i="11"/>
  <c r="Y30" i="11"/>
  <c r="U30" i="11"/>
  <c r="Q30" i="11"/>
  <c r="M30" i="11"/>
  <c r="I30" i="11"/>
  <c r="F30" i="11"/>
  <c r="F34" i="11" s="1"/>
  <c r="E17" i="12" s="1"/>
  <c r="AV29" i="11"/>
  <c r="AU16" i="12" s="1"/>
  <c r="AU29" i="11"/>
  <c r="AT16" i="12" s="1"/>
  <c r="AR29" i="11"/>
  <c r="AQ16" i="12" s="1"/>
  <c r="AQ29" i="11"/>
  <c r="AP16" i="12" s="1"/>
  <c r="AN29" i="11"/>
  <c r="AM16" i="12" s="1"/>
  <c r="AM29" i="11"/>
  <c r="AL16" i="12" s="1"/>
  <c r="AJ29" i="11"/>
  <c r="AI16" i="12" s="1"/>
  <c r="AI29" i="11"/>
  <c r="AH16" i="12" s="1"/>
  <c r="AF29" i="11"/>
  <c r="AE16" i="12" s="1"/>
  <c r="AE29" i="11"/>
  <c r="AD16" i="12" s="1"/>
  <c r="AB29" i="11"/>
  <c r="AA16" i="12" s="1"/>
  <c r="AA29" i="11"/>
  <c r="Z16" i="12" s="1"/>
  <c r="X29" i="11"/>
  <c r="W16" i="12" s="1"/>
  <c r="W29" i="11"/>
  <c r="V16" i="12" s="1"/>
  <c r="T29" i="11"/>
  <c r="S16" i="12" s="1"/>
  <c r="S29" i="11"/>
  <c r="R16" i="12" s="1"/>
  <c r="P29" i="11"/>
  <c r="O16" i="12" s="1"/>
  <c r="O29" i="11"/>
  <c r="N16" i="12" s="1"/>
  <c r="L29" i="11"/>
  <c r="K16" i="12" s="1"/>
  <c r="K29" i="11"/>
  <c r="J16" i="12" s="1"/>
  <c r="H29" i="11"/>
  <c r="G16" i="12" s="1"/>
  <c r="G29" i="11"/>
  <c r="F16" i="12" s="1"/>
  <c r="E29" i="11"/>
  <c r="D16" i="12" s="1"/>
  <c r="D29" i="11"/>
  <c r="C16" i="12" s="1"/>
  <c r="AW28" i="11"/>
  <c r="AS28" i="11"/>
  <c r="AO28" i="11"/>
  <c r="AK28" i="11"/>
  <c r="AG28" i="11"/>
  <c r="AC28" i="11"/>
  <c r="Y28" i="11"/>
  <c r="U28" i="11"/>
  <c r="Q28" i="11"/>
  <c r="M28" i="11"/>
  <c r="I28" i="11"/>
  <c r="F28" i="11"/>
  <c r="AW27" i="11"/>
  <c r="AS27" i="11"/>
  <c r="AO27" i="11"/>
  <c r="AK27" i="11"/>
  <c r="AG27" i="11"/>
  <c r="AC27" i="11"/>
  <c r="Y27" i="11"/>
  <c r="U27" i="11"/>
  <c r="Q27" i="11"/>
  <c r="M27" i="11"/>
  <c r="I27" i="11"/>
  <c r="F27" i="11"/>
  <c r="F29" i="11" s="1"/>
  <c r="E16" i="12" s="1"/>
  <c r="AV26" i="11"/>
  <c r="AU15" i="12" s="1"/>
  <c r="AU26" i="11"/>
  <c r="AT15" i="12" s="1"/>
  <c r="AR26" i="11"/>
  <c r="AQ15" i="12" s="1"/>
  <c r="AQ26" i="11"/>
  <c r="AP15" i="12" s="1"/>
  <c r="AN26" i="11"/>
  <c r="AM15" i="12" s="1"/>
  <c r="AM26" i="11"/>
  <c r="AL15" i="12" s="1"/>
  <c r="AJ26" i="11"/>
  <c r="AI15" i="12" s="1"/>
  <c r="AI26" i="11"/>
  <c r="AH15" i="12" s="1"/>
  <c r="AF26" i="11"/>
  <c r="AE15" i="12" s="1"/>
  <c r="AE26" i="11"/>
  <c r="AD15" i="12" s="1"/>
  <c r="AB26" i="11"/>
  <c r="AA15" i="12" s="1"/>
  <c r="AA26" i="11"/>
  <c r="Z15" i="12" s="1"/>
  <c r="X26" i="11"/>
  <c r="W15" i="12" s="1"/>
  <c r="W26" i="11"/>
  <c r="V15" i="12" s="1"/>
  <c r="T26" i="11"/>
  <c r="S15" i="12" s="1"/>
  <c r="S26" i="11"/>
  <c r="R15" i="12" s="1"/>
  <c r="P26" i="11"/>
  <c r="O15" i="12" s="1"/>
  <c r="O26" i="11"/>
  <c r="N15" i="12" s="1"/>
  <c r="L26" i="11"/>
  <c r="K15" i="12" s="1"/>
  <c r="K26" i="11"/>
  <c r="J15" i="12" s="1"/>
  <c r="H26" i="11"/>
  <c r="G15" i="12" s="1"/>
  <c r="G26" i="11"/>
  <c r="F15" i="12" s="1"/>
  <c r="E26" i="11"/>
  <c r="D15" i="12" s="1"/>
  <c r="D26" i="11"/>
  <c r="C15" i="12" s="1"/>
  <c r="AW25" i="11"/>
  <c r="AS25" i="11"/>
  <c r="AO25" i="11"/>
  <c r="AK25" i="11"/>
  <c r="AG25" i="11"/>
  <c r="AC25" i="11"/>
  <c r="Y25" i="11"/>
  <c r="U25" i="11"/>
  <c r="Q25" i="11"/>
  <c r="M25" i="11"/>
  <c r="I25" i="11"/>
  <c r="F25" i="11"/>
  <c r="AW24" i="11"/>
  <c r="AS24" i="11"/>
  <c r="AO24" i="11"/>
  <c r="AK24" i="11"/>
  <c r="AG24" i="11"/>
  <c r="AC24" i="11"/>
  <c r="Y24" i="11"/>
  <c r="U24" i="11"/>
  <c r="Q24" i="11"/>
  <c r="M24" i="11"/>
  <c r="I24" i="11"/>
  <c r="F24" i="11"/>
  <c r="AW23" i="11"/>
  <c r="AS23" i="11"/>
  <c r="AO23" i="11"/>
  <c r="AK23" i="11"/>
  <c r="AG23" i="11"/>
  <c r="AC23" i="11"/>
  <c r="Y23" i="11"/>
  <c r="U23" i="11"/>
  <c r="Q23" i="11"/>
  <c r="M23" i="11"/>
  <c r="I23" i="11"/>
  <c r="F23" i="11"/>
  <c r="F26" i="11" s="1"/>
  <c r="E15" i="12" s="1"/>
  <c r="AV22" i="11"/>
  <c r="AU14" i="12" s="1"/>
  <c r="AU22" i="11"/>
  <c r="AT14" i="12" s="1"/>
  <c r="AR22" i="11"/>
  <c r="AQ14" i="12" s="1"/>
  <c r="AQ22" i="11"/>
  <c r="AP14" i="12" s="1"/>
  <c r="AN22" i="11"/>
  <c r="AM14" i="12" s="1"/>
  <c r="AM22" i="11"/>
  <c r="AL14" i="12" s="1"/>
  <c r="AJ22" i="11"/>
  <c r="AI14" i="12" s="1"/>
  <c r="AI22" i="11"/>
  <c r="AH14" i="12" s="1"/>
  <c r="AF22" i="11"/>
  <c r="AE14" i="12" s="1"/>
  <c r="AE22" i="11"/>
  <c r="AD14" i="12" s="1"/>
  <c r="AB22" i="11"/>
  <c r="AA14" i="12" s="1"/>
  <c r="AA22" i="11"/>
  <c r="Z14" i="12" s="1"/>
  <c r="X22" i="11"/>
  <c r="W14" i="12" s="1"/>
  <c r="W22" i="11"/>
  <c r="V14" i="12" s="1"/>
  <c r="T22" i="11"/>
  <c r="S14" i="12" s="1"/>
  <c r="S22" i="11"/>
  <c r="R14" i="12" s="1"/>
  <c r="P22" i="11"/>
  <c r="O14" i="12" s="1"/>
  <c r="O22" i="11"/>
  <c r="N14" i="12" s="1"/>
  <c r="L22" i="11"/>
  <c r="K14" i="12" s="1"/>
  <c r="K22" i="11"/>
  <c r="J14" i="12" s="1"/>
  <c r="H22" i="11"/>
  <c r="G14" i="12" s="1"/>
  <c r="G22" i="11"/>
  <c r="F14" i="12" s="1"/>
  <c r="E22" i="11"/>
  <c r="D14" i="12" s="1"/>
  <c r="D22" i="11"/>
  <c r="C14" i="12" s="1"/>
  <c r="AW21" i="11"/>
  <c r="AS21" i="11"/>
  <c r="AO21" i="11"/>
  <c r="AK21" i="11"/>
  <c r="AG21" i="11"/>
  <c r="AC21" i="11"/>
  <c r="Y21" i="11"/>
  <c r="U21" i="11"/>
  <c r="Q21" i="11"/>
  <c r="M21" i="11"/>
  <c r="I21" i="11"/>
  <c r="F21" i="11"/>
  <c r="AW20" i="11"/>
  <c r="AS20" i="11"/>
  <c r="AO20" i="11"/>
  <c r="AK20" i="11"/>
  <c r="AG20" i="11"/>
  <c r="AC20" i="11"/>
  <c r="Y20" i="11"/>
  <c r="U20" i="11"/>
  <c r="Q20" i="11"/>
  <c r="M20" i="11"/>
  <c r="I20" i="11"/>
  <c r="F20" i="11"/>
  <c r="AW19" i="11"/>
  <c r="AS19" i="11"/>
  <c r="AO19" i="11"/>
  <c r="AK19" i="11"/>
  <c r="AG19" i="11"/>
  <c r="AC19" i="11"/>
  <c r="Y19" i="11"/>
  <c r="U19" i="11"/>
  <c r="Q19" i="11"/>
  <c r="M19" i="11"/>
  <c r="I19" i="11"/>
  <c r="F19" i="11"/>
  <c r="AW18" i="11"/>
  <c r="AS18" i="11"/>
  <c r="AO18" i="11"/>
  <c r="AK18" i="11"/>
  <c r="AG18" i="11"/>
  <c r="AC18" i="11"/>
  <c r="Y18" i="11"/>
  <c r="U18" i="11"/>
  <c r="Q18" i="11"/>
  <c r="M18" i="11"/>
  <c r="I18" i="11"/>
  <c r="F18" i="11"/>
  <c r="F22" i="11" s="1"/>
  <c r="E14" i="12" s="1"/>
  <c r="AV17" i="11"/>
  <c r="AU17" i="11"/>
  <c r="AR17" i="11"/>
  <c r="AQ17" i="11"/>
  <c r="AN17" i="11"/>
  <c r="AM17" i="11"/>
  <c r="AJ17" i="11"/>
  <c r="AI17" i="11"/>
  <c r="AF17" i="11"/>
  <c r="AE17" i="11"/>
  <c r="AB17" i="11"/>
  <c r="AA17" i="11"/>
  <c r="X17" i="11"/>
  <c r="W17" i="11"/>
  <c r="T17" i="11"/>
  <c r="S17" i="11"/>
  <c r="P17" i="11"/>
  <c r="O17" i="11"/>
  <c r="L17" i="11"/>
  <c r="K17" i="11"/>
  <c r="H17" i="11"/>
  <c r="G17" i="11"/>
  <c r="E17" i="11"/>
  <c r="D17" i="11"/>
  <c r="AW16" i="11"/>
  <c r="AS16" i="11"/>
  <c r="AO16" i="11"/>
  <c r="AK16" i="11"/>
  <c r="AG16" i="11"/>
  <c r="AC16" i="11"/>
  <c r="Y16" i="11"/>
  <c r="U16" i="11"/>
  <c r="Q16" i="11"/>
  <c r="M16" i="11"/>
  <c r="I16" i="11"/>
  <c r="F16" i="11"/>
  <c r="AW15" i="11"/>
  <c r="AS15" i="11"/>
  <c r="AO15" i="11"/>
  <c r="AK15" i="11"/>
  <c r="AG15" i="11"/>
  <c r="AC15" i="11"/>
  <c r="Y15" i="11"/>
  <c r="U15" i="11"/>
  <c r="Q15" i="11"/>
  <c r="M15" i="11"/>
  <c r="I15" i="11"/>
  <c r="F15" i="11"/>
  <c r="AW14" i="11"/>
  <c r="AS14" i="11"/>
  <c r="AO14" i="11"/>
  <c r="AK14" i="11"/>
  <c r="AG14" i="11"/>
  <c r="AC14" i="11"/>
  <c r="Y14" i="11"/>
  <c r="U14" i="11"/>
  <c r="Q14" i="11"/>
  <c r="M14" i="11"/>
  <c r="I14" i="11"/>
  <c r="F14" i="11"/>
  <c r="AW13" i="11"/>
  <c r="AS13" i="11"/>
  <c r="AO13" i="11"/>
  <c r="AK13" i="11"/>
  <c r="AG13" i="11"/>
  <c r="AC13" i="11"/>
  <c r="Y13" i="11"/>
  <c r="U13" i="11"/>
  <c r="Q13" i="11"/>
  <c r="M13" i="11"/>
  <c r="I13" i="11"/>
  <c r="F13" i="11"/>
  <c r="F17" i="11" s="1"/>
  <c r="AV85" i="9"/>
  <c r="AU85" i="9"/>
  <c r="AR85" i="9"/>
  <c r="AQ85" i="9"/>
  <c r="AN85" i="9"/>
  <c r="AM85" i="9"/>
  <c r="AJ85" i="9"/>
  <c r="AI85" i="9"/>
  <c r="AF85" i="9"/>
  <c r="AE85" i="9"/>
  <c r="AB85" i="9"/>
  <c r="AA85" i="9"/>
  <c r="X85" i="9"/>
  <c r="W85" i="9"/>
  <c r="T85" i="9"/>
  <c r="S85" i="9"/>
  <c r="P85" i="9"/>
  <c r="O85" i="9"/>
  <c r="L85" i="9"/>
  <c r="K85" i="9"/>
  <c r="H85" i="9"/>
  <c r="G85" i="9"/>
  <c r="E85" i="9"/>
  <c r="D28" i="10" s="1"/>
  <c r="D85" i="9"/>
  <c r="C28" i="10" s="1"/>
  <c r="AW84" i="9"/>
  <c r="AS84" i="9"/>
  <c r="AO84" i="9"/>
  <c r="AK84" i="9"/>
  <c r="AG84" i="9"/>
  <c r="AC84" i="9"/>
  <c r="Y84" i="9"/>
  <c r="U84" i="9"/>
  <c r="Q84" i="9"/>
  <c r="M84" i="9"/>
  <c r="I84" i="9"/>
  <c r="F84" i="9"/>
  <c r="AW83" i="9"/>
  <c r="AS83" i="9"/>
  <c r="AO83" i="9"/>
  <c r="AK83" i="9"/>
  <c r="AG83" i="9"/>
  <c r="AC83" i="9"/>
  <c r="Y83" i="9"/>
  <c r="U83" i="9"/>
  <c r="Q83" i="9"/>
  <c r="M83" i="9"/>
  <c r="I83" i="9"/>
  <c r="F83" i="9"/>
  <c r="AW82" i="9"/>
  <c r="AS82" i="9"/>
  <c r="AO82" i="9"/>
  <c r="AK82" i="9"/>
  <c r="AG82" i="9"/>
  <c r="AC82" i="9"/>
  <c r="Y82" i="9"/>
  <c r="U82" i="9"/>
  <c r="Q82" i="9"/>
  <c r="M82" i="9"/>
  <c r="I82" i="9"/>
  <c r="F82" i="9"/>
  <c r="F85" i="9" s="1"/>
  <c r="E28" i="10" s="1"/>
  <c r="AV81" i="9"/>
  <c r="AU81" i="9"/>
  <c r="AR81" i="9"/>
  <c r="AQ81" i="9"/>
  <c r="AN81" i="9"/>
  <c r="AM81" i="9"/>
  <c r="AJ81" i="9"/>
  <c r="AI81" i="9"/>
  <c r="AF81" i="9"/>
  <c r="AE81" i="9"/>
  <c r="AB81" i="9"/>
  <c r="AA81" i="9"/>
  <c r="X81" i="9"/>
  <c r="W81" i="9"/>
  <c r="T81" i="9"/>
  <c r="S81" i="9"/>
  <c r="P81" i="9"/>
  <c r="O81" i="9"/>
  <c r="L81" i="9"/>
  <c r="K81" i="9"/>
  <c r="H81" i="9"/>
  <c r="G81" i="9"/>
  <c r="E81" i="9"/>
  <c r="D27" i="10" s="1"/>
  <c r="D81" i="9"/>
  <c r="C27" i="10" s="1"/>
  <c r="AW80" i="9"/>
  <c r="AS80" i="9"/>
  <c r="AO80" i="9"/>
  <c r="AK80" i="9"/>
  <c r="AG80" i="9"/>
  <c r="AC80" i="9"/>
  <c r="Y80" i="9"/>
  <c r="U80" i="9"/>
  <c r="Q80" i="9"/>
  <c r="M80" i="9"/>
  <c r="I80" i="9"/>
  <c r="F80" i="9"/>
  <c r="AW79" i="9"/>
  <c r="AS79" i="9"/>
  <c r="AO79" i="9"/>
  <c r="AK79" i="9"/>
  <c r="AG79" i="9"/>
  <c r="AC79" i="9"/>
  <c r="Y79" i="9"/>
  <c r="U79" i="9"/>
  <c r="Q79" i="9"/>
  <c r="M79" i="9"/>
  <c r="I79" i="9"/>
  <c r="F79" i="9"/>
  <c r="AW78" i="9"/>
  <c r="AS78" i="9"/>
  <c r="AO78" i="9"/>
  <c r="AK78" i="9"/>
  <c r="AG78" i="9"/>
  <c r="AC78" i="9"/>
  <c r="Y78" i="9"/>
  <c r="U78" i="9"/>
  <c r="Q78" i="9"/>
  <c r="M78" i="9"/>
  <c r="I78" i="9"/>
  <c r="F78" i="9"/>
  <c r="F81" i="9" s="1"/>
  <c r="E27" i="10" s="1"/>
  <c r="AV77" i="9"/>
  <c r="AU77" i="9"/>
  <c r="AR77" i="9"/>
  <c r="AQ77" i="9"/>
  <c r="AN77" i="9"/>
  <c r="AM77" i="9"/>
  <c r="AJ77" i="9"/>
  <c r="AI77" i="9"/>
  <c r="AF77" i="9"/>
  <c r="AE77" i="9"/>
  <c r="AB77" i="9"/>
  <c r="AA77" i="9"/>
  <c r="X77" i="9"/>
  <c r="W77" i="9"/>
  <c r="T77" i="9"/>
  <c r="S77" i="9"/>
  <c r="P77" i="9"/>
  <c r="O77" i="9"/>
  <c r="L77" i="9"/>
  <c r="K77" i="9"/>
  <c r="H77" i="9"/>
  <c r="G77" i="9"/>
  <c r="E77" i="9"/>
  <c r="D26" i="10" s="1"/>
  <c r="D77" i="9"/>
  <c r="C26" i="10" s="1"/>
  <c r="AW76" i="9"/>
  <c r="AS76" i="9"/>
  <c r="AO76" i="9"/>
  <c r="AK76" i="9"/>
  <c r="AG76" i="9"/>
  <c r="AC76" i="9"/>
  <c r="Y76" i="9"/>
  <c r="U76" i="9"/>
  <c r="Q76" i="9"/>
  <c r="M76" i="9"/>
  <c r="I76" i="9"/>
  <c r="F76" i="9"/>
  <c r="AW75" i="9"/>
  <c r="AS75" i="9"/>
  <c r="AO75" i="9"/>
  <c r="AK75" i="9"/>
  <c r="AG75" i="9"/>
  <c r="AC75" i="9"/>
  <c r="Y75" i="9"/>
  <c r="U75" i="9"/>
  <c r="Q75" i="9"/>
  <c r="M75" i="9"/>
  <c r="I75" i="9"/>
  <c r="F75" i="9"/>
  <c r="AW74" i="9"/>
  <c r="AS74" i="9"/>
  <c r="AO74" i="9"/>
  <c r="AK74" i="9"/>
  <c r="AG74" i="9"/>
  <c r="AC74" i="9"/>
  <c r="Y74" i="9"/>
  <c r="U74" i="9"/>
  <c r="Q74" i="9"/>
  <c r="M74" i="9"/>
  <c r="I74" i="9"/>
  <c r="F74" i="9"/>
  <c r="AW73" i="9"/>
  <c r="AS73" i="9"/>
  <c r="AO73" i="9"/>
  <c r="AK73" i="9"/>
  <c r="AG73" i="9"/>
  <c r="AC73" i="9"/>
  <c r="Y73" i="9"/>
  <c r="U73" i="9"/>
  <c r="Q73" i="9"/>
  <c r="M73" i="9"/>
  <c r="I73" i="9"/>
  <c r="F73" i="9"/>
  <c r="F77" i="9" s="1"/>
  <c r="E26" i="10" s="1"/>
  <c r="AV72" i="9"/>
  <c r="AU72" i="9"/>
  <c r="AR72" i="9"/>
  <c r="AQ72" i="9"/>
  <c r="AN72" i="9"/>
  <c r="AM72" i="9"/>
  <c r="AJ72" i="9"/>
  <c r="AI72" i="9"/>
  <c r="AF72" i="9"/>
  <c r="AE72" i="9"/>
  <c r="AB72" i="9"/>
  <c r="AA72" i="9"/>
  <c r="X72" i="9"/>
  <c r="W72" i="9"/>
  <c r="T72" i="9"/>
  <c r="S72" i="9"/>
  <c r="P72" i="9"/>
  <c r="O72" i="9"/>
  <c r="L72" i="9"/>
  <c r="K72" i="9"/>
  <c r="H72" i="9"/>
  <c r="G72" i="9"/>
  <c r="E72" i="9"/>
  <c r="D25" i="10" s="1"/>
  <c r="D72" i="9"/>
  <c r="C25" i="10" s="1"/>
  <c r="AW71" i="9"/>
  <c r="AS71" i="9"/>
  <c r="AO71" i="9"/>
  <c r="AK71" i="9"/>
  <c r="AG71" i="9"/>
  <c r="AC71" i="9"/>
  <c r="Y71" i="9"/>
  <c r="U71" i="9"/>
  <c r="Q71" i="9"/>
  <c r="M71" i="9"/>
  <c r="I71" i="9"/>
  <c r="F71" i="9"/>
  <c r="AW70" i="9"/>
  <c r="AS70" i="9"/>
  <c r="AO70" i="9"/>
  <c r="AK70" i="9"/>
  <c r="AG70" i="9"/>
  <c r="AC70" i="9"/>
  <c r="Y70" i="9"/>
  <c r="U70" i="9"/>
  <c r="Q70" i="9"/>
  <c r="M70" i="9"/>
  <c r="I70" i="9"/>
  <c r="F70" i="9"/>
  <c r="AW69" i="9"/>
  <c r="AS69" i="9"/>
  <c r="AO69" i="9"/>
  <c r="AK69" i="9"/>
  <c r="AG69" i="9"/>
  <c r="AC69" i="9"/>
  <c r="Y69" i="9"/>
  <c r="U69" i="9"/>
  <c r="Q69" i="9"/>
  <c r="M69" i="9"/>
  <c r="I69" i="9"/>
  <c r="F69" i="9"/>
  <c r="AW68" i="9"/>
  <c r="AS68" i="9"/>
  <c r="AO68" i="9"/>
  <c r="AK68" i="9"/>
  <c r="AG68" i="9"/>
  <c r="AC68" i="9"/>
  <c r="Y68" i="9"/>
  <c r="U68" i="9"/>
  <c r="Q68" i="9"/>
  <c r="M68" i="9"/>
  <c r="I68" i="9"/>
  <c r="F68" i="9"/>
  <c r="AW67" i="9"/>
  <c r="AS67" i="9"/>
  <c r="AO67" i="9"/>
  <c r="AK67" i="9"/>
  <c r="AG67" i="9"/>
  <c r="AC67" i="9"/>
  <c r="Y67" i="9"/>
  <c r="U67" i="9"/>
  <c r="Q67" i="9"/>
  <c r="M67" i="9"/>
  <c r="I67" i="9"/>
  <c r="F67" i="9"/>
  <c r="F72" i="9" s="1"/>
  <c r="E25" i="10" s="1"/>
  <c r="AV66" i="9"/>
  <c r="AU66" i="9"/>
  <c r="AR66" i="9"/>
  <c r="AQ66" i="9"/>
  <c r="AN66" i="9"/>
  <c r="AM66" i="9"/>
  <c r="AJ66" i="9"/>
  <c r="AI66" i="9"/>
  <c r="AF66" i="9"/>
  <c r="AE66" i="9"/>
  <c r="AB66" i="9"/>
  <c r="AA66" i="9"/>
  <c r="X66" i="9"/>
  <c r="W66" i="9"/>
  <c r="T66" i="9"/>
  <c r="S66" i="9"/>
  <c r="P66" i="9"/>
  <c r="O66" i="9"/>
  <c r="L66" i="9"/>
  <c r="K66" i="9"/>
  <c r="H66" i="9"/>
  <c r="G66" i="9"/>
  <c r="E66" i="9"/>
  <c r="D24" i="10" s="1"/>
  <c r="D66" i="9"/>
  <c r="C24" i="10" s="1"/>
  <c r="AW65" i="9"/>
  <c r="AS65" i="9"/>
  <c r="AO65" i="9"/>
  <c r="AK65" i="9"/>
  <c r="AG65" i="9"/>
  <c r="AC65" i="9"/>
  <c r="Y65" i="9"/>
  <c r="U65" i="9"/>
  <c r="Q65" i="9"/>
  <c r="M65" i="9"/>
  <c r="I65" i="9"/>
  <c r="F65" i="9"/>
  <c r="AW64" i="9"/>
  <c r="AS64" i="9"/>
  <c r="AO64" i="9"/>
  <c r="AK64" i="9"/>
  <c r="AG64" i="9"/>
  <c r="AC64" i="9"/>
  <c r="Y64" i="9"/>
  <c r="U64" i="9"/>
  <c r="Q64" i="9"/>
  <c r="M64" i="9"/>
  <c r="I64" i="9"/>
  <c r="F64" i="9"/>
  <c r="AW63" i="9"/>
  <c r="AS63" i="9"/>
  <c r="AO63" i="9"/>
  <c r="AK63" i="9"/>
  <c r="AG63" i="9"/>
  <c r="AC63" i="9"/>
  <c r="Y63" i="9"/>
  <c r="U63" i="9"/>
  <c r="Q63" i="9"/>
  <c r="M63" i="9"/>
  <c r="I63" i="9"/>
  <c r="F63" i="9"/>
  <c r="AW62" i="9"/>
  <c r="AS62" i="9"/>
  <c r="AO62" i="9"/>
  <c r="AK62" i="9"/>
  <c r="AG62" i="9"/>
  <c r="AC62" i="9"/>
  <c r="Y62" i="9"/>
  <c r="U62" i="9"/>
  <c r="Q62" i="9"/>
  <c r="M62" i="9"/>
  <c r="I62" i="9"/>
  <c r="F62" i="9"/>
  <c r="F66" i="9" s="1"/>
  <c r="E24" i="10" s="1"/>
  <c r="AV61" i="9"/>
  <c r="AU61" i="9"/>
  <c r="AR61" i="9"/>
  <c r="AQ61" i="9"/>
  <c r="AN61" i="9"/>
  <c r="AM61" i="9"/>
  <c r="AJ61" i="9"/>
  <c r="AI61" i="9"/>
  <c r="AF61" i="9"/>
  <c r="AE61" i="9"/>
  <c r="AB61" i="9"/>
  <c r="AA61" i="9"/>
  <c r="X61" i="9"/>
  <c r="W61" i="9"/>
  <c r="T61" i="9"/>
  <c r="S61" i="9"/>
  <c r="P61" i="9"/>
  <c r="O61" i="9"/>
  <c r="L61" i="9"/>
  <c r="K61" i="9"/>
  <c r="H61" i="9"/>
  <c r="G61" i="9"/>
  <c r="E61" i="9"/>
  <c r="D23" i="10" s="1"/>
  <c r="D61" i="9"/>
  <c r="C23" i="10" s="1"/>
  <c r="AW60" i="9"/>
  <c r="AS60" i="9"/>
  <c r="AO60" i="9"/>
  <c r="AK60" i="9"/>
  <c r="AG60" i="9"/>
  <c r="AC60" i="9"/>
  <c r="Y60" i="9"/>
  <c r="U60" i="9"/>
  <c r="Q60" i="9"/>
  <c r="M60" i="9"/>
  <c r="I60" i="9"/>
  <c r="F60" i="9"/>
  <c r="AW59" i="9"/>
  <c r="AS59" i="9"/>
  <c r="AO59" i="9"/>
  <c r="AK59" i="9"/>
  <c r="AG59" i="9"/>
  <c r="AC59" i="9"/>
  <c r="Y59" i="9"/>
  <c r="U59" i="9"/>
  <c r="Q59" i="9"/>
  <c r="M59" i="9"/>
  <c r="I59" i="9"/>
  <c r="F59" i="9"/>
  <c r="AW58" i="9"/>
  <c r="AS58" i="9"/>
  <c r="AO58" i="9"/>
  <c r="AK58" i="9"/>
  <c r="AG58" i="9"/>
  <c r="AC58" i="9"/>
  <c r="Y58" i="9"/>
  <c r="U58" i="9"/>
  <c r="Q58" i="9"/>
  <c r="M58" i="9"/>
  <c r="I58" i="9"/>
  <c r="F58" i="9"/>
  <c r="AW57" i="9"/>
  <c r="AS57" i="9"/>
  <c r="AO57" i="9"/>
  <c r="AK57" i="9"/>
  <c r="AG57" i="9"/>
  <c r="AC57" i="9"/>
  <c r="Y57" i="9"/>
  <c r="U57" i="9"/>
  <c r="Q57" i="9"/>
  <c r="M57" i="9"/>
  <c r="I57" i="9"/>
  <c r="F57" i="9"/>
  <c r="F61" i="9" s="1"/>
  <c r="E23" i="10" s="1"/>
  <c r="AV56" i="9"/>
  <c r="AU56" i="9"/>
  <c r="AR56" i="9"/>
  <c r="AQ56" i="9"/>
  <c r="AN56" i="9"/>
  <c r="AM56" i="9"/>
  <c r="AJ56" i="9"/>
  <c r="AI56" i="9"/>
  <c r="AF56" i="9"/>
  <c r="AE56" i="9"/>
  <c r="AB56" i="9"/>
  <c r="AA56" i="9"/>
  <c r="X56" i="9"/>
  <c r="W56" i="9"/>
  <c r="T56" i="9"/>
  <c r="S56" i="9"/>
  <c r="P56" i="9"/>
  <c r="O56" i="9"/>
  <c r="L56" i="9"/>
  <c r="K56" i="9"/>
  <c r="H56" i="9"/>
  <c r="G56" i="9"/>
  <c r="E56" i="9"/>
  <c r="D22" i="10" s="1"/>
  <c r="D56" i="9"/>
  <c r="C22" i="10" s="1"/>
  <c r="AW55" i="9"/>
  <c r="AS55" i="9"/>
  <c r="AO55" i="9"/>
  <c r="AK55" i="9"/>
  <c r="AG55" i="9"/>
  <c r="AC55" i="9"/>
  <c r="Y55" i="9"/>
  <c r="U55" i="9"/>
  <c r="Q55" i="9"/>
  <c r="M55" i="9"/>
  <c r="I55" i="9"/>
  <c r="F55" i="9"/>
  <c r="AW54" i="9"/>
  <c r="AS54" i="9"/>
  <c r="AO54" i="9"/>
  <c r="AK54" i="9"/>
  <c r="AG54" i="9"/>
  <c r="AC54" i="9"/>
  <c r="Y54" i="9"/>
  <c r="U54" i="9"/>
  <c r="Q54" i="9"/>
  <c r="M54" i="9"/>
  <c r="I54" i="9"/>
  <c r="F54" i="9"/>
  <c r="AW53" i="9"/>
  <c r="AS53" i="9"/>
  <c r="AO53" i="9"/>
  <c r="AK53" i="9"/>
  <c r="AG53" i="9"/>
  <c r="AC53" i="9"/>
  <c r="Y53" i="9"/>
  <c r="U53" i="9"/>
  <c r="Q53" i="9"/>
  <c r="M53" i="9"/>
  <c r="I53" i="9"/>
  <c r="F53" i="9"/>
  <c r="F56" i="9" s="1"/>
  <c r="E22" i="10" s="1"/>
  <c r="AV52" i="9"/>
  <c r="AU52" i="9"/>
  <c r="AR52" i="9"/>
  <c r="AQ52" i="9"/>
  <c r="AN52" i="9"/>
  <c r="AM52" i="9"/>
  <c r="AJ52" i="9"/>
  <c r="AI52" i="9"/>
  <c r="AF52" i="9"/>
  <c r="AE52" i="9"/>
  <c r="AB52" i="9"/>
  <c r="AA52" i="9"/>
  <c r="X52" i="9"/>
  <c r="W52" i="9"/>
  <c r="T52" i="9"/>
  <c r="S52" i="9"/>
  <c r="P52" i="9"/>
  <c r="O52" i="9"/>
  <c r="L52" i="9"/>
  <c r="K52" i="9"/>
  <c r="H52" i="9"/>
  <c r="G52" i="9"/>
  <c r="E52" i="9"/>
  <c r="D21" i="10" s="1"/>
  <c r="D52" i="9"/>
  <c r="C21" i="10" s="1"/>
  <c r="AW51" i="9"/>
  <c r="AS51" i="9"/>
  <c r="AO51" i="9"/>
  <c r="AK51" i="9"/>
  <c r="AG51" i="9"/>
  <c r="AC51" i="9"/>
  <c r="Y51" i="9"/>
  <c r="U51" i="9"/>
  <c r="Q51" i="9"/>
  <c r="M51" i="9"/>
  <c r="I51" i="9"/>
  <c r="F51" i="9"/>
  <c r="AW50" i="9"/>
  <c r="AS50" i="9"/>
  <c r="AO50" i="9"/>
  <c r="AK50" i="9"/>
  <c r="AG50" i="9"/>
  <c r="AC50" i="9"/>
  <c r="Y50" i="9"/>
  <c r="U50" i="9"/>
  <c r="Q50" i="9"/>
  <c r="M50" i="9"/>
  <c r="I50" i="9"/>
  <c r="F50" i="9"/>
  <c r="AW49" i="9"/>
  <c r="AS49" i="9"/>
  <c r="AO49" i="9"/>
  <c r="AK49" i="9"/>
  <c r="AG49" i="9"/>
  <c r="AC49" i="9"/>
  <c r="Y49" i="9"/>
  <c r="U49" i="9"/>
  <c r="Q49" i="9"/>
  <c r="M49" i="9"/>
  <c r="I49" i="9"/>
  <c r="F49" i="9"/>
  <c r="AW48" i="9"/>
  <c r="AS48" i="9"/>
  <c r="AO48" i="9"/>
  <c r="AK48" i="9"/>
  <c r="AG48" i="9"/>
  <c r="AC48" i="9"/>
  <c r="Y48" i="9"/>
  <c r="U48" i="9"/>
  <c r="Q48" i="9"/>
  <c r="M48" i="9"/>
  <c r="I48" i="9"/>
  <c r="F48" i="9"/>
  <c r="F52" i="9" s="1"/>
  <c r="E21" i="10" s="1"/>
  <c r="AV47" i="9"/>
  <c r="AU47" i="9"/>
  <c r="AR47" i="9"/>
  <c r="AQ47" i="9"/>
  <c r="AN47" i="9"/>
  <c r="AM47" i="9"/>
  <c r="AJ47" i="9"/>
  <c r="AI47" i="9"/>
  <c r="AF47" i="9"/>
  <c r="AE47" i="9"/>
  <c r="AB47" i="9"/>
  <c r="AA47" i="9"/>
  <c r="X47" i="9"/>
  <c r="W47" i="9"/>
  <c r="T47" i="9"/>
  <c r="S47" i="9"/>
  <c r="P47" i="9"/>
  <c r="O47" i="9"/>
  <c r="L47" i="9"/>
  <c r="K47" i="9"/>
  <c r="H47" i="9"/>
  <c r="G47" i="9"/>
  <c r="E47" i="9"/>
  <c r="D20" i="10" s="1"/>
  <c r="D47" i="9"/>
  <c r="C20" i="10" s="1"/>
  <c r="AW46" i="9"/>
  <c r="AS46" i="9"/>
  <c r="AO46" i="9"/>
  <c r="AK46" i="9"/>
  <c r="AG46" i="9"/>
  <c r="AC46" i="9"/>
  <c r="Y46" i="9"/>
  <c r="U46" i="9"/>
  <c r="Q46" i="9"/>
  <c r="M46" i="9"/>
  <c r="I46" i="9"/>
  <c r="F46" i="9"/>
  <c r="AW45" i="9"/>
  <c r="AS45" i="9"/>
  <c r="AO45" i="9"/>
  <c r="AK45" i="9"/>
  <c r="AG45" i="9"/>
  <c r="AC45" i="9"/>
  <c r="Y45" i="9"/>
  <c r="U45" i="9"/>
  <c r="Q45" i="9"/>
  <c r="M45" i="9"/>
  <c r="I45" i="9"/>
  <c r="F45" i="9"/>
  <c r="AW44" i="9"/>
  <c r="AS44" i="9"/>
  <c r="AO44" i="9"/>
  <c r="AK44" i="9"/>
  <c r="AG44" i="9"/>
  <c r="AC44" i="9"/>
  <c r="Y44" i="9"/>
  <c r="U44" i="9"/>
  <c r="Q44" i="9"/>
  <c r="M44" i="9"/>
  <c r="I44" i="9"/>
  <c r="F44" i="9"/>
  <c r="AW43" i="9"/>
  <c r="AS43" i="9"/>
  <c r="AO43" i="9"/>
  <c r="AK43" i="9"/>
  <c r="AG43" i="9"/>
  <c r="AC43" i="9"/>
  <c r="Y43" i="9"/>
  <c r="U43" i="9"/>
  <c r="Q43" i="9"/>
  <c r="M43" i="9"/>
  <c r="I43" i="9"/>
  <c r="F43" i="9"/>
  <c r="F47" i="9" s="1"/>
  <c r="E20" i="10" s="1"/>
  <c r="AV42" i="9"/>
  <c r="AU42" i="9"/>
  <c r="AR42" i="9"/>
  <c r="AQ42" i="9"/>
  <c r="AN42" i="9"/>
  <c r="AM42" i="9"/>
  <c r="AJ42" i="9"/>
  <c r="AI42" i="9"/>
  <c r="AF42" i="9"/>
  <c r="AE42" i="9"/>
  <c r="AB42" i="9"/>
  <c r="AA42" i="9"/>
  <c r="X42" i="9"/>
  <c r="W42" i="9"/>
  <c r="T42" i="9"/>
  <c r="S42" i="9"/>
  <c r="P42" i="9"/>
  <c r="O42" i="9"/>
  <c r="L42" i="9"/>
  <c r="K42" i="9"/>
  <c r="H42" i="9"/>
  <c r="G42" i="9"/>
  <c r="E42" i="9"/>
  <c r="D19" i="10" s="1"/>
  <c r="D42" i="9"/>
  <c r="C19" i="10" s="1"/>
  <c r="AW41" i="9"/>
  <c r="AS41" i="9"/>
  <c r="AO41" i="9"/>
  <c r="AK41" i="9"/>
  <c r="AG41" i="9"/>
  <c r="AC41" i="9"/>
  <c r="Y41" i="9"/>
  <c r="U41" i="9"/>
  <c r="Q41" i="9"/>
  <c r="M41" i="9"/>
  <c r="I41" i="9"/>
  <c r="F41" i="9"/>
  <c r="AW40" i="9"/>
  <c r="AS40" i="9"/>
  <c r="AO40" i="9"/>
  <c r="AK40" i="9"/>
  <c r="AG40" i="9"/>
  <c r="AC40" i="9"/>
  <c r="Y40" i="9"/>
  <c r="U40" i="9"/>
  <c r="Q40" i="9"/>
  <c r="M40" i="9"/>
  <c r="I40" i="9"/>
  <c r="F40" i="9"/>
  <c r="AW39" i="9"/>
  <c r="AS39" i="9"/>
  <c r="AO39" i="9"/>
  <c r="AK39" i="9"/>
  <c r="AG39" i="9"/>
  <c r="AC39" i="9"/>
  <c r="Y39" i="9"/>
  <c r="U39" i="9"/>
  <c r="Q39" i="9"/>
  <c r="M39" i="9"/>
  <c r="I39" i="9"/>
  <c r="F39" i="9"/>
  <c r="AW38" i="9"/>
  <c r="AS38" i="9"/>
  <c r="AO38" i="9"/>
  <c r="AK38" i="9"/>
  <c r="AG38" i="9"/>
  <c r="AC38" i="9"/>
  <c r="Y38" i="9"/>
  <c r="U38" i="9"/>
  <c r="Q38" i="9"/>
  <c r="M38" i="9"/>
  <c r="I38" i="9"/>
  <c r="F38" i="9"/>
  <c r="F42" i="9" s="1"/>
  <c r="E19" i="10" s="1"/>
  <c r="AV37" i="9"/>
  <c r="AU37" i="9"/>
  <c r="AR37" i="9"/>
  <c r="AQ37" i="9"/>
  <c r="AN37" i="9"/>
  <c r="AM37" i="9"/>
  <c r="AJ37" i="9"/>
  <c r="AI37" i="9"/>
  <c r="AF37" i="9"/>
  <c r="AE37" i="9"/>
  <c r="AB37" i="9"/>
  <c r="AA37" i="9"/>
  <c r="X37" i="9"/>
  <c r="W37" i="9"/>
  <c r="T37" i="9"/>
  <c r="S37" i="9"/>
  <c r="P37" i="9"/>
  <c r="O37" i="9"/>
  <c r="L37" i="9"/>
  <c r="K37" i="9"/>
  <c r="H37" i="9"/>
  <c r="G37" i="9"/>
  <c r="E37" i="9"/>
  <c r="D18" i="10" s="1"/>
  <c r="D37" i="9"/>
  <c r="C18" i="10" s="1"/>
  <c r="AW36" i="9"/>
  <c r="AS36" i="9"/>
  <c r="AO36" i="9"/>
  <c r="AK36" i="9"/>
  <c r="AG36" i="9"/>
  <c r="AC36" i="9"/>
  <c r="Y36" i="9"/>
  <c r="U36" i="9"/>
  <c r="Q36" i="9"/>
  <c r="M36" i="9"/>
  <c r="I36" i="9"/>
  <c r="F36" i="9"/>
  <c r="AW35" i="9"/>
  <c r="AS35" i="9"/>
  <c r="AO35" i="9"/>
  <c r="AK35" i="9"/>
  <c r="AG35" i="9"/>
  <c r="AC35" i="9"/>
  <c r="Y35" i="9"/>
  <c r="U35" i="9"/>
  <c r="Q35" i="9"/>
  <c r="M35" i="9"/>
  <c r="I35" i="9"/>
  <c r="F35" i="9"/>
  <c r="F37" i="9" s="1"/>
  <c r="E18" i="10" s="1"/>
  <c r="AV34" i="9"/>
  <c r="AU34" i="9"/>
  <c r="AR34" i="9"/>
  <c r="AQ34" i="9"/>
  <c r="AN34" i="9"/>
  <c r="AM34" i="9"/>
  <c r="AJ34" i="9"/>
  <c r="AI34" i="9"/>
  <c r="AF34" i="9"/>
  <c r="AE34" i="9"/>
  <c r="AB34" i="9"/>
  <c r="AA34" i="9"/>
  <c r="X34" i="9"/>
  <c r="W34" i="9"/>
  <c r="T34" i="9"/>
  <c r="S34" i="9"/>
  <c r="P34" i="9"/>
  <c r="O34" i="9"/>
  <c r="L34" i="9"/>
  <c r="K34" i="9"/>
  <c r="H34" i="9"/>
  <c r="G34" i="9"/>
  <c r="E34" i="9"/>
  <c r="D17" i="10" s="1"/>
  <c r="D34" i="9"/>
  <c r="C17" i="10" s="1"/>
  <c r="AW33" i="9"/>
  <c r="AS33" i="9"/>
  <c r="AO33" i="9"/>
  <c r="AK33" i="9"/>
  <c r="AG33" i="9"/>
  <c r="AC33" i="9"/>
  <c r="Y33" i="9"/>
  <c r="U33" i="9"/>
  <c r="Q33" i="9"/>
  <c r="M33" i="9"/>
  <c r="I33" i="9"/>
  <c r="F33" i="9"/>
  <c r="AW32" i="9"/>
  <c r="AS32" i="9"/>
  <c r="AO32" i="9"/>
  <c r="AK32" i="9"/>
  <c r="AG32" i="9"/>
  <c r="AC32" i="9"/>
  <c r="Y32" i="9"/>
  <c r="U32" i="9"/>
  <c r="Q32" i="9"/>
  <c r="M32" i="9"/>
  <c r="I32" i="9"/>
  <c r="F32" i="9"/>
  <c r="AW31" i="9"/>
  <c r="AS31" i="9"/>
  <c r="AO31" i="9"/>
  <c r="AK31" i="9"/>
  <c r="AG31" i="9"/>
  <c r="AC31" i="9"/>
  <c r="Y31" i="9"/>
  <c r="U31" i="9"/>
  <c r="Q31" i="9"/>
  <c r="M31" i="9"/>
  <c r="I31" i="9"/>
  <c r="F31" i="9"/>
  <c r="AW30" i="9"/>
  <c r="AS30" i="9"/>
  <c r="AO30" i="9"/>
  <c r="AK30" i="9"/>
  <c r="AG30" i="9"/>
  <c r="AC30" i="9"/>
  <c r="Y30" i="9"/>
  <c r="U30" i="9"/>
  <c r="Q30" i="9"/>
  <c r="M30" i="9"/>
  <c r="I30" i="9"/>
  <c r="F30" i="9"/>
  <c r="F34" i="9" s="1"/>
  <c r="E17" i="10" s="1"/>
  <c r="AV29" i="9"/>
  <c r="AU29" i="9"/>
  <c r="AR29" i="9"/>
  <c r="AQ29" i="9"/>
  <c r="AN29" i="9"/>
  <c r="AM29" i="9"/>
  <c r="AJ29" i="9"/>
  <c r="AI29" i="9"/>
  <c r="AF29" i="9"/>
  <c r="AE29" i="9"/>
  <c r="AB29" i="9"/>
  <c r="AA29" i="9"/>
  <c r="X29" i="9"/>
  <c r="W29" i="9"/>
  <c r="T29" i="9"/>
  <c r="S29" i="9"/>
  <c r="P29" i="9"/>
  <c r="O29" i="9"/>
  <c r="L29" i="9"/>
  <c r="K29" i="9"/>
  <c r="H29" i="9"/>
  <c r="G29" i="9"/>
  <c r="E29" i="9"/>
  <c r="D16" i="10" s="1"/>
  <c r="D29" i="9"/>
  <c r="C16" i="10" s="1"/>
  <c r="AW28" i="9"/>
  <c r="AS28" i="9"/>
  <c r="AO28" i="9"/>
  <c r="AK28" i="9"/>
  <c r="AG28" i="9"/>
  <c r="AC28" i="9"/>
  <c r="Y28" i="9"/>
  <c r="U28" i="9"/>
  <c r="Q28" i="9"/>
  <c r="M28" i="9"/>
  <c r="I28" i="9"/>
  <c r="F28" i="9"/>
  <c r="AW27" i="9"/>
  <c r="AS27" i="9"/>
  <c r="AO27" i="9"/>
  <c r="AK27" i="9"/>
  <c r="AG27" i="9"/>
  <c r="AC27" i="9"/>
  <c r="Y27" i="9"/>
  <c r="U27" i="9"/>
  <c r="Q27" i="9"/>
  <c r="M27" i="9"/>
  <c r="I27" i="9"/>
  <c r="F27" i="9"/>
  <c r="F29" i="9" s="1"/>
  <c r="E16" i="10" s="1"/>
  <c r="AV26" i="9"/>
  <c r="AU26" i="9"/>
  <c r="AR26" i="9"/>
  <c r="AQ26" i="9"/>
  <c r="AN26" i="9"/>
  <c r="AM26" i="9"/>
  <c r="AJ26" i="9"/>
  <c r="AI26" i="9"/>
  <c r="AF26" i="9"/>
  <c r="AE26" i="9"/>
  <c r="AB26" i="9"/>
  <c r="AA26" i="9"/>
  <c r="X26" i="9"/>
  <c r="W26" i="9"/>
  <c r="T26" i="9"/>
  <c r="S26" i="9"/>
  <c r="P26" i="9"/>
  <c r="O26" i="9"/>
  <c r="L26" i="9"/>
  <c r="K26" i="9"/>
  <c r="H26" i="9"/>
  <c r="G26" i="9"/>
  <c r="E26" i="9"/>
  <c r="D15" i="10" s="1"/>
  <c r="D26" i="9"/>
  <c r="C15" i="10" s="1"/>
  <c r="AW25" i="9"/>
  <c r="AS25" i="9"/>
  <c r="AO25" i="9"/>
  <c r="AK25" i="9"/>
  <c r="AG25" i="9"/>
  <c r="AC25" i="9"/>
  <c r="Y25" i="9"/>
  <c r="U25" i="9"/>
  <c r="Q25" i="9"/>
  <c r="M25" i="9"/>
  <c r="I25" i="9"/>
  <c r="F25" i="9"/>
  <c r="AW24" i="9"/>
  <c r="AS24" i="9"/>
  <c r="AO24" i="9"/>
  <c r="AK24" i="9"/>
  <c r="AG24" i="9"/>
  <c r="AC24" i="9"/>
  <c r="Y24" i="9"/>
  <c r="U24" i="9"/>
  <c r="Q24" i="9"/>
  <c r="M24" i="9"/>
  <c r="I24" i="9"/>
  <c r="F24" i="9"/>
  <c r="AW23" i="9"/>
  <c r="AS23" i="9"/>
  <c r="AO23" i="9"/>
  <c r="AK23" i="9"/>
  <c r="AG23" i="9"/>
  <c r="AC23" i="9"/>
  <c r="Y23" i="9"/>
  <c r="U23" i="9"/>
  <c r="Q23" i="9"/>
  <c r="M23" i="9"/>
  <c r="I23" i="9"/>
  <c r="F23" i="9"/>
  <c r="F26" i="9" s="1"/>
  <c r="E15" i="10" s="1"/>
  <c r="AV22" i="9"/>
  <c r="AU22" i="9"/>
  <c r="AR22" i="9"/>
  <c r="AQ22" i="9"/>
  <c r="AN22" i="9"/>
  <c r="AM22" i="9"/>
  <c r="AJ22" i="9"/>
  <c r="AI22" i="9"/>
  <c r="AF22" i="9"/>
  <c r="AE22" i="9"/>
  <c r="AB22" i="9"/>
  <c r="AA22" i="9"/>
  <c r="X22" i="9"/>
  <c r="W22" i="9"/>
  <c r="T22" i="9"/>
  <c r="S22" i="9"/>
  <c r="P22" i="9"/>
  <c r="O22" i="9"/>
  <c r="L22" i="9"/>
  <c r="K22" i="9"/>
  <c r="H22" i="9"/>
  <c r="G22" i="9"/>
  <c r="E22" i="9"/>
  <c r="D14" i="10" s="1"/>
  <c r="D22" i="9"/>
  <c r="C14" i="10" s="1"/>
  <c r="AW21" i="9"/>
  <c r="AS21" i="9"/>
  <c r="AO21" i="9"/>
  <c r="AK21" i="9"/>
  <c r="AG21" i="9"/>
  <c r="AC21" i="9"/>
  <c r="Y21" i="9"/>
  <c r="U21" i="9"/>
  <c r="Q21" i="9"/>
  <c r="M21" i="9"/>
  <c r="I21" i="9"/>
  <c r="F21" i="9"/>
  <c r="AW20" i="9"/>
  <c r="AS20" i="9"/>
  <c r="AO20" i="9"/>
  <c r="AK20" i="9"/>
  <c r="AG20" i="9"/>
  <c r="AC20" i="9"/>
  <c r="Y20" i="9"/>
  <c r="U20" i="9"/>
  <c r="Q20" i="9"/>
  <c r="M20" i="9"/>
  <c r="I20" i="9"/>
  <c r="F20" i="9"/>
  <c r="AW19" i="9"/>
  <c r="AS19" i="9"/>
  <c r="AO19" i="9"/>
  <c r="AK19" i="9"/>
  <c r="AG19" i="9"/>
  <c r="AC19" i="9"/>
  <c r="Y19" i="9"/>
  <c r="U19" i="9"/>
  <c r="Q19" i="9"/>
  <c r="M19" i="9"/>
  <c r="I19" i="9"/>
  <c r="F19" i="9"/>
  <c r="AW18" i="9"/>
  <c r="AS18" i="9"/>
  <c r="AO18" i="9"/>
  <c r="AK18" i="9"/>
  <c r="AG18" i="9"/>
  <c r="AC18" i="9"/>
  <c r="Y18" i="9"/>
  <c r="U18" i="9"/>
  <c r="Q18" i="9"/>
  <c r="M18" i="9"/>
  <c r="I18" i="9"/>
  <c r="F18" i="9"/>
  <c r="F22" i="9" s="1"/>
  <c r="E14" i="10" s="1"/>
  <c r="AV17" i="9"/>
  <c r="AU17" i="9"/>
  <c r="AR17" i="9"/>
  <c r="AQ17" i="9"/>
  <c r="AN17" i="9"/>
  <c r="AM17" i="9"/>
  <c r="AJ17" i="9"/>
  <c r="AI17" i="9"/>
  <c r="AF17" i="9"/>
  <c r="AE17" i="9"/>
  <c r="AB17" i="9"/>
  <c r="AA17" i="9"/>
  <c r="X17" i="9"/>
  <c r="W17" i="9"/>
  <c r="T17" i="9"/>
  <c r="S17" i="9"/>
  <c r="P17" i="9"/>
  <c r="O17" i="9"/>
  <c r="L17" i="9"/>
  <c r="K17" i="9"/>
  <c r="H17" i="9"/>
  <c r="G17" i="9"/>
  <c r="E17" i="9"/>
  <c r="D17" i="9"/>
  <c r="AW16" i="9"/>
  <c r="AS16" i="9"/>
  <c r="AO16" i="9"/>
  <c r="AK16" i="9"/>
  <c r="AG16" i="9"/>
  <c r="AC16" i="9"/>
  <c r="Y16" i="9"/>
  <c r="U16" i="9"/>
  <c r="Q16" i="9"/>
  <c r="M16" i="9"/>
  <c r="I16" i="9"/>
  <c r="F16" i="9"/>
  <c r="AW15" i="9"/>
  <c r="AS15" i="9"/>
  <c r="AO15" i="9"/>
  <c r="AK15" i="9"/>
  <c r="AG15" i="9"/>
  <c r="AC15" i="9"/>
  <c r="Y15" i="9"/>
  <c r="U15" i="9"/>
  <c r="Q15" i="9"/>
  <c r="M15" i="9"/>
  <c r="I15" i="9"/>
  <c r="F15" i="9"/>
  <c r="AW14" i="9"/>
  <c r="AS14" i="9"/>
  <c r="AO14" i="9"/>
  <c r="AK14" i="9"/>
  <c r="AG14" i="9"/>
  <c r="AC14" i="9"/>
  <c r="Y14" i="9"/>
  <c r="U14" i="9"/>
  <c r="Q14" i="9"/>
  <c r="M14" i="9"/>
  <c r="I14" i="9"/>
  <c r="F14" i="9"/>
  <c r="AW13" i="9"/>
  <c r="AS13" i="9"/>
  <c r="AO13" i="9"/>
  <c r="AK13" i="9"/>
  <c r="AG13" i="9"/>
  <c r="AC13" i="9"/>
  <c r="Y13" i="9"/>
  <c r="U13" i="9"/>
  <c r="Q13" i="9"/>
  <c r="M13" i="9"/>
  <c r="I13" i="9"/>
  <c r="F13" i="9"/>
  <c r="F17" i="9" s="1"/>
  <c r="E85" i="7"/>
  <c r="D28" i="8" s="1"/>
  <c r="D85" i="7"/>
  <c r="C28" i="8" s="1"/>
  <c r="AV84" i="7"/>
  <c r="AU84" i="7"/>
  <c r="AR84" i="7"/>
  <c r="AQ84" i="7"/>
  <c r="AN84" i="7"/>
  <c r="AM84" i="7"/>
  <c r="AJ84" i="7"/>
  <c r="AI84" i="7"/>
  <c r="AF84" i="7"/>
  <c r="AE84" i="7"/>
  <c r="AB84" i="7"/>
  <c r="AA84" i="7"/>
  <c r="X84" i="7"/>
  <c r="W84" i="7"/>
  <c r="T84" i="7"/>
  <c r="S84" i="7"/>
  <c r="P84" i="7"/>
  <c r="O84" i="7"/>
  <c r="L84" i="7"/>
  <c r="K84" i="7"/>
  <c r="H84" i="7"/>
  <c r="G84" i="7"/>
  <c r="F84" i="7"/>
  <c r="AV83" i="7"/>
  <c r="AU83" i="7"/>
  <c r="AR83" i="7"/>
  <c r="AQ83" i="7"/>
  <c r="AN83" i="7"/>
  <c r="AM83" i="7"/>
  <c r="AJ83" i="7"/>
  <c r="AI83" i="7"/>
  <c r="AF83" i="7"/>
  <c r="AE83" i="7"/>
  <c r="AB83" i="7"/>
  <c r="AA83" i="7"/>
  <c r="X83" i="7"/>
  <c r="W83" i="7"/>
  <c r="T83" i="7"/>
  <c r="S83" i="7"/>
  <c r="P83" i="7"/>
  <c r="O83" i="7"/>
  <c r="L83" i="7"/>
  <c r="K83" i="7"/>
  <c r="H83" i="7"/>
  <c r="G83" i="7"/>
  <c r="F83" i="7"/>
  <c r="AV82" i="7"/>
  <c r="AU82" i="7"/>
  <c r="AR82" i="7"/>
  <c r="AQ82" i="7"/>
  <c r="AN82" i="7"/>
  <c r="AM82" i="7"/>
  <c r="AJ82" i="7"/>
  <c r="AI82" i="7"/>
  <c r="AF82" i="7"/>
  <c r="AE82" i="7"/>
  <c r="AB82" i="7"/>
  <c r="AA82" i="7"/>
  <c r="X82" i="7"/>
  <c r="W82" i="7"/>
  <c r="T82" i="7"/>
  <c r="S82" i="7"/>
  <c r="P82" i="7"/>
  <c r="O82" i="7"/>
  <c r="L82" i="7"/>
  <c r="K82" i="7"/>
  <c r="H82" i="7"/>
  <c r="G82" i="7"/>
  <c r="F82" i="7"/>
  <c r="F85" i="7" s="1"/>
  <c r="E28" i="8" s="1"/>
  <c r="E81" i="7"/>
  <c r="D27" i="8" s="1"/>
  <c r="D81" i="7"/>
  <c r="C27" i="8" s="1"/>
  <c r="AV80" i="7"/>
  <c r="AU80" i="7"/>
  <c r="AR80" i="7"/>
  <c r="AQ80" i="7"/>
  <c r="AN80" i="7"/>
  <c r="AM80" i="7"/>
  <c r="AJ80" i="7"/>
  <c r="AI80" i="7"/>
  <c r="AF80" i="7"/>
  <c r="AE80" i="7"/>
  <c r="AB80" i="7"/>
  <c r="AA80" i="7"/>
  <c r="X80" i="7"/>
  <c r="W80" i="7"/>
  <c r="T80" i="7"/>
  <c r="S80" i="7"/>
  <c r="P80" i="7"/>
  <c r="O80" i="7"/>
  <c r="L80" i="7"/>
  <c r="K80" i="7"/>
  <c r="H80" i="7"/>
  <c r="G80" i="7"/>
  <c r="F80" i="7"/>
  <c r="AV79" i="7"/>
  <c r="AU79" i="7"/>
  <c r="AR79" i="7"/>
  <c r="AQ79" i="7"/>
  <c r="AN79" i="7"/>
  <c r="AM79" i="7"/>
  <c r="AJ79" i="7"/>
  <c r="AI79" i="7"/>
  <c r="AF79" i="7"/>
  <c r="AE79" i="7"/>
  <c r="AB79" i="7"/>
  <c r="AA79" i="7"/>
  <c r="X79" i="7"/>
  <c r="W79" i="7"/>
  <c r="T79" i="7"/>
  <c r="S79" i="7"/>
  <c r="P79" i="7"/>
  <c r="O79" i="7"/>
  <c r="L79" i="7"/>
  <c r="K79" i="7"/>
  <c r="H79" i="7"/>
  <c r="G79" i="7"/>
  <c r="F79" i="7"/>
  <c r="AV78" i="7"/>
  <c r="AU78" i="7"/>
  <c r="AR78" i="7"/>
  <c r="AQ78" i="7"/>
  <c r="AN78" i="7"/>
  <c r="AM78" i="7"/>
  <c r="AJ78" i="7"/>
  <c r="AI78" i="7"/>
  <c r="AF78" i="7"/>
  <c r="AE78" i="7"/>
  <c r="AB78" i="7"/>
  <c r="AA78" i="7"/>
  <c r="X78" i="7"/>
  <c r="W78" i="7"/>
  <c r="T78" i="7"/>
  <c r="S78" i="7"/>
  <c r="P78" i="7"/>
  <c r="O78" i="7"/>
  <c r="L78" i="7"/>
  <c r="K78" i="7"/>
  <c r="H78" i="7"/>
  <c r="G78" i="7"/>
  <c r="F78" i="7"/>
  <c r="F81" i="7" s="1"/>
  <c r="E27" i="8" s="1"/>
  <c r="E77" i="7"/>
  <c r="D26" i="8" s="1"/>
  <c r="D77" i="7"/>
  <c r="C26" i="8" s="1"/>
  <c r="AV76" i="7"/>
  <c r="AU76" i="7"/>
  <c r="AR76" i="7"/>
  <c r="AQ76" i="7"/>
  <c r="AN76" i="7"/>
  <c r="AM76" i="7"/>
  <c r="AJ76" i="7"/>
  <c r="AI76" i="7"/>
  <c r="AF76" i="7"/>
  <c r="AE76" i="7"/>
  <c r="AB76" i="7"/>
  <c r="AA76" i="7"/>
  <c r="X76" i="7"/>
  <c r="W76" i="7"/>
  <c r="T76" i="7"/>
  <c r="S76" i="7"/>
  <c r="P76" i="7"/>
  <c r="O76" i="7"/>
  <c r="L76" i="7"/>
  <c r="K76" i="7"/>
  <c r="H76" i="7"/>
  <c r="G76" i="7"/>
  <c r="F76" i="7"/>
  <c r="AV75" i="7"/>
  <c r="AU75" i="7"/>
  <c r="AR75" i="7"/>
  <c r="AQ75" i="7"/>
  <c r="AN75" i="7"/>
  <c r="AM75" i="7"/>
  <c r="AJ75" i="7"/>
  <c r="AI75" i="7"/>
  <c r="AF75" i="7"/>
  <c r="AE75" i="7"/>
  <c r="AB75" i="7"/>
  <c r="AA75" i="7"/>
  <c r="X75" i="7"/>
  <c r="W75" i="7"/>
  <c r="T75" i="7"/>
  <c r="S75" i="7"/>
  <c r="P75" i="7"/>
  <c r="O75" i="7"/>
  <c r="L75" i="7"/>
  <c r="K75" i="7"/>
  <c r="H75" i="7"/>
  <c r="G75" i="7"/>
  <c r="F75" i="7"/>
  <c r="AV74" i="7"/>
  <c r="AU74" i="7"/>
  <c r="AR74" i="7"/>
  <c r="AQ74" i="7"/>
  <c r="AN74" i="7"/>
  <c r="AM74" i="7"/>
  <c r="AJ74" i="7"/>
  <c r="AI74" i="7"/>
  <c r="AF74" i="7"/>
  <c r="AE74" i="7"/>
  <c r="AB74" i="7"/>
  <c r="AA74" i="7"/>
  <c r="X74" i="7"/>
  <c r="W74" i="7"/>
  <c r="T74" i="7"/>
  <c r="S74" i="7"/>
  <c r="P74" i="7"/>
  <c r="O74" i="7"/>
  <c r="L74" i="7"/>
  <c r="K74" i="7"/>
  <c r="H74" i="7"/>
  <c r="G74" i="7"/>
  <c r="F74" i="7"/>
  <c r="AV73" i="7"/>
  <c r="AU73" i="7"/>
  <c r="AR73" i="7"/>
  <c r="AQ73" i="7"/>
  <c r="AN73" i="7"/>
  <c r="AM73" i="7"/>
  <c r="AJ73" i="7"/>
  <c r="AI73" i="7"/>
  <c r="AF73" i="7"/>
  <c r="AE73" i="7"/>
  <c r="AB73" i="7"/>
  <c r="AA73" i="7"/>
  <c r="X73" i="7"/>
  <c r="W73" i="7"/>
  <c r="T73" i="7"/>
  <c r="S73" i="7"/>
  <c r="P73" i="7"/>
  <c r="O73" i="7"/>
  <c r="L73" i="7"/>
  <c r="K73" i="7"/>
  <c r="H73" i="7"/>
  <c r="G73" i="7"/>
  <c r="F73" i="7"/>
  <c r="F77" i="7" s="1"/>
  <c r="E26" i="8" s="1"/>
  <c r="E72" i="7"/>
  <c r="D25" i="8" s="1"/>
  <c r="D72" i="7"/>
  <c r="C25" i="8" s="1"/>
  <c r="AV71" i="7"/>
  <c r="AU71" i="7"/>
  <c r="AR71" i="7"/>
  <c r="AQ71" i="7"/>
  <c r="AN71" i="7"/>
  <c r="AM71" i="7"/>
  <c r="AJ71" i="7"/>
  <c r="AI71" i="7"/>
  <c r="AF71" i="7"/>
  <c r="AE71" i="7"/>
  <c r="AB71" i="7"/>
  <c r="AA71" i="7"/>
  <c r="X71" i="7"/>
  <c r="W71" i="7"/>
  <c r="T71" i="7"/>
  <c r="S71" i="7"/>
  <c r="P71" i="7"/>
  <c r="O71" i="7"/>
  <c r="L71" i="7"/>
  <c r="K71" i="7"/>
  <c r="H71" i="7"/>
  <c r="G71" i="7"/>
  <c r="F71" i="7"/>
  <c r="AV70" i="7"/>
  <c r="AU70" i="7"/>
  <c r="AR70" i="7"/>
  <c r="AQ70" i="7"/>
  <c r="AN70" i="7"/>
  <c r="AM70" i="7"/>
  <c r="AJ70" i="7"/>
  <c r="AI70" i="7"/>
  <c r="AF70" i="7"/>
  <c r="AE70" i="7"/>
  <c r="AB70" i="7"/>
  <c r="AA70" i="7"/>
  <c r="X70" i="7"/>
  <c r="W70" i="7"/>
  <c r="T70" i="7"/>
  <c r="S70" i="7"/>
  <c r="P70" i="7"/>
  <c r="O70" i="7"/>
  <c r="L70" i="7"/>
  <c r="K70" i="7"/>
  <c r="H70" i="7"/>
  <c r="G70" i="7"/>
  <c r="F70" i="7"/>
  <c r="AV69" i="7"/>
  <c r="AU69" i="7"/>
  <c r="AR69" i="7"/>
  <c r="AQ69" i="7"/>
  <c r="AN69" i="7"/>
  <c r="AM69" i="7"/>
  <c r="AJ69" i="7"/>
  <c r="AI69" i="7"/>
  <c r="AF69" i="7"/>
  <c r="AE69" i="7"/>
  <c r="AB69" i="7"/>
  <c r="AA69" i="7"/>
  <c r="X69" i="7"/>
  <c r="W69" i="7"/>
  <c r="T69" i="7"/>
  <c r="S69" i="7"/>
  <c r="P69" i="7"/>
  <c r="O69" i="7"/>
  <c r="L69" i="7"/>
  <c r="K69" i="7"/>
  <c r="H69" i="7"/>
  <c r="G69" i="7"/>
  <c r="F69" i="7"/>
  <c r="AV68" i="7"/>
  <c r="AU68" i="7"/>
  <c r="AR68" i="7"/>
  <c r="AQ68" i="7"/>
  <c r="AN68" i="7"/>
  <c r="AM68" i="7"/>
  <c r="AJ68" i="7"/>
  <c r="AI68" i="7"/>
  <c r="AF68" i="7"/>
  <c r="AE68" i="7"/>
  <c r="AB68" i="7"/>
  <c r="AA68" i="7"/>
  <c r="X68" i="7"/>
  <c r="W68" i="7"/>
  <c r="T68" i="7"/>
  <c r="S68" i="7"/>
  <c r="P68" i="7"/>
  <c r="O68" i="7"/>
  <c r="L68" i="7"/>
  <c r="K68" i="7"/>
  <c r="H68" i="7"/>
  <c r="G68" i="7"/>
  <c r="F68" i="7"/>
  <c r="AV67" i="7"/>
  <c r="AU67" i="7"/>
  <c r="AR67" i="7"/>
  <c r="AQ67" i="7"/>
  <c r="AN67" i="7"/>
  <c r="AM67" i="7"/>
  <c r="AJ67" i="7"/>
  <c r="AI67" i="7"/>
  <c r="AF67" i="7"/>
  <c r="AE67" i="7"/>
  <c r="AB67" i="7"/>
  <c r="AA67" i="7"/>
  <c r="X67" i="7"/>
  <c r="W67" i="7"/>
  <c r="T67" i="7"/>
  <c r="S67" i="7"/>
  <c r="P67" i="7"/>
  <c r="O67" i="7"/>
  <c r="L67" i="7"/>
  <c r="K67" i="7"/>
  <c r="H67" i="7"/>
  <c r="G67" i="7"/>
  <c r="F67" i="7"/>
  <c r="F72" i="7" s="1"/>
  <c r="E25" i="8" s="1"/>
  <c r="E66" i="7"/>
  <c r="D24" i="8" s="1"/>
  <c r="D66" i="7"/>
  <c r="C24" i="8" s="1"/>
  <c r="AV65" i="7"/>
  <c r="AU65" i="7"/>
  <c r="AR65" i="7"/>
  <c r="AQ65" i="7"/>
  <c r="AN65" i="7"/>
  <c r="AM65" i="7"/>
  <c r="AJ65" i="7"/>
  <c r="AI65" i="7"/>
  <c r="AF65" i="7"/>
  <c r="AE65" i="7"/>
  <c r="AB65" i="7"/>
  <c r="AA65" i="7"/>
  <c r="X65" i="7"/>
  <c r="W65" i="7"/>
  <c r="T65" i="7"/>
  <c r="S65" i="7"/>
  <c r="P65" i="7"/>
  <c r="O65" i="7"/>
  <c r="L65" i="7"/>
  <c r="K65" i="7"/>
  <c r="H65" i="7"/>
  <c r="G65" i="7"/>
  <c r="F65" i="7"/>
  <c r="AV64" i="7"/>
  <c r="AU64" i="7"/>
  <c r="AR64" i="7"/>
  <c r="AQ64" i="7"/>
  <c r="AN64" i="7"/>
  <c r="AM64" i="7"/>
  <c r="AJ64" i="7"/>
  <c r="AI64" i="7"/>
  <c r="AF64" i="7"/>
  <c r="AE64" i="7"/>
  <c r="AB64" i="7"/>
  <c r="AA64" i="7"/>
  <c r="X64" i="7"/>
  <c r="W64" i="7"/>
  <c r="T64" i="7"/>
  <c r="S64" i="7"/>
  <c r="P64" i="7"/>
  <c r="O64" i="7"/>
  <c r="L64" i="7"/>
  <c r="K64" i="7"/>
  <c r="H64" i="7"/>
  <c r="G64" i="7"/>
  <c r="F64" i="7"/>
  <c r="AV63" i="7"/>
  <c r="AU63" i="7"/>
  <c r="AR63" i="7"/>
  <c r="AQ63" i="7"/>
  <c r="AN63" i="7"/>
  <c r="AM63" i="7"/>
  <c r="AJ63" i="7"/>
  <c r="AI63" i="7"/>
  <c r="AF63" i="7"/>
  <c r="AE63" i="7"/>
  <c r="AB63" i="7"/>
  <c r="AA63" i="7"/>
  <c r="X63" i="7"/>
  <c r="W63" i="7"/>
  <c r="T63" i="7"/>
  <c r="S63" i="7"/>
  <c r="P63" i="7"/>
  <c r="O63" i="7"/>
  <c r="L63" i="7"/>
  <c r="K63" i="7"/>
  <c r="H63" i="7"/>
  <c r="G63" i="7"/>
  <c r="F63" i="7"/>
  <c r="AV62" i="7"/>
  <c r="AU62" i="7"/>
  <c r="AR62" i="7"/>
  <c r="AQ62" i="7"/>
  <c r="AN62" i="7"/>
  <c r="AM62" i="7"/>
  <c r="AJ62" i="7"/>
  <c r="AI62" i="7"/>
  <c r="AF62" i="7"/>
  <c r="AE62" i="7"/>
  <c r="AB62" i="7"/>
  <c r="AA62" i="7"/>
  <c r="X62" i="7"/>
  <c r="W62" i="7"/>
  <c r="T62" i="7"/>
  <c r="S62" i="7"/>
  <c r="P62" i="7"/>
  <c r="O62" i="7"/>
  <c r="L62" i="7"/>
  <c r="K62" i="7"/>
  <c r="H62" i="7"/>
  <c r="G62" i="7"/>
  <c r="F62" i="7"/>
  <c r="F66" i="7" s="1"/>
  <c r="E24" i="8" s="1"/>
  <c r="E61" i="7"/>
  <c r="D23" i="8" s="1"/>
  <c r="D61" i="7"/>
  <c r="C23" i="8" s="1"/>
  <c r="AV60" i="7"/>
  <c r="AU60" i="7"/>
  <c r="AR60" i="7"/>
  <c r="AQ60" i="7"/>
  <c r="AN60" i="7"/>
  <c r="AM60" i="7"/>
  <c r="AJ60" i="7"/>
  <c r="AI60" i="7"/>
  <c r="AF60" i="7"/>
  <c r="AE60" i="7"/>
  <c r="AB60" i="7"/>
  <c r="AA60" i="7"/>
  <c r="X60" i="7"/>
  <c r="W60" i="7"/>
  <c r="T60" i="7"/>
  <c r="S60" i="7"/>
  <c r="P60" i="7"/>
  <c r="O60" i="7"/>
  <c r="L60" i="7"/>
  <c r="K60" i="7"/>
  <c r="H60" i="7"/>
  <c r="G60" i="7"/>
  <c r="F60" i="7"/>
  <c r="AV59" i="7"/>
  <c r="AU59" i="7"/>
  <c r="AR59" i="7"/>
  <c r="AQ59" i="7"/>
  <c r="AN59" i="7"/>
  <c r="AM59" i="7"/>
  <c r="AJ59" i="7"/>
  <c r="AI59" i="7"/>
  <c r="AF59" i="7"/>
  <c r="AE59" i="7"/>
  <c r="AB59" i="7"/>
  <c r="AA59" i="7"/>
  <c r="X59" i="7"/>
  <c r="W59" i="7"/>
  <c r="T59" i="7"/>
  <c r="S59" i="7"/>
  <c r="P59" i="7"/>
  <c r="O59" i="7"/>
  <c r="L59" i="7"/>
  <c r="K59" i="7"/>
  <c r="H59" i="7"/>
  <c r="G59" i="7"/>
  <c r="F59" i="7"/>
  <c r="AV58" i="7"/>
  <c r="AU58" i="7"/>
  <c r="AR58" i="7"/>
  <c r="AQ58" i="7"/>
  <c r="AN58" i="7"/>
  <c r="AM58" i="7"/>
  <c r="AJ58" i="7"/>
  <c r="AI58" i="7"/>
  <c r="AF58" i="7"/>
  <c r="AE58" i="7"/>
  <c r="AB58" i="7"/>
  <c r="AA58" i="7"/>
  <c r="X58" i="7"/>
  <c r="W58" i="7"/>
  <c r="T58" i="7"/>
  <c r="S58" i="7"/>
  <c r="P58" i="7"/>
  <c r="O58" i="7"/>
  <c r="L58" i="7"/>
  <c r="K58" i="7"/>
  <c r="H58" i="7"/>
  <c r="G58" i="7"/>
  <c r="F58" i="7"/>
  <c r="AV57" i="7"/>
  <c r="AU57" i="7"/>
  <c r="AR57" i="7"/>
  <c r="AQ57" i="7"/>
  <c r="AN57" i="7"/>
  <c r="AM57" i="7"/>
  <c r="AJ57" i="7"/>
  <c r="AI57" i="7"/>
  <c r="AF57" i="7"/>
  <c r="AE57" i="7"/>
  <c r="AB57" i="7"/>
  <c r="AA57" i="7"/>
  <c r="X57" i="7"/>
  <c r="W57" i="7"/>
  <c r="T57" i="7"/>
  <c r="S57" i="7"/>
  <c r="P57" i="7"/>
  <c r="O57" i="7"/>
  <c r="L57" i="7"/>
  <c r="K57" i="7"/>
  <c r="H57" i="7"/>
  <c r="G57" i="7"/>
  <c r="F57" i="7"/>
  <c r="F61" i="7" s="1"/>
  <c r="E23" i="8" s="1"/>
  <c r="E56" i="7"/>
  <c r="D22" i="8" s="1"/>
  <c r="D56" i="7"/>
  <c r="C22" i="8" s="1"/>
  <c r="AV55" i="7"/>
  <c r="AU55" i="7"/>
  <c r="AR55" i="7"/>
  <c r="AQ55" i="7"/>
  <c r="AN55" i="7"/>
  <c r="AM55" i="7"/>
  <c r="AJ55" i="7"/>
  <c r="AI55" i="7"/>
  <c r="AF55" i="7"/>
  <c r="AE55" i="7"/>
  <c r="AB55" i="7"/>
  <c r="AA55" i="7"/>
  <c r="X55" i="7"/>
  <c r="W55" i="7"/>
  <c r="T55" i="7"/>
  <c r="S55" i="7"/>
  <c r="P55" i="7"/>
  <c r="O55" i="7"/>
  <c r="L55" i="7"/>
  <c r="K55" i="7"/>
  <c r="H55" i="7"/>
  <c r="G55" i="7"/>
  <c r="F55" i="7"/>
  <c r="AV54" i="7"/>
  <c r="AU54" i="7"/>
  <c r="AR54" i="7"/>
  <c r="AQ54" i="7"/>
  <c r="AN54" i="7"/>
  <c r="AM54" i="7"/>
  <c r="AJ54" i="7"/>
  <c r="AI54" i="7"/>
  <c r="AF54" i="7"/>
  <c r="AE54" i="7"/>
  <c r="AB54" i="7"/>
  <c r="AA54" i="7"/>
  <c r="X54" i="7"/>
  <c r="W54" i="7"/>
  <c r="T54" i="7"/>
  <c r="S54" i="7"/>
  <c r="P54" i="7"/>
  <c r="O54" i="7"/>
  <c r="L54" i="7"/>
  <c r="K54" i="7"/>
  <c r="H54" i="7"/>
  <c r="G54" i="7"/>
  <c r="F54" i="7"/>
  <c r="AV53" i="7"/>
  <c r="AU53" i="7"/>
  <c r="AR53" i="7"/>
  <c r="AQ53" i="7"/>
  <c r="AN53" i="7"/>
  <c r="AM53" i="7"/>
  <c r="AJ53" i="7"/>
  <c r="AI53" i="7"/>
  <c r="AF53" i="7"/>
  <c r="AE53" i="7"/>
  <c r="AB53" i="7"/>
  <c r="AA53" i="7"/>
  <c r="X53" i="7"/>
  <c r="W53" i="7"/>
  <c r="T53" i="7"/>
  <c r="S53" i="7"/>
  <c r="P53" i="7"/>
  <c r="O53" i="7"/>
  <c r="L53" i="7"/>
  <c r="K53" i="7"/>
  <c r="H53" i="7"/>
  <c r="G53" i="7"/>
  <c r="F53" i="7"/>
  <c r="F56" i="7" s="1"/>
  <c r="E22" i="8" s="1"/>
  <c r="E52" i="7"/>
  <c r="D21" i="8" s="1"/>
  <c r="D52" i="7"/>
  <c r="C21" i="8" s="1"/>
  <c r="AV51" i="7"/>
  <c r="AU51" i="7"/>
  <c r="AR51" i="7"/>
  <c r="AQ51" i="7"/>
  <c r="AN51" i="7"/>
  <c r="AM51" i="7"/>
  <c r="AJ51" i="7"/>
  <c r="AI51" i="7"/>
  <c r="AF51" i="7"/>
  <c r="AE51" i="7"/>
  <c r="AB51" i="7"/>
  <c r="AA51" i="7"/>
  <c r="X51" i="7"/>
  <c r="W51" i="7"/>
  <c r="T51" i="7"/>
  <c r="S51" i="7"/>
  <c r="P51" i="7"/>
  <c r="O51" i="7"/>
  <c r="L51" i="7"/>
  <c r="K51" i="7"/>
  <c r="H51" i="7"/>
  <c r="G51" i="7"/>
  <c r="F51" i="7"/>
  <c r="AV50" i="7"/>
  <c r="AU50" i="7"/>
  <c r="AR50" i="7"/>
  <c r="AQ50" i="7"/>
  <c r="AN50" i="7"/>
  <c r="AM50" i="7"/>
  <c r="AJ50" i="7"/>
  <c r="AI50" i="7"/>
  <c r="AF50" i="7"/>
  <c r="AE50" i="7"/>
  <c r="AB50" i="7"/>
  <c r="AA50" i="7"/>
  <c r="X50" i="7"/>
  <c r="W50" i="7"/>
  <c r="T50" i="7"/>
  <c r="S50" i="7"/>
  <c r="P50" i="7"/>
  <c r="O50" i="7"/>
  <c r="L50" i="7"/>
  <c r="K50" i="7"/>
  <c r="H50" i="7"/>
  <c r="G50" i="7"/>
  <c r="F50" i="7"/>
  <c r="AV49" i="7"/>
  <c r="AU49" i="7"/>
  <c r="AR49" i="7"/>
  <c r="AQ49" i="7"/>
  <c r="AN49" i="7"/>
  <c r="AM49" i="7"/>
  <c r="AJ49" i="7"/>
  <c r="AI49" i="7"/>
  <c r="AF49" i="7"/>
  <c r="AE49" i="7"/>
  <c r="AB49" i="7"/>
  <c r="AA49" i="7"/>
  <c r="X49" i="7"/>
  <c r="W49" i="7"/>
  <c r="T49" i="7"/>
  <c r="S49" i="7"/>
  <c r="P49" i="7"/>
  <c r="O49" i="7"/>
  <c r="L49" i="7"/>
  <c r="K49" i="7"/>
  <c r="H49" i="7"/>
  <c r="G49" i="7"/>
  <c r="F49" i="7"/>
  <c r="AV48" i="7"/>
  <c r="AU48" i="7"/>
  <c r="AR48" i="7"/>
  <c r="AQ48" i="7"/>
  <c r="AN48" i="7"/>
  <c r="AM48" i="7"/>
  <c r="AJ48" i="7"/>
  <c r="AI48" i="7"/>
  <c r="AF48" i="7"/>
  <c r="AE48" i="7"/>
  <c r="AB48" i="7"/>
  <c r="AA48" i="7"/>
  <c r="X48" i="7"/>
  <c r="W48" i="7"/>
  <c r="T48" i="7"/>
  <c r="S48" i="7"/>
  <c r="P48" i="7"/>
  <c r="O48" i="7"/>
  <c r="L48" i="7"/>
  <c r="K48" i="7"/>
  <c r="H48" i="7"/>
  <c r="G48" i="7"/>
  <c r="F48" i="7"/>
  <c r="F52" i="7" s="1"/>
  <c r="E21" i="8" s="1"/>
  <c r="E47" i="7"/>
  <c r="D20" i="8" s="1"/>
  <c r="D47" i="7"/>
  <c r="C20" i="8" s="1"/>
  <c r="AV46" i="7"/>
  <c r="AU46" i="7"/>
  <c r="AR46" i="7"/>
  <c r="AQ46" i="7"/>
  <c r="AN46" i="7"/>
  <c r="AM46" i="7"/>
  <c r="AJ46" i="7"/>
  <c r="AI46" i="7"/>
  <c r="AF46" i="7"/>
  <c r="AE46" i="7"/>
  <c r="AB46" i="7"/>
  <c r="AA46" i="7"/>
  <c r="X46" i="7"/>
  <c r="W46" i="7"/>
  <c r="T46" i="7"/>
  <c r="S46" i="7"/>
  <c r="P46" i="7"/>
  <c r="O46" i="7"/>
  <c r="L46" i="7"/>
  <c r="K46" i="7"/>
  <c r="H46" i="7"/>
  <c r="G46" i="7"/>
  <c r="F46" i="7"/>
  <c r="AV45" i="7"/>
  <c r="AU45" i="7"/>
  <c r="AR45" i="7"/>
  <c r="AQ45" i="7"/>
  <c r="AN45" i="7"/>
  <c r="AM45" i="7"/>
  <c r="AJ45" i="7"/>
  <c r="AI45" i="7"/>
  <c r="AF45" i="7"/>
  <c r="AE45" i="7"/>
  <c r="AB45" i="7"/>
  <c r="AA45" i="7"/>
  <c r="X45" i="7"/>
  <c r="W45" i="7"/>
  <c r="T45" i="7"/>
  <c r="S45" i="7"/>
  <c r="P45" i="7"/>
  <c r="O45" i="7"/>
  <c r="L45" i="7"/>
  <c r="K45" i="7"/>
  <c r="H45" i="7"/>
  <c r="G45" i="7"/>
  <c r="F45" i="7"/>
  <c r="AV44" i="7"/>
  <c r="AU44" i="7"/>
  <c r="AR44" i="7"/>
  <c r="AQ44" i="7"/>
  <c r="AN44" i="7"/>
  <c r="AM44" i="7"/>
  <c r="AJ44" i="7"/>
  <c r="AI44" i="7"/>
  <c r="AF44" i="7"/>
  <c r="AE44" i="7"/>
  <c r="AB44" i="7"/>
  <c r="AA44" i="7"/>
  <c r="X44" i="7"/>
  <c r="W44" i="7"/>
  <c r="T44" i="7"/>
  <c r="S44" i="7"/>
  <c r="P44" i="7"/>
  <c r="O44" i="7"/>
  <c r="L44" i="7"/>
  <c r="K44" i="7"/>
  <c r="H44" i="7"/>
  <c r="G44" i="7"/>
  <c r="F44" i="7"/>
  <c r="AV43" i="7"/>
  <c r="AU43" i="7"/>
  <c r="AR43" i="7"/>
  <c r="AQ43" i="7"/>
  <c r="AN43" i="7"/>
  <c r="AM43" i="7"/>
  <c r="AJ43" i="7"/>
  <c r="AI43" i="7"/>
  <c r="AF43" i="7"/>
  <c r="AE43" i="7"/>
  <c r="AB43" i="7"/>
  <c r="AA43" i="7"/>
  <c r="X43" i="7"/>
  <c r="W43" i="7"/>
  <c r="T43" i="7"/>
  <c r="S43" i="7"/>
  <c r="P43" i="7"/>
  <c r="O43" i="7"/>
  <c r="L43" i="7"/>
  <c r="K43" i="7"/>
  <c r="H43" i="7"/>
  <c r="G43" i="7"/>
  <c r="F43" i="7"/>
  <c r="F47" i="7" s="1"/>
  <c r="E20" i="8" s="1"/>
  <c r="E42" i="7"/>
  <c r="D19" i="8" s="1"/>
  <c r="D42" i="7"/>
  <c r="C19" i="8" s="1"/>
  <c r="AV41" i="7"/>
  <c r="AU41" i="7"/>
  <c r="AR41" i="7"/>
  <c r="AQ41" i="7"/>
  <c r="AN41" i="7"/>
  <c r="AM41" i="7"/>
  <c r="AJ41" i="7"/>
  <c r="AI41" i="7"/>
  <c r="AF41" i="7"/>
  <c r="AE41" i="7"/>
  <c r="AB41" i="7"/>
  <c r="AA41" i="7"/>
  <c r="X41" i="7"/>
  <c r="W41" i="7"/>
  <c r="T41" i="7"/>
  <c r="S41" i="7"/>
  <c r="P41" i="7"/>
  <c r="O41" i="7"/>
  <c r="L41" i="7"/>
  <c r="K41" i="7"/>
  <c r="H41" i="7"/>
  <c r="G41" i="7"/>
  <c r="F41" i="7"/>
  <c r="AV40" i="7"/>
  <c r="AU40" i="7"/>
  <c r="AR40" i="7"/>
  <c r="AQ40" i="7"/>
  <c r="AN40" i="7"/>
  <c r="AM40" i="7"/>
  <c r="AJ40" i="7"/>
  <c r="AI40" i="7"/>
  <c r="AF40" i="7"/>
  <c r="AE40" i="7"/>
  <c r="AB40" i="7"/>
  <c r="AA40" i="7"/>
  <c r="X40" i="7"/>
  <c r="W40" i="7"/>
  <c r="T40" i="7"/>
  <c r="S40" i="7"/>
  <c r="P40" i="7"/>
  <c r="O40" i="7"/>
  <c r="L40" i="7"/>
  <c r="K40" i="7"/>
  <c r="H40" i="7"/>
  <c r="G40" i="7"/>
  <c r="F40" i="7"/>
  <c r="AV39" i="7"/>
  <c r="AU39" i="7"/>
  <c r="AR39" i="7"/>
  <c r="AQ39" i="7"/>
  <c r="AN39" i="7"/>
  <c r="AM39" i="7"/>
  <c r="AJ39" i="7"/>
  <c r="AI39" i="7"/>
  <c r="AF39" i="7"/>
  <c r="AE39" i="7"/>
  <c r="AB39" i="7"/>
  <c r="AA39" i="7"/>
  <c r="X39" i="7"/>
  <c r="W39" i="7"/>
  <c r="T39" i="7"/>
  <c r="S39" i="7"/>
  <c r="P39" i="7"/>
  <c r="O39" i="7"/>
  <c r="L39" i="7"/>
  <c r="K39" i="7"/>
  <c r="H39" i="7"/>
  <c r="G39" i="7"/>
  <c r="F39" i="7"/>
  <c r="AV38" i="7"/>
  <c r="AU38" i="7"/>
  <c r="AR38" i="7"/>
  <c r="AQ38" i="7"/>
  <c r="AN38" i="7"/>
  <c r="AM38" i="7"/>
  <c r="AJ38" i="7"/>
  <c r="AI38" i="7"/>
  <c r="AF38" i="7"/>
  <c r="AE38" i="7"/>
  <c r="AB38" i="7"/>
  <c r="AA38" i="7"/>
  <c r="X38" i="7"/>
  <c r="W38" i="7"/>
  <c r="T38" i="7"/>
  <c r="S38" i="7"/>
  <c r="P38" i="7"/>
  <c r="O38" i="7"/>
  <c r="L38" i="7"/>
  <c r="K38" i="7"/>
  <c r="H38" i="7"/>
  <c r="G38" i="7"/>
  <c r="F38" i="7"/>
  <c r="F42" i="7" s="1"/>
  <c r="E19" i="8" s="1"/>
  <c r="E37" i="7"/>
  <c r="D18" i="8" s="1"/>
  <c r="D37" i="7"/>
  <c r="C18" i="8" s="1"/>
  <c r="AV36" i="7"/>
  <c r="AU36" i="7"/>
  <c r="AR36" i="7"/>
  <c r="AQ36" i="7"/>
  <c r="AN36" i="7"/>
  <c r="AM36" i="7"/>
  <c r="AJ36" i="7"/>
  <c r="AI36" i="7"/>
  <c r="AF36" i="7"/>
  <c r="AE36" i="7"/>
  <c r="AB36" i="7"/>
  <c r="AA36" i="7"/>
  <c r="X36" i="7"/>
  <c r="W36" i="7"/>
  <c r="T36" i="7"/>
  <c r="S36" i="7"/>
  <c r="P36" i="7"/>
  <c r="O36" i="7"/>
  <c r="L36" i="7"/>
  <c r="K36" i="7"/>
  <c r="H36" i="7"/>
  <c r="G36" i="7"/>
  <c r="F36" i="7"/>
  <c r="AV35" i="7"/>
  <c r="AU35" i="7"/>
  <c r="AR35" i="7"/>
  <c r="AQ35" i="7"/>
  <c r="AN35" i="7"/>
  <c r="AM35" i="7"/>
  <c r="AJ35" i="7"/>
  <c r="AI35" i="7"/>
  <c r="AF35" i="7"/>
  <c r="AE35" i="7"/>
  <c r="AB35" i="7"/>
  <c r="AA35" i="7"/>
  <c r="X35" i="7"/>
  <c r="W35" i="7"/>
  <c r="T35" i="7"/>
  <c r="S35" i="7"/>
  <c r="P35" i="7"/>
  <c r="O35" i="7"/>
  <c r="L35" i="7"/>
  <c r="K35" i="7"/>
  <c r="H35" i="7"/>
  <c r="G35" i="7"/>
  <c r="F35" i="7"/>
  <c r="F37" i="7" s="1"/>
  <c r="E18" i="8" s="1"/>
  <c r="E34" i="7"/>
  <c r="D17" i="8" s="1"/>
  <c r="D34" i="7"/>
  <c r="C17" i="8" s="1"/>
  <c r="AV33" i="7"/>
  <c r="AU33" i="7"/>
  <c r="AR33" i="7"/>
  <c r="AQ33" i="7"/>
  <c r="AN33" i="7"/>
  <c r="AM33" i="7"/>
  <c r="AJ33" i="7"/>
  <c r="AI33" i="7"/>
  <c r="AF33" i="7"/>
  <c r="AE33" i="7"/>
  <c r="AB33" i="7"/>
  <c r="AA33" i="7"/>
  <c r="X33" i="7"/>
  <c r="W33" i="7"/>
  <c r="T33" i="7"/>
  <c r="S33" i="7"/>
  <c r="P33" i="7"/>
  <c r="O33" i="7"/>
  <c r="L33" i="7"/>
  <c r="K33" i="7"/>
  <c r="H33" i="7"/>
  <c r="G33" i="7"/>
  <c r="F33" i="7"/>
  <c r="AV32" i="7"/>
  <c r="AU32" i="7"/>
  <c r="AR32" i="7"/>
  <c r="AQ32" i="7"/>
  <c r="AN32" i="7"/>
  <c r="AM32" i="7"/>
  <c r="AJ32" i="7"/>
  <c r="AI32" i="7"/>
  <c r="AF32" i="7"/>
  <c r="AE32" i="7"/>
  <c r="AB32" i="7"/>
  <c r="AA32" i="7"/>
  <c r="X32" i="7"/>
  <c r="W32" i="7"/>
  <c r="T32" i="7"/>
  <c r="S32" i="7"/>
  <c r="P32" i="7"/>
  <c r="O32" i="7"/>
  <c r="L32" i="7"/>
  <c r="K32" i="7"/>
  <c r="H32" i="7"/>
  <c r="G32" i="7"/>
  <c r="F32" i="7"/>
  <c r="AV31" i="7"/>
  <c r="AU31" i="7"/>
  <c r="AR31" i="7"/>
  <c r="AQ31" i="7"/>
  <c r="AN31" i="7"/>
  <c r="AM31" i="7"/>
  <c r="AJ31" i="7"/>
  <c r="AI31" i="7"/>
  <c r="AF31" i="7"/>
  <c r="AE31" i="7"/>
  <c r="AB31" i="7"/>
  <c r="AA31" i="7"/>
  <c r="X31" i="7"/>
  <c r="W31" i="7"/>
  <c r="T31" i="7"/>
  <c r="S31" i="7"/>
  <c r="P31" i="7"/>
  <c r="O31" i="7"/>
  <c r="L31" i="7"/>
  <c r="K31" i="7"/>
  <c r="H31" i="7"/>
  <c r="G31" i="7"/>
  <c r="F31" i="7"/>
  <c r="AV30" i="7"/>
  <c r="AU30" i="7"/>
  <c r="AR30" i="7"/>
  <c r="AQ30" i="7"/>
  <c r="AN30" i="7"/>
  <c r="AM30" i="7"/>
  <c r="AJ30" i="7"/>
  <c r="AI30" i="7"/>
  <c r="AF30" i="7"/>
  <c r="AE30" i="7"/>
  <c r="AB30" i="7"/>
  <c r="AA30" i="7"/>
  <c r="X30" i="7"/>
  <c r="W30" i="7"/>
  <c r="T30" i="7"/>
  <c r="S30" i="7"/>
  <c r="P30" i="7"/>
  <c r="O30" i="7"/>
  <c r="L30" i="7"/>
  <c r="K30" i="7"/>
  <c r="H30" i="7"/>
  <c r="G30" i="7"/>
  <c r="F30" i="7"/>
  <c r="F34" i="7" s="1"/>
  <c r="E17" i="8" s="1"/>
  <c r="E29" i="7"/>
  <c r="D16" i="8" s="1"/>
  <c r="D29" i="7"/>
  <c r="C16" i="8" s="1"/>
  <c r="AV28" i="7"/>
  <c r="AU28" i="7"/>
  <c r="AR28" i="7"/>
  <c r="AQ28" i="7"/>
  <c r="AN28" i="7"/>
  <c r="AM28" i="7"/>
  <c r="AJ28" i="7"/>
  <c r="AI28" i="7"/>
  <c r="AF28" i="7"/>
  <c r="AE28" i="7"/>
  <c r="AB28" i="7"/>
  <c r="AA28" i="7"/>
  <c r="X28" i="7"/>
  <c r="W28" i="7"/>
  <c r="T28" i="7"/>
  <c r="S28" i="7"/>
  <c r="P28" i="7"/>
  <c r="O28" i="7"/>
  <c r="L28" i="7"/>
  <c r="K28" i="7"/>
  <c r="H28" i="7"/>
  <c r="G28" i="7"/>
  <c r="F28" i="7"/>
  <c r="AV27" i="7"/>
  <c r="AU27" i="7"/>
  <c r="AR27" i="7"/>
  <c r="AQ27" i="7"/>
  <c r="AN27" i="7"/>
  <c r="AM27" i="7"/>
  <c r="AJ27" i="7"/>
  <c r="AI27" i="7"/>
  <c r="AF27" i="7"/>
  <c r="AE27" i="7"/>
  <c r="AB27" i="7"/>
  <c r="AA27" i="7"/>
  <c r="X27" i="7"/>
  <c r="W27" i="7"/>
  <c r="T27" i="7"/>
  <c r="S27" i="7"/>
  <c r="P27" i="7"/>
  <c r="O27" i="7"/>
  <c r="L27" i="7"/>
  <c r="K27" i="7"/>
  <c r="H27" i="7"/>
  <c r="G27" i="7"/>
  <c r="F27" i="7"/>
  <c r="F29" i="7" s="1"/>
  <c r="E16" i="8" s="1"/>
  <c r="E26" i="7"/>
  <c r="D15" i="8" s="1"/>
  <c r="D26" i="7"/>
  <c r="C15" i="8" s="1"/>
  <c r="AV25" i="7"/>
  <c r="AU25" i="7"/>
  <c r="AR25" i="7"/>
  <c r="AQ25" i="7"/>
  <c r="AN25" i="7"/>
  <c r="AM25" i="7"/>
  <c r="AJ25" i="7"/>
  <c r="AI25" i="7"/>
  <c r="AF25" i="7"/>
  <c r="AE25" i="7"/>
  <c r="AB25" i="7"/>
  <c r="AA25" i="7"/>
  <c r="X25" i="7"/>
  <c r="W25" i="7"/>
  <c r="T25" i="7"/>
  <c r="S25" i="7"/>
  <c r="P25" i="7"/>
  <c r="O25" i="7"/>
  <c r="L25" i="7"/>
  <c r="K25" i="7"/>
  <c r="H25" i="7"/>
  <c r="G25" i="7"/>
  <c r="F25" i="7"/>
  <c r="AV24" i="7"/>
  <c r="AU24" i="7"/>
  <c r="AR24" i="7"/>
  <c r="AQ24" i="7"/>
  <c r="AN24" i="7"/>
  <c r="AM24" i="7"/>
  <c r="AJ24" i="7"/>
  <c r="AI24" i="7"/>
  <c r="AF24" i="7"/>
  <c r="AE24" i="7"/>
  <c r="AB24" i="7"/>
  <c r="AA24" i="7"/>
  <c r="X24" i="7"/>
  <c r="W24" i="7"/>
  <c r="T24" i="7"/>
  <c r="S24" i="7"/>
  <c r="P24" i="7"/>
  <c r="O24" i="7"/>
  <c r="L24" i="7"/>
  <c r="K24" i="7"/>
  <c r="H24" i="7"/>
  <c r="G24" i="7"/>
  <c r="F24" i="7"/>
  <c r="AV23" i="7"/>
  <c r="AU23" i="7"/>
  <c r="AR23" i="7"/>
  <c r="AQ23" i="7"/>
  <c r="AN23" i="7"/>
  <c r="AM23" i="7"/>
  <c r="AJ23" i="7"/>
  <c r="AI23" i="7"/>
  <c r="AF23" i="7"/>
  <c r="AE23" i="7"/>
  <c r="AB23" i="7"/>
  <c r="AA23" i="7"/>
  <c r="X23" i="7"/>
  <c r="W23" i="7"/>
  <c r="T23" i="7"/>
  <c r="S23" i="7"/>
  <c r="P23" i="7"/>
  <c r="O23" i="7"/>
  <c r="L23" i="7"/>
  <c r="K23" i="7"/>
  <c r="H23" i="7"/>
  <c r="G23" i="7"/>
  <c r="F23" i="7"/>
  <c r="F26" i="7" s="1"/>
  <c r="E15" i="8" s="1"/>
  <c r="E22" i="7"/>
  <c r="D14" i="8" s="1"/>
  <c r="D22" i="7"/>
  <c r="C14" i="8" s="1"/>
  <c r="AV21" i="7"/>
  <c r="AU21" i="7"/>
  <c r="AR21" i="7"/>
  <c r="AQ21" i="7"/>
  <c r="AN21" i="7"/>
  <c r="AM21" i="7"/>
  <c r="AJ21" i="7"/>
  <c r="AI21" i="7"/>
  <c r="AF21" i="7"/>
  <c r="AE21" i="7"/>
  <c r="AB21" i="7"/>
  <c r="AA21" i="7"/>
  <c r="X21" i="7"/>
  <c r="W21" i="7"/>
  <c r="T21" i="7"/>
  <c r="S21" i="7"/>
  <c r="P21" i="7"/>
  <c r="O21" i="7"/>
  <c r="L21" i="7"/>
  <c r="K21" i="7"/>
  <c r="H21" i="7"/>
  <c r="G21" i="7"/>
  <c r="F21" i="7"/>
  <c r="AV20" i="7"/>
  <c r="AU20" i="7"/>
  <c r="AR20" i="7"/>
  <c r="AQ20" i="7"/>
  <c r="AN20" i="7"/>
  <c r="AM20" i="7"/>
  <c r="AJ20" i="7"/>
  <c r="AI20" i="7"/>
  <c r="AF20" i="7"/>
  <c r="AE20" i="7"/>
  <c r="AB20" i="7"/>
  <c r="AA20" i="7"/>
  <c r="X20" i="7"/>
  <c r="W20" i="7"/>
  <c r="T20" i="7"/>
  <c r="S20" i="7"/>
  <c r="P20" i="7"/>
  <c r="O20" i="7"/>
  <c r="L20" i="7"/>
  <c r="K20" i="7"/>
  <c r="H20" i="7"/>
  <c r="G20" i="7"/>
  <c r="F20" i="7"/>
  <c r="AV19" i="7"/>
  <c r="AU19" i="7"/>
  <c r="AR19" i="7"/>
  <c r="AQ19" i="7"/>
  <c r="AN19" i="7"/>
  <c r="AM19" i="7"/>
  <c r="AJ19" i="7"/>
  <c r="AI19" i="7"/>
  <c r="AF19" i="7"/>
  <c r="AE19" i="7"/>
  <c r="AB19" i="7"/>
  <c r="AA19" i="7"/>
  <c r="X19" i="7"/>
  <c r="W19" i="7"/>
  <c r="T19" i="7"/>
  <c r="S19" i="7"/>
  <c r="P19" i="7"/>
  <c r="O19" i="7"/>
  <c r="L19" i="7"/>
  <c r="K19" i="7"/>
  <c r="H19" i="7"/>
  <c r="G19" i="7"/>
  <c r="F19" i="7"/>
  <c r="AV18" i="7"/>
  <c r="AU18" i="7"/>
  <c r="AR18" i="7"/>
  <c r="AQ18" i="7"/>
  <c r="AN18" i="7"/>
  <c r="AM18" i="7"/>
  <c r="AJ18" i="7"/>
  <c r="AI18" i="7"/>
  <c r="AF18" i="7"/>
  <c r="AE18" i="7"/>
  <c r="AB18" i="7"/>
  <c r="AA18" i="7"/>
  <c r="X18" i="7"/>
  <c r="W18" i="7"/>
  <c r="T18" i="7"/>
  <c r="S18" i="7"/>
  <c r="P18" i="7"/>
  <c r="O18" i="7"/>
  <c r="L18" i="7"/>
  <c r="K18" i="7"/>
  <c r="H18" i="7"/>
  <c r="G18" i="7"/>
  <c r="F18" i="7"/>
  <c r="F22" i="7" s="1"/>
  <c r="E14" i="8" s="1"/>
  <c r="E17" i="7"/>
  <c r="D17" i="7"/>
  <c r="AV16" i="7"/>
  <c r="AU16" i="7"/>
  <c r="AR16" i="7"/>
  <c r="AQ16" i="7"/>
  <c r="AN16" i="7"/>
  <c r="AM16" i="7"/>
  <c r="AJ16" i="7"/>
  <c r="AI16" i="7"/>
  <c r="AF16" i="7"/>
  <c r="AE16" i="7"/>
  <c r="AB16" i="7"/>
  <c r="AA16" i="7"/>
  <c r="X16" i="7"/>
  <c r="W16" i="7"/>
  <c r="T16" i="7"/>
  <c r="S16" i="7"/>
  <c r="P16" i="7"/>
  <c r="O16" i="7"/>
  <c r="L16" i="7"/>
  <c r="K16" i="7"/>
  <c r="H16" i="7"/>
  <c r="G16" i="7"/>
  <c r="F16" i="7"/>
  <c r="AV15" i="7"/>
  <c r="AU15" i="7"/>
  <c r="AR15" i="7"/>
  <c r="AQ15" i="7"/>
  <c r="AN15" i="7"/>
  <c r="AM15" i="7"/>
  <c r="AJ15" i="7"/>
  <c r="AI15" i="7"/>
  <c r="AF15" i="7"/>
  <c r="AE15" i="7"/>
  <c r="AB15" i="7"/>
  <c r="AA15" i="7"/>
  <c r="X15" i="7"/>
  <c r="W15" i="7"/>
  <c r="T15" i="7"/>
  <c r="S15" i="7"/>
  <c r="P15" i="7"/>
  <c r="O15" i="7"/>
  <c r="L15" i="7"/>
  <c r="K15" i="7"/>
  <c r="H15" i="7"/>
  <c r="G15" i="7"/>
  <c r="F15" i="7"/>
  <c r="AV14" i="7"/>
  <c r="AU14" i="7"/>
  <c r="AR14" i="7"/>
  <c r="AQ14" i="7"/>
  <c r="AN14" i="7"/>
  <c r="AM14" i="7"/>
  <c r="AJ14" i="7"/>
  <c r="AI14" i="7"/>
  <c r="AF14" i="7"/>
  <c r="AE14" i="7"/>
  <c r="AB14" i="7"/>
  <c r="AA14" i="7"/>
  <c r="X14" i="7"/>
  <c r="W14" i="7"/>
  <c r="T14" i="7"/>
  <c r="S14" i="7"/>
  <c r="P14" i="7"/>
  <c r="O14" i="7"/>
  <c r="L14" i="7"/>
  <c r="K14" i="7"/>
  <c r="H14" i="7"/>
  <c r="G14" i="7"/>
  <c r="F14" i="7"/>
  <c r="AV13" i="7"/>
  <c r="AU13" i="7"/>
  <c r="AR13" i="7"/>
  <c r="AQ13" i="7"/>
  <c r="AN13" i="7"/>
  <c r="AM13" i="7"/>
  <c r="AJ13" i="7"/>
  <c r="AI13" i="7"/>
  <c r="AF13" i="7"/>
  <c r="AE13" i="7"/>
  <c r="AB13" i="7"/>
  <c r="AA13" i="7"/>
  <c r="X13" i="7"/>
  <c r="W13" i="7"/>
  <c r="T13" i="7"/>
  <c r="S13" i="7"/>
  <c r="P13" i="7"/>
  <c r="O13" i="7"/>
  <c r="L13" i="7"/>
  <c r="K13" i="7"/>
  <c r="H13" i="7"/>
  <c r="G13" i="7"/>
  <c r="F13" i="7"/>
  <c r="F17" i="7" s="1"/>
  <c r="AV85" i="5"/>
  <c r="AU28" i="6" s="1"/>
  <c r="AU85" i="5"/>
  <c r="AT28" i="6" s="1"/>
  <c r="AR85" i="5"/>
  <c r="AQ28" i="6" s="1"/>
  <c r="AQ85" i="5"/>
  <c r="AP28" i="6" s="1"/>
  <c r="AN85" i="5"/>
  <c r="AM28" i="6" s="1"/>
  <c r="AM85" i="5"/>
  <c r="AL28" i="6" s="1"/>
  <c r="AJ85" i="5"/>
  <c r="AI28" i="6" s="1"/>
  <c r="AI85" i="5"/>
  <c r="AH28" i="6" s="1"/>
  <c r="AF85" i="5"/>
  <c r="AE28" i="6" s="1"/>
  <c r="AE85" i="5"/>
  <c r="AD28" i="6" s="1"/>
  <c r="AB85" i="5"/>
  <c r="AA28" i="6" s="1"/>
  <c r="AA85" i="5"/>
  <c r="Z28" i="6" s="1"/>
  <c r="X85" i="5"/>
  <c r="W28" i="6" s="1"/>
  <c r="W85" i="5"/>
  <c r="V28" i="6" s="1"/>
  <c r="T85" i="5"/>
  <c r="S28" i="6" s="1"/>
  <c r="S85" i="5"/>
  <c r="R28" i="6" s="1"/>
  <c r="P85" i="5"/>
  <c r="O28" i="6" s="1"/>
  <c r="O85" i="5"/>
  <c r="N28" i="6" s="1"/>
  <c r="L85" i="5"/>
  <c r="K28" i="6" s="1"/>
  <c r="K85" i="5"/>
  <c r="J28" i="6" s="1"/>
  <c r="H85" i="5"/>
  <c r="G28" i="6" s="1"/>
  <c r="G85" i="5"/>
  <c r="F28" i="6" s="1"/>
  <c r="E85" i="5"/>
  <c r="D28" i="6" s="1"/>
  <c r="D85" i="5"/>
  <c r="C28" i="6" s="1"/>
  <c r="AW84" i="5"/>
  <c r="AS84" i="5"/>
  <c r="AO84" i="5"/>
  <c r="AK84" i="5"/>
  <c r="AG84" i="5"/>
  <c r="AC84" i="5"/>
  <c r="Y84" i="5"/>
  <c r="U84" i="5"/>
  <c r="Q84" i="5"/>
  <c r="M84" i="5"/>
  <c r="I84" i="5"/>
  <c r="F84" i="5"/>
  <c r="AW83" i="5"/>
  <c r="AS83" i="5"/>
  <c r="AO83" i="5"/>
  <c r="AK83" i="5"/>
  <c r="AG83" i="5"/>
  <c r="AC83" i="5"/>
  <c r="Y83" i="5"/>
  <c r="U83" i="5"/>
  <c r="Q83" i="5"/>
  <c r="M83" i="5"/>
  <c r="I83" i="5"/>
  <c r="F83" i="5"/>
  <c r="AW82" i="5"/>
  <c r="AS82" i="5"/>
  <c r="AO82" i="5"/>
  <c r="AK82" i="5"/>
  <c r="AG82" i="5"/>
  <c r="AC82" i="5"/>
  <c r="Y82" i="5"/>
  <c r="U82" i="5"/>
  <c r="Q82" i="5"/>
  <c r="M82" i="5"/>
  <c r="I82" i="5"/>
  <c r="F82" i="5"/>
  <c r="F85" i="5" s="1"/>
  <c r="E28" i="6" s="1"/>
  <c r="AV81" i="5"/>
  <c r="AU27" i="6" s="1"/>
  <c r="AU81" i="5"/>
  <c r="AT27" i="6" s="1"/>
  <c r="AR81" i="5"/>
  <c r="AQ27" i="6" s="1"/>
  <c r="AQ81" i="5"/>
  <c r="AP27" i="6" s="1"/>
  <c r="AN81" i="5"/>
  <c r="AM27" i="6" s="1"/>
  <c r="AM81" i="5"/>
  <c r="AL27" i="6" s="1"/>
  <c r="AJ81" i="5"/>
  <c r="AI27" i="6" s="1"/>
  <c r="AI81" i="5"/>
  <c r="AH27" i="6" s="1"/>
  <c r="AF81" i="5"/>
  <c r="AE27" i="6" s="1"/>
  <c r="AE81" i="5"/>
  <c r="AD27" i="6" s="1"/>
  <c r="AB81" i="5"/>
  <c r="AA27" i="6" s="1"/>
  <c r="AA81" i="5"/>
  <c r="Z27" i="6" s="1"/>
  <c r="X81" i="5"/>
  <c r="W27" i="6" s="1"/>
  <c r="W81" i="5"/>
  <c r="V27" i="6" s="1"/>
  <c r="T81" i="5"/>
  <c r="S27" i="6" s="1"/>
  <c r="S81" i="5"/>
  <c r="R27" i="6" s="1"/>
  <c r="P81" i="5"/>
  <c r="O27" i="6" s="1"/>
  <c r="O81" i="5"/>
  <c r="N27" i="6" s="1"/>
  <c r="L81" i="5"/>
  <c r="K27" i="6" s="1"/>
  <c r="K81" i="5"/>
  <c r="J27" i="6" s="1"/>
  <c r="H81" i="5"/>
  <c r="G27" i="6" s="1"/>
  <c r="G81" i="5"/>
  <c r="F27" i="6" s="1"/>
  <c r="E81" i="5"/>
  <c r="D27" i="6" s="1"/>
  <c r="D81" i="5"/>
  <c r="C27" i="6" s="1"/>
  <c r="AW80" i="5"/>
  <c r="AS80" i="5"/>
  <c r="AO80" i="5"/>
  <c r="AK80" i="5"/>
  <c r="AG80" i="5"/>
  <c r="AC80" i="5"/>
  <c r="Y80" i="5"/>
  <c r="U80" i="5"/>
  <c r="Q80" i="5"/>
  <c r="M80" i="5"/>
  <c r="I80" i="5"/>
  <c r="F80" i="5"/>
  <c r="AW79" i="5"/>
  <c r="AS79" i="5"/>
  <c r="AO79" i="5"/>
  <c r="AK79" i="5"/>
  <c r="AG79" i="5"/>
  <c r="AC79" i="5"/>
  <c r="Y79" i="5"/>
  <c r="U79" i="5"/>
  <c r="Q79" i="5"/>
  <c r="M79" i="5"/>
  <c r="I79" i="5"/>
  <c r="F79" i="5"/>
  <c r="AW78" i="5"/>
  <c r="AS78" i="5"/>
  <c r="AO78" i="5"/>
  <c r="AK78" i="5"/>
  <c r="AG78" i="5"/>
  <c r="AC78" i="5"/>
  <c r="Y78" i="5"/>
  <c r="U78" i="5"/>
  <c r="Q78" i="5"/>
  <c r="M78" i="5"/>
  <c r="I78" i="5"/>
  <c r="F78" i="5"/>
  <c r="F81" i="5" s="1"/>
  <c r="E27" i="6" s="1"/>
  <c r="AV77" i="5"/>
  <c r="AU26" i="6" s="1"/>
  <c r="AU77" i="5"/>
  <c r="AT26" i="6" s="1"/>
  <c r="AR77" i="5"/>
  <c r="AQ26" i="6" s="1"/>
  <c r="AQ77" i="5"/>
  <c r="AP26" i="6" s="1"/>
  <c r="AN77" i="5"/>
  <c r="AM26" i="6" s="1"/>
  <c r="AM77" i="5"/>
  <c r="AL26" i="6" s="1"/>
  <c r="AJ77" i="5"/>
  <c r="AI26" i="6" s="1"/>
  <c r="AI77" i="5"/>
  <c r="AH26" i="6" s="1"/>
  <c r="AF77" i="5"/>
  <c r="AE26" i="6" s="1"/>
  <c r="AE77" i="5"/>
  <c r="AD26" i="6" s="1"/>
  <c r="AB77" i="5"/>
  <c r="AA26" i="6" s="1"/>
  <c r="AA77" i="5"/>
  <c r="Z26" i="6" s="1"/>
  <c r="X77" i="5"/>
  <c r="W26" i="6" s="1"/>
  <c r="W77" i="5"/>
  <c r="V26" i="6" s="1"/>
  <c r="T77" i="5"/>
  <c r="S26" i="6" s="1"/>
  <c r="S77" i="5"/>
  <c r="R26" i="6" s="1"/>
  <c r="P77" i="5"/>
  <c r="O26" i="6" s="1"/>
  <c r="O77" i="5"/>
  <c r="N26" i="6" s="1"/>
  <c r="L77" i="5"/>
  <c r="K26" i="6" s="1"/>
  <c r="K77" i="5"/>
  <c r="J26" i="6" s="1"/>
  <c r="H77" i="5"/>
  <c r="G26" i="6" s="1"/>
  <c r="G77" i="5"/>
  <c r="F26" i="6" s="1"/>
  <c r="E77" i="5"/>
  <c r="D26" i="6" s="1"/>
  <c r="D77" i="5"/>
  <c r="C26" i="6" s="1"/>
  <c r="AW76" i="5"/>
  <c r="AS76" i="5"/>
  <c r="AO76" i="5"/>
  <c r="AK76" i="5"/>
  <c r="AG76" i="5"/>
  <c r="AC76" i="5"/>
  <c r="Y76" i="5"/>
  <c r="U76" i="5"/>
  <c r="Q76" i="5"/>
  <c r="M76" i="5"/>
  <c r="I76" i="5"/>
  <c r="F76" i="5"/>
  <c r="AW75" i="5"/>
  <c r="AS75" i="5"/>
  <c r="AO75" i="5"/>
  <c r="AK75" i="5"/>
  <c r="AG75" i="5"/>
  <c r="AC75" i="5"/>
  <c r="Y75" i="5"/>
  <c r="U75" i="5"/>
  <c r="Q75" i="5"/>
  <c r="M75" i="5"/>
  <c r="I75" i="5"/>
  <c r="F75" i="5"/>
  <c r="AW74" i="5"/>
  <c r="AS74" i="5"/>
  <c r="AO74" i="5"/>
  <c r="AK74" i="5"/>
  <c r="AG74" i="5"/>
  <c r="AC74" i="5"/>
  <c r="Y74" i="5"/>
  <c r="U74" i="5"/>
  <c r="Q74" i="5"/>
  <c r="M74" i="5"/>
  <c r="I74" i="5"/>
  <c r="F74" i="5"/>
  <c r="AW73" i="5"/>
  <c r="AS73" i="5"/>
  <c r="AO73" i="5"/>
  <c r="AK73" i="5"/>
  <c r="AG73" i="5"/>
  <c r="AC73" i="5"/>
  <c r="Y73" i="5"/>
  <c r="U73" i="5"/>
  <c r="Q73" i="5"/>
  <c r="M73" i="5"/>
  <c r="I73" i="5"/>
  <c r="F73" i="5"/>
  <c r="F77" i="5" s="1"/>
  <c r="E26" i="6" s="1"/>
  <c r="AV72" i="5"/>
  <c r="AU25" i="6" s="1"/>
  <c r="AU72" i="5"/>
  <c r="AT25" i="6" s="1"/>
  <c r="AR72" i="5"/>
  <c r="AQ25" i="6" s="1"/>
  <c r="AQ72" i="5"/>
  <c r="AP25" i="6" s="1"/>
  <c r="AN72" i="5"/>
  <c r="AM25" i="6" s="1"/>
  <c r="AM72" i="5"/>
  <c r="AL25" i="6" s="1"/>
  <c r="AJ72" i="5"/>
  <c r="AI25" i="6" s="1"/>
  <c r="AI72" i="5"/>
  <c r="AH25" i="6" s="1"/>
  <c r="AF72" i="5"/>
  <c r="AE25" i="6" s="1"/>
  <c r="AE72" i="5"/>
  <c r="AD25" i="6" s="1"/>
  <c r="AB72" i="5"/>
  <c r="AA25" i="6" s="1"/>
  <c r="AA72" i="5"/>
  <c r="Z25" i="6" s="1"/>
  <c r="X72" i="5"/>
  <c r="W25" i="6" s="1"/>
  <c r="W72" i="5"/>
  <c r="V25" i="6" s="1"/>
  <c r="T72" i="5"/>
  <c r="S25" i="6" s="1"/>
  <c r="S72" i="5"/>
  <c r="R25" i="6" s="1"/>
  <c r="P72" i="5"/>
  <c r="O25" i="6" s="1"/>
  <c r="O72" i="5"/>
  <c r="N25" i="6" s="1"/>
  <c r="L72" i="5"/>
  <c r="K25" i="6" s="1"/>
  <c r="K72" i="5"/>
  <c r="J25" i="6" s="1"/>
  <c r="H72" i="5"/>
  <c r="G25" i="6" s="1"/>
  <c r="G72" i="5"/>
  <c r="F25" i="6" s="1"/>
  <c r="E72" i="5"/>
  <c r="D25" i="6" s="1"/>
  <c r="D72" i="5"/>
  <c r="C25" i="6" s="1"/>
  <c r="AW71" i="5"/>
  <c r="AS71" i="5"/>
  <c r="AO71" i="5"/>
  <c r="AK71" i="5"/>
  <c r="AG71" i="5"/>
  <c r="AC71" i="5"/>
  <c r="Y71" i="5"/>
  <c r="U71" i="5"/>
  <c r="Q71" i="5"/>
  <c r="M71" i="5"/>
  <c r="I71" i="5"/>
  <c r="F71" i="5"/>
  <c r="AW70" i="5"/>
  <c r="AS70" i="5"/>
  <c r="AO70" i="5"/>
  <c r="AK70" i="5"/>
  <c r="AG70" i="5"/>
  <c r="AC70" i="5"/>
  <c r="Y70" i="5"/>
  <c r="U70" i="5"/>
  <c r="Q70" i="5"/>
  <c r="M70" i="5"/>
  <c r="I70" i="5"/>
  <c r="F70" i="5"/>
  <c r="AW69" i="5"/>
  <c r="AS69" i="5"/>
  <c r="AO69" i="5"/>
  <c r="AK69" i="5"/>
  <c r="AG69" i="5"/>
  <c r="AC69" i="5"/>
  <c r="Y69" i="5"/>
  <c r="U69" i="5"/>
  <c r="Q69" i="5"/>
  <c r="M69" i="5"/>
  <c r="I69" i="5"/>
  <c r="F69" i="5"/>
  <c r="AW68" i="5"/>
  <c r="AS68" i="5"/>
  <c r="AO68" i="5"/>
  <c r="AK68" i="5"/>
  <c r="AG68" i="5"/>
  <c r="AC68" i="5"/>
  <c r="Y68" i="5"/>
  <c r="U68" i="5"/>
  <c r="Q68" i="5"/>
  <c r="M68" i="5"/>
  <c r="I68" i="5"/>
  <c r="F68" i="5"/>
  <c r="AW67" i="5"/>
  <c r="AS67" i="5"/>
  <c r="AO67" i="5"/>
  <c r="AK67" i="5"/>
  <c r="AG67" i="5"/>
  <c r="AC67" i="5"/>
  <c r="Y67" i="5"/>
  <c r="U67" i="5"/>
  <c r="Q67" i="5"/>
  <c r="M67" i="5"/>
  <c r="I67" i="5"/>
  <c r="F67" i="5"/>
  <c r="F72" i="5" s="1"/>
  <c r="E25" i="6" s="1"/>
  <c r="AV66" i="5"/>
  <c r="AU24" i="6" s="1"/>
  <c r="AU66" i="5"/>
  <c r="AT24" i="6" s="1"/>
  <c r="AR66" i="5"/>
  <c r="AQ24" i="6" s="1"/>
  <c r="AQ66" i="5"/>
  <c r="AP24" i="6" s="1"/>
  <c r="AN66" i="5"/>
  <c r="AM24" i="6" s="1"/>
  <c r="AM66" i="5"/>
  <c r="AL24" i="6" s="1"/>
  <c r="AJ66" i="5"/>
  <c r="AI24" i="6" s="1"/>
  <c r="AI66" i="5"/>
  <c r="AH24" i="6" s="1"/>
  <c r="AF66" i="5"/>
  <c r="AE24" i="6" s="1"/>
  <c r="AE66" i="5"/>
  <c r="AD24" i="6" s="1"/>
  <c r="AB66" i="5"/>
  <c r="AA24" i="6" s="1"/>
  <c r="AA66" i="5"/>
  <c r="Z24" i="6" s="1"/>
  <c r="X66" i="5"/>
  <c r="W24" i="6" s="1"/>
  <c r="W66" i="5"/>
  <c r="V24" i="6" s="1"/>
  <c r="T66" i="5"/>
  <c r="S24" i="6" s="1"/>
  <c r="S66" i="5"/>
  <c r="R24" i="6" s="1"/>
  <c r="P66" i="5"/>
  <c r="O24" i="6" s="1"/>
  <c r="O66" i="5"/>
  <c r="N24" i="6" s="1"/>
  <c r="L66" i="5"/>
  <c r="K24" i="6" s="1"/>
  <c r="K66" i="5"/>
  <c r="J24" i="6" s="1"/>
  <c r="H66" i="5"/>
  <c r="G24" i="6" s="1"/>
  <c r="G66" i="5"/>
  <c r="F24" i="6" s="1"/>
  <c r="E66" i="5"/>
  <c r="D24" i="6" s="1"/>
  <c r="D66" i="5"/>
  <c r="C24" i="6" s="1"/>
  <c r="AW65" i="5"/>
  <c r="AS65" i="5"/>
  <c r="AO65" i="5"/>
  <c r="AK65" i="5"/>
  <c r="AG65" i="5"/>
  <c r="AC65" i="5"/>
  <c r="Y65" i="5"/>
  <c r="U65" i="5"/>
  <c r="Q65" i="5"/>
  <c r="M65" i="5"/>
  <c r="I65" i="5"/>
  <c r="F65" i="5"/>
  <c r="AW64" i="5"/>
  <c r="AS64" i="5"/>
  <c r="AO64" i="5"/>
  <c r="AK64" i="5"/>
  <c r="AG64" i="5"/>
  <c r="AC64" i="5"/>
  <c r="Y64" i="5"/>
  <c r="U64" i="5"/>
  <c r="Q64" i="5"/>
  <c r="M64" i="5"/>
  <c r="I64" i="5"/>
  <c r="F64" i="5"/>
  <c r="AW63" i="5"/>
  <c r="AS63" i="5"/>
  <c r="AO63" i="5"/>
  <c r="AK63" i="5"/>
  <c r="AG63" i="5"/>
  <c r="AC63" i="5"/>
  <c r="Y63" i="5"/>
  <c r="U63" i="5"/>
  <c r="Q63" i="5"/>
  <c r="M63" i="5"/>
  <c r="I63" i="5"/>
  <c r="F63" i="5"/>
  <c r="AW62" i="5"/>
  <c r="AS62" i="5"/>
  <c r="AO62" i="5"/>
  <c r="AK62" i="5"/>
  <c r="AG62" i="5"/>
  <c r="AC62" i="5"/>
  <c r="Y62" i="5"/>
  <c r="U62" i="5"/>
  <c r="Q62" i="5"/>
  <c r="M62" i="5"/>
  <c r="I62" i="5"/>
  <c r="F62" i="5"/>
  <c r="F66" i="5" s="1"/>
  <c r="E24" i="6" s="1"/>
  <c r="AV61" i="5"/>
  <c r="AU23" i="6" s="1"/>
  <c r="AU61" i="5"/>
  <c r="AT23" i="6" s="1"/>
  <c r="AR61" i="5"/>
  <c r="AQ23" i="6" s="1"/>
  <c r="AQ61" i="5"/>
  <c r="AP23" i="6" s="1"/>
  <c r="AN61" i="5"/>
  <c r="AM23" i="6" s="1"/>
  <c r="AM61" i="5"/>
  <c r="AL23" i="6" s="1"/>
  <c r="AJ61" i="5"/>
  <c r="AI23" i="6" s="1"/>
  <c r="AI61" i="5"/>
  <c r="AH23" i="6" s="1"/>
  <c r="AF61" i="5"/>
  <c r="AE23" i="6" s="1"/>
  <c r="AE61" i="5"/>
  <c r="AD23" i="6" s="1"/>
  <c r="AB61" i="5"/>
  <c r="AA23" i="6" s="1"/>
  <c r="AA61" i="5"/>
  <c r="Z23" i="6" s="1"/>
  <c r="X61" i="5"/>
  <c r="W23" i="6" s="1"/>
  <c r="W61" i="5"/>
  <c r="V23" i="6" s="1"/>
  <c r="T61" i="5"/>
  <c r="S23" i="6" s="1"/>
  <c r="S61" i="5"/>
  <c r="R23" i="6" s="1"/>
  <c r="P61" i="5"/>
  <c r="O23" i="6" s="1"/>
  <c r="O61" i="5"/>
  <c r="N23" i="6" s="1"/>
  <c r="L61" i="5"/>
  <c r="K23" i="6" s="1"/>
  <c r="K61" i="5"/>
  <c r="J23" i="6" s="1"/>
  <c r="H61" i="5"/>
  <c r="G23" i="6" s="1"/>
  <c r="G61" i="5"/>
  <c r="F23" i="6" s="1"/>
  <c r="E61" i="5"/>
  <c r="D23" i="6" s="1"/>
  <c r="D61" i="5"/>
  <c r="C23" i="6" s="1"/>
  <c r="AW60" i="5"/>
  <c r="AS60" i="5"/>
  <c r="AO60" i="5"/>
  <c r="AK60" i="5"/>
  <c r="AG60" i="5"/>
  <c r="AC60" i="5"/>
  <c r="Y60" i="5"/>
  <c r="U60" i="5"/>
  <c r="Q60" i="5"/>
  <c r="M60" i="5"/>
  <c r="I60" i="5"/>
  <c r="F60" i="5"/>
  <c r="AW59" i="5"/>
  <c r="AS59" i="5"/>
  <c r="AO59" i="5"/>
  <c r="AK59" i="5"/>
  <c r="AG59" i="5"/>
  <c r="AC59" i="5"/>
  <c r="Y59" i="5"/>
  <c r="U59" i="5"/>
  <c r="Q59" i="5"/>
  <c r="M59" i="5"/>
  <c r="I59" i="5"/>
  <c r="F59" i="5"/>
  <c r="AW58" i="5"/>
  <c r="AS58" i="5"/>
  <c r="AO58" i="5"/>
  <c r="AK58" i="5"/>
  <c r="AG58" i="5"/>
  <c r="AC58" i="5"/>
  <c r="Y58" i="5"/>
  <c r="U58" i="5"/>
  <c r="Q58" i="5"/>
  <c r="M58" i="5"/>
  <c r="I58" i="5"/>
  <c r="F58" i="5"/>
  <c r="AW57" i="5"/>
  <c r="AS57" i="5"/>
  <c r="AO57" i="5"/>
  <c r="AK57" i="5"/>
  <c r="AG57" i="5"/>
  <c r="AC57" i="5"/>
  <c r="Y57" i="5"/>
  <c r="U57" i="5"/>
  <c r="Q57" i="5"/>
  <c r="M57" i="5"/>
  <c r="I57" i="5"/>
  <c r="F57" i="5"/>
  <c r="F61" i="5" s="1"/>
  <c r="E23" i="6" s="1"/>
  <c r="AV56" i="5"/>
  <c r="AU22" i="6" s="1"/>
  <c r="AU56" i="5"/>
  <c r="AT22" i="6" s="1"/>
  <c r="AR56" i="5"/>
  <c r="AQ22" i="6" s="1"/>
  <c r="AQ56" i="5"/>
  <c r="AP22" i="6" s="1"/>
  <c r="AN56" i="5"/>
  <c r="AM22" i="6" s="1"/>
  <c r="AM56" i="5"/>
  <c r="AL22" i="6" s="1"/>
  <c r="AJ56" i="5"/>
  <c r="AI22" i="6" s="1"/>
  <c r="AI56" i="5"/>
  <c r="AH22" i="6" s="1"/>
  <c r="AF56" i="5"/>
  <c r="AE22" i="6" s="1"/>
  <c r="AE56" i="5"/>
  <c r="AD22" i="6" s="1"/>
  <c r="AB56" i="5"/>
  <c r="AA22" i="6" s="1"/>
  <c r="AA56" i="5"/>
  <c r="Z22" i="6" s="1"/>
  <c r="X56" i="5"/>
  <c r="W22" i="6" s="1"/>
  <c r="W56" i="5"/>
  <c r="V22" i="6" s="1"/>
  <c r="T56" i="5"/>
  <c r="S22" i="6" s="1"/>
  <c r="S56" i="5"/>
  <c r="R22" i="6" s="1"/>
  <c r="P56" i="5"/>
  <c r="O22" i="6" s="1"/>
  <c r="O56" i="5"/>
  <c r="N22" i="6" s="1"/>
  <c r="L56" i="5"/>
  <c r="K22" i="6" s="1"/>
  <c r="K56" i="5"/>
  <c r="J22" i="6" s="1"/>
  <c r="H56" i="5"/>
  <c r="G22" i="6" s="1"/>
  <c r="G56" i="5"/>
  <c r="F22" i="6" s="1"/>
  <c r="E56" i="5"/>
  <c r="D22" i="6" s="1"/>
  <c r="D56" i="5"/>
  <c r="C22" i="6" s="1"/>
  <c r="AW55" i="5"/>
  <c r="AS55" i="5"/>
  <c r="AO55" i="5"/>
  <c r="AK55" i="5"/>
  <c r="AG55" i="5"/>
  <c r="AC55" i="5"/>
  <c r="Y55" i="5"/>
  <c r="U55" i="5"/>
  <c r="Q55" i="5"/>
  <c r="M55" i="5"/>
  <c r="I55" i="5"/>
  <c r="F55" i="5"/>
  <c r="AW54" i="5"/>
  <c r="AS54" i="5"/>
  <c r="AO54" i="5"/>
  <c r="AK54" i="5"/>
  <c r="AG54" i="5"/>
  <c r="AC54" i="5"/>
  <c r="Y54" i="5"/>
  <c r="U54" i="5"/>
  <c r="Q54" i="5"/>
  <c r="M54" i="5"/>
  <c r="I54" i="5"/>
  <c r="F54" i="5"/>
  <c r="AW53" i="5"/>
  <c r="AS53" i="5"/>
  <c r="AO53" i="5"/>
  <c r="AK53" i="5"/>
  <c r="AG53" i="5"/>
  <c r="AC53" i="5"/>
  <c r="Y53" i="5"/>
  <c r="U53" i="5"/>
  <c r="Q53" i="5"/>
  <c r="M53" i="5"/>
  <c r="I53" i="5"/>
  <c r="F53" i="5"/>
  <c r="F56" i="5" s="1"/>
  <c r="E22" i="6" s="1"/>
  <c r="AV52" i="5"/>
  <c r="AU21" i="6" s="1"/>
  <c r="AU52" i="5"/>
  <c r="AT21" i="6" s="1"/>
  <c r="AR52" i="5"/>
  <c r="AQ21" i="6" s="1"/>
  <c r="AQ52" i="5"/>
  <c r="AP21" i="6" s="1"/>
  <c r="AN52" i="5"/>
  <c r="AM21" i="6" s="1"/>
  <c r="AM52" i="5"/>
  <c r="AL21" i="6" s="1"/>
  <c r="AJ52" i="5"/>
  <c r="AI21" i="6" s="1"/>
  <c r="AI52" i="5"/>
  <c r="AH21" i="6" s="1"/>
  <c r="AF52" i="5"/>
  <c r="AE21" i="6" s="1"/>
  <c r="AE52" i="5"/>
  <c r="AD21" i="6" s="1"/>
  <c r="AB52" i="5"/>
  <c r="AA21" i="6" s="1"/>
  <c r="AA52" i="5"/>
  <c r="Z21" i="6" s="1"/>
  <c r="X52" i="5"/>
  <c r="W21" i="6" s="1"/>
  <c r="W52" i="5"/>
  <c r="V21" i="6" s="1"/>
  <c r="T52" i="5"/>
  <c r="S21" i="6" s="1"/>
  <c r="S52" i="5"/>
  <c r="R21" i="6" s="1"/>
  <c r="P52" i="5"/>
  <c r="O21" i="6" s="1"/>
  <c r="O52" i="5"/>
  <c r="N21" i="6" s="1"/>
  <c r="L52" i="5"/>
  <c r="K21" i="6" s="1"/>
  <c r="K52" i="5"/>
  <c r="J21" i="6" s="1"/>
  <c r="H52" i="5"/>
  <c r="G21" i="6" s="1"/>
  <c r="G52" i="5"/>
  <c r="F21" i="6" s="1"/>
  <c r="E52" i="5"/>
  <c r="D21" i="6" s="1"/>
  <c r="D52" i="5"/>
  <c r="C21" i="6" s="1"/>
  <c r="AW51" i="5"/>
  <c r="AS51" i="5"/>
  <c r="AO51" i="5"/>
  <c r="AK51" i="5"/>
  <c r="AG51" i="5"/>
  <c r="AC51" i="5"/>
  <c r="Y51" i="5"/>
  <c r="U51" i="5"/>
  <c r="Q51" i="5"/>
  <c r="M51" i="5"/>
  <c r="I51" i="5"/>
  <c r="F51" i="5"/>
  <c r="AW50" i="5"/>
  <c r="AS50" i="5"/>
  <c r="AO50" i="5"/>
  <c r="AK50" i="5"/>
  <c r="AG50" i="5"/>
  <c r="AC50" i="5"/>
  <c r="Y50" i="5"/>
  <c r="U50" i="5"/>
  <c r="Q50" i="5"/>
  <c r="M50" i="5"/>
  <c r="I50" i="5"/>
  <c r="F50" i="5"/>
  <c r="AW49" i="5"/>
  <c r="AS49" i="5"/>
  <c r="AO49" i="5"/>
  <c r="AK49" i="5"/>
  <c r="AG49" i="5"/>
  <c r="AC49" i="5"/>
  <c r="Y49" i="5"/>
  <c r="U49" i="5"/>
  <c r="Q49" i="5"/>
  <c r="M49" i="5"/>
  <c r="I49" i="5"/>
  <c r="F49" i="5"/>
  <c r="AW48" i="5"/>
  <c r="AS48" i="5"/>
  <c r="AO48" i="5"/>
  <c r="AK48" i="5"/>
  <c r="AG48" i="5"/>
  <c r="AC48" i="5"/>
  <c r="Y48" i="5"/>
  <c r="U48" i="5"/>
  <c r="Q48" i="5"/>
  <c r="M48" i="5"/>
  <c r="I48" i="5"/>
  <c r="F48" i="5"/>
  <c r="F52" i="5" s="1"/>
  <c r="E21" i="6" s="1"/>
  <c r="AV47" i="5"/>
  <c r="AU20" i="6" s="1"/>
  <c r="AU47" i="5"/>
  <c r="AT20" i="6" s="1"/>
  <c r="AR47" i="5"/>
  <c r="AQ20" i="6" s="1"/>
  <c r="AQ47" i="5"/>
  <c r="AP20" i="6" s="1"/>
  <c r="AN47" i="5"/>
  <c r="AM20" i="6" s="1"/>
  <c r="AM47" i="5"/>
  <c r="AL20" i="6" s="1"/>
  <c r="AJ47" i="5"/>
  <c r="AI20" i="6" s="1"/>
  <c r="AI47" i="5"/>
  <c r="AH20" i="6" s="1"/>
  <c r="AF47" i="5"/>
  <c r="AE20" i="6" s="1"/>
  <c r="AE47" i="5"/>
  <c r="AD20" i="6" s="1"/>
  <c r="AB47" i="5"/>
  <c r="AA20" i="6" s="1"/>
  <c r="AA47" i="5"/>
  <c r="Z20" i="6" s="1"/>
  <c r="X47" i="5"/>
  <c r="W20" i="6" s="1"/>
  <c r="W47" i="5"/>
  <c r="V20" i="6" s="1"/>
  <c r="T47" i="5"/>
  <c r="S20" i="6" s="1"/>
  <c r="S47" i="5"/>
  <c r="R20" i="6" s="1"/>
  <c r="P47" i="5"/>
  <c r="O20" i="6" s="1"/>
  <c r="O47" i="5"/>
  <c r="N20" i="6" s="1"/>
  <c r="L47" i="5"/>
  <c r="K20" i="6" s="1"/>
  <c r="K47" i="5"/>
  <c r="J20" i="6" s="1"/>
  <c r="H47" i="5"/>
  <c r="G20" i="6" s="1"/>
  <c r="G47" i="5"/>
  <c r="F20" i="6" s="1"/>
  <c r="E47" i="5"/>
  <c r="D20" i="6" s="1"/>
  <c r="D47" i="5"/>
  <c r="C20" i="6" s="1"/>
  <c r="AW46" i="5"/>
  <c r="AS46" i="5"/>
  <c r="AO46" i="5"/>
  <c r="AK46" i="5"/>
  <c r="AG46" i="5"/>
  <c r="AC46" i="5"/>
  <c r="Y46" i="5"/>
  <c r="U46" i="5"/>
  <c r="Q46" i="5"/>
  <c r="M46" i="5"/>
  <c r="I46" i="5"/>
  <c r="F46" i="5"/>
  <c r="AW45" i="5"/>
  <c r="AS45" i="5"/>
  <c r="AO45" i="5"/>
  <c r="AK45" i="5"/>
  <c r="AG45" i="5"/>
  <c r="AC45" i="5"/>
  <c r="Y45" i="5"/>
  <c r="U45" i="5"/>
  <c r="Q45" i="5"/>
  <c r="M45" i="5"/>
  <c r="I45" i="5"/>
  <c r="F45" i="5"/>
  <c r="AW44" i="5"/>
  <c r="AS44" i="5"/>
  <c r="AO44" i="5"/>
  <c r="AK44" i="5"/>
  <c r="AG44" i="5"/>
  <c r="AC44" i="5"/>
  <c r="Y44" i="5"/>
  <c r="U44" i="5"/>
  <c r="Q44" i="5"/>
  <c r="M44" i="5"/>
  <c r="I44" i="5"/>
  <c r="F44" i="5"/>
  <c r="AW43" i="5"/>
  <c r="AS43" i="5"/>
  <c r="AO43" i="5"/>
  <c r="AK43" i="5"/>
  <c r="AG43" i="5"/>
  <c r="AC43" i="5"/>
  <c r="Y43" i="5"/>
  <c r="U43" i="5"/>
  <c r="Q43" i="5"/>
  <c r="M43" i="5"/>
  <c r="I43" i="5"/>
  <c r="F43" i="5"/>
  <c r="F47" i="5" s="1"/>
  <c r="E20" i="6" s="1"/>
  <c r="AV42" i="5"/>
  <c r="AU19" i="6" s="1"/>
  <c r="AU42" i="5"/>
  <c r="AT19" i="6" s="1"/>
  <c r="AR42" i="5"/>
  <c r="AQ19" i="6" s="1"/>
  <c r="AQ42" i="5"/>
  <c r="AP19" i="6" s="1"/>
  <c r="AN42" i="5"/>
  <c r="AM19" i="6" s="1"/>
  <c r="AM42" i="5"/>
  <c r="AL19" i="6" s="1"/>
  <c r="AJ42" i="5"/>
  <c r="AI19" i="6" s="1"/>
  <c r="AI42" i="5"/>
  <c r="AH19" i="6" s="1"/>
  <c r="AF42" i="5"/>
  <c r="AE19" i="6" s="1"/>
  <c r="AE42" i="5"/>
  <c r="AD19" i="6" s="1"/>
  <c r="AB42" i="5"/>
  <c r="AA19" i="6" s="1"/>
  <c r="AA42" i="5"/>
  <c r="Z19" i="6" s="1"/>
  <c r="X42" i="5"/>
  <c r="W19" i="6" s="1"/>
  <c r="W42" i="5"/>
  <c r="V19" i="6" s="1"/>
  <c r="T42" i="5"/>
  <c r="S19" i="6" s="1"/>
  <c r="S42" i="5"/>
  <c r="R19" i="6" s="1"/>
  <c r="P42" i="5"/>
  <c r="O19" i="6" s="1"/>
  <c r="O42" i="5"/>
  <c r="N19" i="6" s="1"/>
  <c r="L42" i="5"/>
  <c r="K19" i="6" s="1"/>
  <c r="K42" i="5"/>
  <c r="J19" i="6" s="1"/>
  <c r="H42" i="5"/>
  <c r="G19" i="6" s="1"/>
  <c r="G42" i="5"/>
  <c r="F19" i="6" s="1"/>
  <c r="E42" i="5"/>
  <c r="D19" i="6" s="1"/>
  <c r="D42" i="5"/>
  <c r="C19" i="6" s="1"/>
  <c r="AW41" i="5"/>
  <c r="AS41" i="5"/>
  <c r="AO41" i="5"/>
  <c r="AK41" i="5"/>
  <c r="AG41" i="5"/>
  <c r="AC41" i="5"/>
  <c r="Y41" i="5"/>
  <c r="U41" i="5"/>
  <c r="Q41" i="5"/>
  <c r="M41" i="5"/>
  <c r="I41" i="5"/>
  <c r="F41" i="5"/>
  <c r="AW40" i="5"/>
  <c r="AS40" i="5"/>
  <c r="AO40" i="5"/>
  <c r="AK40" i="5"/>
  <c r="AG40" i="5"/>
  <c r="AC40" i="5"/>
  <c r="Y40" i="5"/>
  <c r="U40" i="5"/>
  <c r="Q40" i="5"/>
  <c r="M40" i="5"/>
  <c r="I40" i="5"/>
  <c r="F40" i="5"/>
  <c r="AW39" i="5"/>
  <c r="AS39" i="5"/>
  <c r="AO39" i="5"/>
  <c r="AK39" i="5"/>
  <c r="AG39" i="5"/>
  <c r="AC39" i="5"/>
  <c r="Y39" i="5"/>
  <c r="U39" i="5"/>
  <c r="Q39" i="5"/>
  <c r="M39" i="5"/>
  <c r="I39" i="5"/>
  <c r="F39" i="5"/>
  <c r="AW38" i="5"/>
  <c r="AS38" i="5"/>
  <c r="AO38" i="5"/>
  <c r="AK38" i="5"/>
  <c r="AG38" i="5"/>
  <c r="AC38" i="5"/>
  <c r="Y38" i="5"/>
  <c r="U38" i="5"/>
  <c r="Q38" i="5"/>
  <c r="M38" i="5"/>
  <c r="I38" i="5"/>
  <c r="F38" i="5"/>
  <c r="F42" i="5" s="1"/>
  <c r="E19" i="6" s="1"/>
  <c r="AV37" i="5"/>
  <c r="AU18" i="6" s="1"/>
  <c r="AU37" i="5"/>
  <c r="AT18" i="6" s="1"/>
  <c r="AR37" i="5"/>
  <c r="AQ18" i="6" s="1"/>
  <c r="AQ37" i="5"/>
  <c r="AP18" i="6" s="1"/>
  <c r="AN37" i="5"/>
  <c r="AM18" i="6" s="1"/>
  <c r="AM37" i="5"/>
  <c r="AL18" i="6" s="1"/>
  <c r="AJ37" i="5"/>
  <c r="AI18" i="6" s="1"/>
  <c r="AI37" i="5"/>
  <c r="AH18" i="6" s="1"/>
  <c r="AF37" i="5"/>
  <c r="AE18" i="6" s="1"/>
  <c r="AE37" i="5"/>
  <c r="AD18" i="6" s="1"/>
  <c r="AB37" i="5"/>
  <c r="AA18" i="6" s="1"/>
  <c r="AA37" i="5"/>
  <c r="Z18" i="6" s="1"/>
  <c r="X37" i="5"/>
  <c r="W18" i="6" s="1"/>
  <c r="W37" i="5"/>
  <c r="V18" i="6" s="1"/>
  <c r="T37" i="5"/>
  <c r="S18" i="6" s="1"/>
  <c r="S37" i="5"/>
  <c r="R18" i="6" s="1"/>
  <c r="P37" i="5"/>
  <c r="O18" i="6" s="1"/>
  <c r="O37" i="5"/>
  <c r="N18" i="6" s="1"/>
  <c r="L37" i="5"/>
  <c r="K18" i="6" s="1"/>
  <c r="K37" i="5"/>
  <c r="J18" i="6" s="1"/>
  <c r="H37" i="5"/>
  <c r="G18" i="6" s="1"/>
  <c r="G37" i="5"/>
  <c r="F18" i="6" s="1"/>
  <c r="E37" i="5"/>
  <c r="D18" i="6" s="1"/>
  <c r="D37" i="5"/>
  <c r="C18" i="6" s="1"/>
  <c r="AW36" i="5"/>
  <c r="AS36" i="5"/>
  <c r="AO36" i="5"/>
  <c r="AK36" i="5"/>
  <c r="AG36" i="5"/>
  <c r="AC36" i="5"/>
  <c r="Y36" i="5"/>
  <c r="U36" i="5"/>
  <c r="Q36" i="5"/>
  <c r="M36" i="5"/>
  <c r="I36" i="5"/>
  <c r="F36" i="5"/>
  <c r="AW35" i="5"/>
  <c r="AS35" i="5"/>
  <c r="AO35" i="5"/>
  <c r="AK35" i="5"/>
  <c r="AG35" i="5"/>
  <c r="AC35" i="5"/>
  <c r="Y35" i="5"/>
  <c r="U35" i="5"/>
  <c r="Q35" i="5"/>
  <c r="M35" i="5"/>
  <c r="I35" i="5"/>
  <c r="F35" i="5"/>
  <c r="F37" i="5" s="1"/>
  <c r="E18" i="6" s="1"/>
  <c r="AV34" i="5"/>
  <c r="AU17" i="6" s="1"/>
  <c r="AU34" i="5"/>
  <c r="AT17" i="6" s="1"/>
  <c r="AR34" i="5"/>
  <c r="AQ17" i="6" s="1"/>
  <c r="AQ34" i="5"/>
  <c r="AP17" i="6" s="1"/>
  <c r="AN34" i="5"/>
  <c r="AM17" i="6" s="1"/>
  <c r="AM34" i="5"/>
  <c r="AL17" i="6" s="1"/>
  <c r="AJ34" i="5"/>
  <c r="AI17" i="6" s="1"/>
  <c r="AI34" i="5"/>
  <c r="AH17" i="6" s="1"/>
  <c r="AF34" i="5"/>
  <c r="AE17" i="6" s="1"/>
  <c r="AE34" i="5"/>
  <c r="AD17" i="6" s="1"/>
  <c r="AB34" i="5"/>
  <c r="AA17" i="6" s="1"/>
  <c r="AA34" i="5"/>
  <c r="Z17" i="6" s="1"/>
  <c r="X34" i="5"/>
  <c r="W17" i="6" s="1"/>
  <c r="W34" i="5"/>
  <c r="V17" i="6" s="1"/>
  <c r="T34" i="5"/>
  <c r="S17" i="6" s="1"/>
  <c r="S34" i="5"/>
  <c r="R17" i="6" s="1"/>
  <c r="P34" i="5"/>
  <c r="O17" i="6" s="1"/>
  <c r="O34" i="5"/>
  <c r="N17" i="6" s="1"/>
  <c r="L34" i="5"/>
  <c r="K17" i="6" s="1"/>
  <c r="K34" i="5"/>
  <c r="J17" i="6" s="1"/>
  <c r="H34" i="5"/>
  <c r="G17" i="6" s="1"/>
  <c r="G34" i="5"/>
  <c r="F17" i="6" s="1"/>
  <c r="E34" i="5"/>
  <c r="D17" i="6" s="1"/>
  <c r="D34" i="5"/>
  <c r="C17" i="6" s="1"/>
  <c r="AW33" i="5"/>
  <c r="AO33" i="5"/>
  <c r="AK33" i="5"/>
  <c r="AG33" i="5"/>
  <c r="AC33" i="5"/>
  <c r="Y33" i="5"/>
  <c r="U33" i="5"/>
  <c r="Q33" i="5"/>
  <c r="M33" i="5"/>
  <c r="I33" i="5"/>
  <c r="F33" i="5"/>
  <c r="AW32" i="5"/>
  <c r="AS32" i="5"/>
  <c r="AO32" i="5"/>
  <c r="AK32" i="5"/>
  <c r="AG32" i="5"/>
  <c r="AC32" i="5"/>
  <c r="Y32" i="5"/>
  <c r="U32" i="5"/>
  <c r="Q32" i="5"/>
  <c r="M32" i="5"/>
  <c r="I32" i="5"/>
  <c r="F32" i="5"/>
  <c r="AW31" i="5"/>
  <c r="AS31" i="5"/>
  <c r="AO31" i="5"/>
  <c r="AK31" i="5"/>
  <c r="AG31" i="5"/>
  <c r="AC31" i="5"/>
  <c r="Y31" i="5"/>
  <c r="U31" i="5"/>
  <c r="Q31" i="5"/>
  <c r="M31" i="5"/>
  <c r="I31" i="5"/>
  <c r="F31" i="5"/>
  <c r="AW30" i="5"/>
  <c r="AS30" i="5"/>
  <c r="AO30" i="5"/>
  <c r="AK30" i="5"/>
  <c r="AG30" i="5"/>
  <c r="AC30" i="5"/>
  <c r="Y30" i="5"/>
  <c r="U30" i="5"/>
  <c r="Q30" i="5"/>
  <c r="M30" i="5"/>
  <c r="I30" i="5"/>
  <c r="F30" i="5"/>
  <c r="F34" i="5" s="1"/>
  <c r="E17" i="6" s="1"/>
  <c r="AV29" i="5"/>
  <c r="AU16" i="6" s="1"/>
  <c r="AU29" i="5"/>
  <c r="AT16" i="6" s="1"/>
  <c r="AR29" i="5"/>
  <c r="AQ16" i="6" s="1"/>
  <c r="AQ29" i="5"/>
  <c r="AP16" i="6" s="1"/>
  <c r="AN29" i="5"/>
  <c r="AM16" i="6" s="1"/>
  <c r="AM29" i="5"/>
  <c r="AL16" i="6" s="1"/>
  <c r="AJ29" i="5"/>
  <c r="AI16" i="6" s="1"/>
  <c r="AI29" i="5"/>
  <c r="AH16" i="6" s="1"/>
  <c r="AF29" i="5"/>
  <c r="AE16" i="6" s="1"/>
  <c r="AE29" i="5"/>
  <c r="AD16" i="6" s="1"/>
  <c r="AB29" i="5"/>
  <c r="AA16" i="6" s="1"/>
  <c r="AA29" i="5"/>
  <c r="Z16" i="6" s="1"/>
  <c r="X29" i="5"/>
  <c r="W16" i="6" s="1"/>
  <c r="W29" i="5"/>
  <c r="V16" i="6" s="1"/>
  <c r="T29" i="5"/>
  <c r="S16" i="6" s="1"/>
  <c r="S29" i="5"/>
  <c r="R16" i="6" s="1"/>
  <c r="P29" i="5"/>
  <c r="O16" i="6" s="1"/>
  <c r="O29" i="5"/>
  <c r="N16" i="6" s="1"/>
  <c r="L29" i="5"/>
  <c r="K16" i="6" s="1"/>
  <c r="K29" i="5"/>
  <c r="J16" i="6" s="1"/>
  <c r="H29" i="5"/>
  <c r="G16" i="6" s="1"/>
  <c r="G29" i="5"/>
  <c r="F16" i="6" s="1"/>
  <c r="E29" i="5"/>
  <c r="D16" i="6" s="1"/>
  <c r="D29" i="5"/>
  <c r="C16" i="6" s="1"/>
  <c r="AW28" i="5"/>
  <c r="AS28" i="5"/>
  <c r="AO28" i="5"/>
  <c r="AK28" i="5"/>
  <c r="AG28" i="5"/>
  <c r="AC28" i="5"/>
  <c r="Y28" i="5"/>
  <c r="U28" i="5"/>
  <c r="Q28" i="5"/>
  <c r="M28" i="5"/>
  <c r="I28" i="5"/>
  <c r="F28" i="5"/>
  <c r="AW27" i="5"/>
  <c r="AS27" i="5"/>
  <c r="AO27" i="5"/>
  <c r="AK27" i="5"/>
  <c r="AG27" i="5"/>
  <c r="AC27" i="5"/>
  <c r="Y27" i="5"/>
  <c r="U27" i="5"/>
  <c r="Q27" i="5"/>
  <c r="M27" i="5"/>
  <c r="I27" i="5"/>
  <c r="F27" i="5"/>
  <c r="F29" i="5" s="1"/>
  <c r="E16" i="6" s="1"/>
  <c r="AV26" i="5"/>
  <c r="AU15" i="6" s="1"/>
  <c r="AU26" i="5"/>
  <c r="AT15" i="6" s="1"/>
  <c r="AR26" i="5"/>
  <c r="AQ15" i="6" s="1"/>
  <c r="AQ26" i="5"/>
  <c r="AP15" i="6" s="1"/>
  <c r="AN26" i="5"/>
  <c r="AM15" i="6" s="1"/>
  <c r="AM26" i="5"/>
  <c r="AL15" i="6" s="1"/>
  <c r="AJ26" i="5"/>
  <c r="AI15" i="6" s="1"/>
  <c r="AI26" i="5"/>
  <c r="AH15" i="6" s="1"/>
  <c r="AF26" i="5"/>
  <c r="AE15" i="6" s="1"/>
  <c r="AE26" i="5"/>
  <c r="AD15" i="6" s="1"/>
  <c r="AB26" i="5"/>
  <c r="AA15" i="6" s="1"/>
  <c r="AA26" i="5"/>
  <c r="Z15" i="6" s="1"/>
  <c r="X26" i="5"/>
  <c r="W15" i="6" s="1"/>
  <c r="W26" i="5"/>
  <c r="V15" i="6" s="1"/>
  <c r="T26" i="5"/>
  <c r="S15" i="6" s="1"/>
  <c r="S26" i="5"/>
  <c r="R15" i="6" s="1"/>
  <c r="P26" i="5"/>
  <c r="O15" i="6" s="1"/>
  <c r="O26" i="5"/>
  <c r="N15" i="6" s="1"/>
  <c r="L26" i="5"/>
  <c r="K15" i="6" s="1"/>
  <c r="K26" i="5"/>
  <c r="J15" i="6" s="1"/>
  <c r="H26" i="5"/>
  <c r="G15" i="6" s="1"/>
  <c r="G26" i="5"/>
  <c r="F15" i="6" s="1"/>
  <c r="E26" i="5"/>
  <c r="D15" i="6" s="1"/>
  <c r="D26" i="5"/>
  <c r="C15" i="6" s="1"/>
  <c r="AW25" i="5"/>
  <c r="AS25" i="5"/>
  <c r="AO25" i="5"/>
  <c r="AK25" i="5"/>
  <c r="AG25" i="5"/>
  <c r="AC25" i="5"/>
  <c r="Y25" i="5"/>
  <c r="U25" i="5"/>
  <c r="Q25" i="5"/>
  <c r="M25" i="5"/>
  <c r="I25" i="5"/>
  <c r="F25" i="5"/>
  <c r="AW24" i="5"/>
  <c r="AS24" i="5"/>
  <c r="AO24" i="5"/>
  <c r="AK24" i="5"/>
  <c r="AG24" i="5"/>
  <c r="AC24" i="5"/>
  <c r="Y24" i="5"/>
  <c r="U24" i="5"/>
  <c r="Q24" i="5"/>
  <c r="M24" i="5"/>
  <c r="I24" i="5"/>
  <c r="F24" i="5"/>
  <c r="AW23" i="5"/>
  <c r="AS23" i="5"/>
  <c r="AO23" i="5"/>
  <c r="AK23" i="5"/>
  <c r="AG23" i="5"/>
  <c r="AC23" i="5"/>
  <c r="Y23" i="5"/>
  <c r="U23" i="5"/>
  <c r="Q23" i="5"/>
  <c r="M23" i="5"/>
  <c r="I23" i="5"/>
  <c r="F23" i="5"/>
  <c r="F26" i="5" s="1"/>
  <c r="E15" i="6" s="1"/>
  <c r="AV22" i="5"/>
  <c r="AU14" i="6" s="1"/>
  <c r="AU22" i="5"/>
  <c r="AT14" i="6" s="1"/>
  <c r="AR22" i="5"/>
  <c r="AQ14" i="6" s="1"/>
  <c r="AQ22" i="5"/>
  <c r="AP14" i="6" s="1"/>
  <c r="AN22" i="5"/>
  <c r="AM14" i="6" s="1"/>
  <c r="AM22" i="5"/>
  <c r="AL14" i="6" s="1"/>
  <c r="AJ22" i="5"/>
  <c r="AI14" i="6" s="1"/>
  <c r="AI22" i="5"/>
  <c r="AH14" i="6" s="1"/>
  <c r="AF22" i="5"/>
  <c r="AE14" i="6" s="1"/>
  <c r="AE22" i="5"/>
  <c r="AD14" i="6" s="1"/>
  <c r="AB22" i="5"/>
  <c r="AA14" i="6" s="1"/>
  <c r="AA22" i="5"/>
  <c r="Z14" i="6" s="1"/>
  <c r="X22" i="5"/>
  <c r="W14" i="6" s="1"/>
  <c r="W22" i="5"/>
  <c r="V14" i="6" s="1"/>
  <c r="T22" i="5"/>
  <c r="S14" i="6" s="1"/>
  <c r="S22" i="5"/>
  <c r="R14" i="6" s="1"/>
  <c r="P22" i="5"/>
  <c r="O14" i="6" s="1"/>
  <c r="O22" i="5"/>
  <c r="N14" i="6" s="1"/>
  <c r="L22" i="5"/>
  <c r="K14" i="6" s="1"/>
  <c r="K22" i="5"/>
  <c r="J14" i="6" s="1"/>
  <c r="H22" i="5"/>
  <c r="G14" i="6" s="1"/>
  <c r="G22" i="5"/>
  <c r="F14" i="6" s="1"/>
  <c r="E22" i="5"/>
  <c r="D14" i="6" s="1"/>
  <c r="D22" i="5"/>
  <c r="C14" i="6" s="1"/>
  <c r="AW21" i="5"/>
  <c r="AS21" i="5"/>
  <c r="AO21" i="5"/>
  <c r="AK21" i="5"/>
  <c r="AG21" i="5"/>
  <c r="AC21" i="5"/>
  <c r="Y21" i="5"/>
  <c r="U21" i="5"/>
  <c r="Q21" i="5"/>
  <c r="M21" i="5"/>
  <c r="I21" i="5"/>
  <c r="F21" i="5"/>
  <c r="AW20" i="5"/>
  <c r="AS20" i="5"/>
  <c r="AO20" i="5"/>
  <c r="AK20" i="5"/>
  <c r="AG20" i="5"/>
  <c r="AC20" i="5"/>
  <c r="Y20" i="5"/>
  <c r="U20" i="5"/>
  <c r="Q20" i="5"/>
  <c r="M20" i="5"/>
  <c r="I20" i="5"/>
  <c r="F20" i="5"/>
  <c r="AW19" i="5"/>
  <c r="AS19" i="5"/>
  <c r="AO19" i="5"/>
  <c r="AK19" i="5"/>
  <c r="AG19" i="5"/>
  <c r="AC19" i="5"/>
  <c r="Y19" i="5"/>
  <c r="U19" i="5"/>
  <c r="Q19" i="5"/>
  <c r="M19" i="5"/>
  <c r="I19" i="5"/>
  <c r="F19" i="5"/>
  <c r="AW18" i="5"/>
  <c r="AS18" i="5"/>
  <c r="AO18" i="5"/>
  <c r="AK18" i="5"/>
  <c r="AG18" i="5"/>
  <c r="AC18" i="5"/>
  <c r="Y18" i="5"/>
  <c r="U18" i="5"/>
  <c r="Q18" i="5"/>
  <c r="M18" i="5"/>
  <c r="I18" i="5"/>
  <c r="F18" i="5"/>
  <c r="F22" i="5" s="1"/>
  <c r="E14" i="6" s="1"/>
  <c r="AV17" i="5"/>
  <c r="AU17" i="5"/>
  <c r="AR17" i="5"/>
  <c r="AQ17" i="5"/>
  <c r="AN17" i="5"/>
  <c r="AM17" i="5"/>
  <c r="AJ17" i="5"/>
  <c r="AI17" i="5"/>
  <c r="AF17" i="5"/>
  <c r="AE17" i="5"/>
  <c r="AB17" i="5"/>
  <c r="AA17" i="5"/>
  <c r="X17" i="5"/>
  <c r="W17" i="5"/>
  <c r="T17" i="5"/>
  <c r="S17" i="5"/>
  <c r="P17" i="5"/>
  <c r="O17" i="5"/>
  <c r="L17" i="5"/>
  <c r="K17" i="5"/>
  <c r="H17" i="5"/>
  <c r="G17" i="5"/>
  <c r="E17" i="5"/>
  <c r="D17" i="5"/>
  <c r="AW16" i="5"/>
  <c r="AS16" i="5"/>
  <c r="AO16" i="5"/>
  <c r="AK16" i="5"/>
  <c r="AG16" i="5"/>
  <c r="AC16" i="5"/>
  <c r="Y16" i="5"/>
  <c r="U16" i="5"/>
  <c r="Q16" i="5"/>
  <c r="M16" i="5"/>
  <c r="I16" i="5"/>
  <c r="F16" i="5"/>
  <c r="AW15" i="5"/>
  <c r="AS15" i="5"/>
  <c r="AO15" i="5"/>
  <c r="AK15" i="5"/>
  <c r="AG15" i="5"/>
  <c r="AC15" i="5"/>
  <c r="Y15" i="5"/>
  <c r="U15" i="5"/>
  <c r="Q15" i="5"/>
  <c r="M15" i="5"/>
  <c r="I15" i="5"/>
  <c r="F15" i="5"/>
  <c r="AW14" i="5"/>
  <c r="AS14" i="5"/>
  <c r="AO14" i="5"/>
  <c r="AK14" i="5"/>
  <c r="AG14" i="5"/>
  <c r="AC14" i="5"/>
  <c r="Y14" i="5"/>
  <c r="U14" i="5"/>
  <c r="Q14" i="5"/>
  <c r="M14" i="5"/>
  <c r="I14" i="5"/>
  <c r="F14" i="5"/>
  <c r="AW13" i="5"/>
  <c r="AS13" i="5"/>
  <c r="AO13" i="5"/>
  <c r="AK13" i="5"/>
  <c r="AG13" i="5"/>
  <c r="AC13" i="5"/>
  <c r="Y13" i="5"/>
  <c r="U13" i="5"/>
  <c r="Q13" i="5"/>
  <c r="M13" i="5"/>
  <c r="I13" i="5"/>
  <c r="F13" i="5"/>
  <c r="F17" i="5" s="1"/>
  <c r="AV84" i="3"/>
  <c r="AU28" i="4" s="1"/>
  <c r="AU84" i="3"/>
  <c r="AT28" i="4" s="1"/>
  <c r="AR84" i="3"/>
  <c r="AQ28" i="4" s="1"/>
  <c r="AQ84" i="3"/>
  <c r="AP28" i="4" s="1"/>
  <c r="AN84" i="3"/>
  <c r="AM28" i="4" s="1"/>
  <c r="AM84" i="3"/>
  <c r="AL28" i="4" s="1"/>
  <c r="AJ84" i="3"/>
  <c r="AI28" i="4" s="1"/>
  <c r="AI84" i="3"/>
  <c r="AH28" i="4" s="1"/>
  <c r="AF84" i="3"/>
  <c r="AE28" i="4" s="1"/>
  <c r="AE84" i="3"/>
  <c r="AD28" i="4" s="1"/>
  <c r="AB84" i="3"/>
  <c r="AA28" i="4" s="1"/>
  <c r="AA84" i="3"/>
  <c r="Z28" i="4" s="1"/>
  <c r="X84" i="3"/>
  <c r="W28" i="4" s="1"/>
  <c r="W84" i="3"/>
  <c r="V28" i="4" s="1"/>
  <c r="T84" i="3"/>
  <c r="S28" i="4" s="1"/>
  <c r="S84" i="3"/>
  <c r="R28" i="4" s="1"/>
  <c r="P84" i="3"/>
  <c r="O28" i="4" s="1"/>
  <c r="O84" i="3"/>
  <c r="N28" i="4" s="1"/>
  <c r="L84" i="3"/>
  <c r="K84" i="3"/>
  <c r="H84" i="3"/>
  <c r="G28" i="4" s="1"/>
  <c r="G84" i="3"/>
  <c r="F28" i="4" s="1"/>
  <c r="E84" i="3"/>
  <c r="D28" i="4" s="1"/>
  <c r="D84" i="3"/>
  <c r="C28" i="4" s="1"/>
  <c r="AW83" i="3"/>
  <c r="AS83" i="3"/>
  <c r="AO83" i="3"/>
  <c r="AK83" i="3"/>
  <c r="AG83" i="3"/>
  <c r="AC83" i="3"/>
  <c r="Y83" i="3"/>
  <c r="U83" i="3"/>
  <c r="Q83" i="3"/>
  <c r="M83" i="3"/>
  <c r="I83" i="3"/>
  <c r="F83" i="3"/>
  <c r="AW82" i="3"/>
  <c r="AS82" i="3"/>
  <c r="AO82" i="3"/>
  <c r="AK82" i="3"/>
  <c r="AG82" i="3"/>
  <c r="AC82" i="3"/>
  <c r="Y82" i="3"/>
  <c r="U82" i="3"/>
  <c r="Q82" i="3"/>
  <c r="M82" i="3"/>
  <c r="I82" i="3"/>
  <c r="F82" i="3"/>
  <c r="AW81" i="3"/>
  <c r="AS81" i="3"/>
  <c r="AO81" i="3"/>
  <c r="AK81" i="3"/>
  <c r="AG81" i="3"/>
  <c r="AC81" i="3"/>
  <c r="Y81" i="3"/>
  <c r="U81" i="3"/>
  <c r="Q81" i="3"/>
  <c r="M81" i="3"/>
  <c r="I81" i="3"/>
  <c r="F81" i="3"/>
  <c r="F84" i="3" s="1"/>
  <c r="E28" i="4" s="1"/>
  <c r="AV80" i="3"/>
  <c r="AU27" i="4" s="1"/>
  <c r="AU80" i="3"/>
  <c r="AT27" i="4" s="1"/>
  <c r="AR80" i="3"/>
  <c r="AQ27" i="4" s="1"/>
  <c r="AQ80" i="3"/>
  <c r="AP27" i="4" s="1"/>
  <c r="AN80" i="3"/>
  <c r="AM27" i="4" s="1"/>
  <c r="AM80" i="3"/>
  <c r="AL27" i="4" s="1"/>
  <c r="AJ80" i="3"/>
  <c r="AI27" i="4" s="1"/>
  <c r="AI80" i="3"/>
  <c r="AH27" i="4" s="1"/>
  <c r="AF80" i="3"/>
  <c r="AE27" i="4" s="1"/>
  <c r="AE80" i="3"/>
  <c r="AD27" i="4" s="1"/>
  <c r="AB80" i="3"/>
  <c r="AA27" i="4" s="1"/>
  <c r="AA80" i="3"/>
  <c r="Z27" i="4" s="1"/>
  <c r="X80" i="3"/>
  <c r="W27" i="4" s="1"/>
  <c r="W80" i="3"/>
  <c r="V27" i="4" s="1"/>
  <c r="T80" i="3"/>
  <c r="S27" i="4" s="1"/>
  <c r="S80" i="3"/>
  <c r="R27" i="4" s="1"/>
  <c r="P80" i="3"/>
  <c r="O27" i="4" s="1"/>
  <c r="O80" i="3"/>
  <c r="N27" i="4" s="1"/>
  <c r="L80" i="3"/>
  <c r="K27" i="4" s="1"/>
  <c r="K80" i="3"/>
  <c r="J27" i="4" s="1"/>
  <c r="H80" i="3"/>
  <c r="G27" i="4" s="1"/>
  <c r="G80" i="3"/>
  <c r="F27" i="4" s="1"/>
  <c r="E80" i="3"/>
  <c r="D27" i="4" s="1"/>
  <c r="D80" i="3"/>
  <c r="C27" i="4" s="1"/>
  <c r="AW79" i="3"/>
  <c r="AS79" i="3"/>
  <c r="AO79" i="3"/>
  <c r="AK79" i="3"/>
  <c r="AG79" i="3"/>
  <c r="AC79" i="3"/>
  <c r="Y79" i="3"/>
  <c r="U79" i="3"/>
  <c r="Q79" i="3"/>
  <c r="M79" i="3"/>
  <c r="I79" i="3"/>
  <c r="F79" i="3"/>
  <c r="AW78" i="3"/>
  <c r="AS78" i="3"/>
  <c r="AO78" i="3"/>
  <c r="AK78" i="3"/>
  <c r="AG78" i="3"/>
  <c r="AC78" i="3"/>
  <c r="Y78" i="3"/>
  <c r="U78" i="3"/>
  <c r="Q78" i="3"/>
  <c r="M78" i="3"/>
  <c r="I78" i="3"/>
  <c r="F78" i="3"/>
  <c r="AW77" i="3"/>
  <c r="AS77" i="3"/>
  <c r="AO77" i="3"/>
  <c r="AK77" i="3"/>
  <c r="AG77" i="3"/>
  <c r="AC77" i="3"/>
  <c r="Y77" i="3"/>
  <c r="U77" i="3"/>
  <c r="Q77" i="3"/>
  <c r="M77" i="3"/>
  <c r="I77" i="3"/>
  <c r="F77" i="3"/>
  <c r="F80" i="3" s="1"/>
  <c r="E27" i="4" s="1"/>
  <c r="AV76" i="3"/>
  <c r="AU26" i="4" s="1"/>
  <c r="AU76" i="3"/>
  <c r="AT26" i="4" s="1"/>
  <c r="AR76" i="3"/>
  <c r="AQ26" i="4" s="1"/>
  <c r="AQ76" i="3"/>
  <c r="AP26" i="4" s="1"/>
  <c r="AN76" i="3"/>
  <c r="AM26" i="4" s="1"/>
  <c r="AM76" i="3"/>
  <c r="AL26" i="4" s="1"/>
  <c r="AJ76" i="3"/>
  <c r="AI26" i="4" s="1"/>
  <c r="AI76" i="3"/>
  <c r="AH26" i="4" s="1"/>
  <c r="AF76" i="3"/>
  <c r="AE26" i="4" s="1"/>
  <c r="AE76" i="3"/>
  <c r="AD26" i="4" s="1"/>
  <c r="AB76" i="3"/>
  <c r="AA26" i="4" s="1"/>
  <c r="AA76" i="3"/>
  <c r="Z26" i="4" s="1"/>
  <c r="X76" i="3"/>
  <c r="W26" i="4" s="1"/>
  <c r="W76" i="3"/>
  <c r="V26" i="4" s="1"/>
  <c r="T76" i="3"/>
  <c r="S26" i="4" s="1"/>
  <c r="S76" i="3"/>
  <c r="R26" i="4" s="1"/>
  <c r="P76" i="3"/>
  <c r="O26" i="4" s="1"/>
  <c r="O76" i="3"/>
  <c r="N26" i="4" s="1"/>
  <c r="L76" i="3"/>
  <c r="K26" i="4" s="1"/>
  <c r="K76" i="3"/>
  <c r="J26" i="4" s="1"/>
  <c r="H76" i="3"/>
  <c r="G26" i="4" s="1"/>
  <c r="G76" i="3"/>
  <c r="F26" i="4" s="1"/>
  <c r="E76" i="3"/>
  <c r="D26" i="4" s="1"/>
  <c r="D76" i="3"/>
  <c r="C26" i="4" s="1"/>
  <c r="AW75" i="3"/>
  <c r="AS75" i="3"/>
  <c r="AO75" i="3"/>
  <c r="AK75" i="3"/>
  <c r="AG75" i="3"/>
  <c r="AC75" i="3"/>
  <c r="Y75" i="3"/>
  <c r="U75" i="3"/>
  <c r="Q75" i="3"/>
  <c r="M75" i="3"/>
  <c r="I75" i="3"/>
  <c r="F75" i="3"/>
  <c r="AW74" i="3"/>
  <c r="AS74" i="3"/>
  <c r="AO74" i="3"/>
  <c r="AK74" i="3"/>
  <c r="AG74" i="3"/>
  <c r="AC74" i="3"/>
  <c r="Y74" i="3"/>
  <c r="U74" i="3"/>
  <c r="Q74" i="3"/>
  <c r="M74" i="3"/>
  <c r="I74" i="3"/>
  <c r="F74" i="3"/>
  <c r="AW73" i="3"/>
  <c r="AS73" i="3"/>
  <c r="AO73" i="3"/>
  <c r="AK73" i="3"/>
  <c r="AG73" i="3"/>
  <c r="AC73" i="3"/>
  <c r="Y73" i="3"/>
  <c r="U73" i="3"/>
  <c r="Q73" i="3"/>
  <c r="M73" i="3"/>
  <c r="I73" i="3"/>
  <c r="F73" i="3"/>
  <c r="AW72" i="3"/>
  <c r="AS72" i="3"/>
  <c r="AO72" i="3"/>
  <c r="AK72" i="3"/>
  <c r="AG72" i="3"/>
  <c r="AC72" i="3"/>
  <c r="Y72" i="3"/>
  <c r="U72" i="3"/>
  <c r="Q72" i="3"/>
  <c r="M72" i="3"/>
  <c r="I72" i="3"/>
  <c r="F72" i="3"/>
  <c r="F76" i="3" s="1"/>
  <c r="E26" i="4" s="1"/>
  <c r="AV71" i="3"/>
  <c r="AU25" i="4" s="1"/>
  <c r="AU71" i="3"/>
  <c r="AT25" i="4" s="1"/>
  <c r="AR71" i="3"/>
  <c r="AQ25" i="4" s="1"/>
  <c r="AQ71" i="3"/>
  <c r="AP25" i="4" s="1"/>
  <c r="AN71" i="3"/>
  <c r="AM25" i="4" s="1"/>
  <c r="AM71" i="3"/>
  <c r="AL25" i="4" s="1"/>
  <c r="AJ71" i="3"/>
  <c r="AI25" i="4" s="1"/>
  <c r="AI71" i="3"/>
  <c r="AH25" i="4" s="1"/>
  <c r="AF71" i="3"/>
  <c r="AE25" i="4" s="1"/>
  <c r="AE71" i="3"/>
  <c r="AD25" i="4" s="1"/>
  <c r="AB71" i="3"/>
  <c r="AA25" i="4" s="1"/>
  <c r="AA71" i="3"/>
  <c r="Z25" i="4" s="1"/>
  <c r="X71" i="3"/>
  <c r="W25" i="4" s="1"/>
  <c r="W71" i="3"/>
  <c r="V25" i="4" s="1"/>
  <c r="T71" i="3"/>
  <c r="S25" i="4" s="1"/>
  <c r="S71" i="3"/>
  <c r="R25" i="4" s="1"/>
  <c r="P71" i="3"/>
  <c r="O25" i="4" s="1"/>
  <c r="O71" i="3"/>
  <c r="N25" i="4" s="1"/>
  <c r="L71" i="3"/>
  <c r="K25" i="4" s="1"/>
  <c r="K71" i="3"/>
  <c r="J25" i="4" s="1"/>
  <c r="H71" i="3"/>
  <c r="G25" i="4" s="1"/>
  <c r="G71" i="3"/>
  <c r="F25" i="4" s="1"/>
  <c r="E71" i="3"/>
  <c r="D25" i="4" s="1"/>
  <c r="D71" i="3"/>
  <c r="C25" i="4" s="1"/>
  <c r="AW70" i="3"/>
  <c r="AS70" i="3"/>
  <c r="AO70" i="3"/>
  <c r="AK70" i="3"/>
  <c r="AG70" i="3"/>
  <c r="AC70" i="3"/>
  <c r="Y70" i="3"/>
  <c r="U70" i="3"/>
  <c r="Q70" i="3"/>
  <c r="M70" i="3"/>
  <c r="I70" i="3"/>
  <c r="F70" i="3"/>
  <c r="AW69" i="3"/>
  <c r="AS69" i="3"/>
  <c r="AO69" i="3"/>
  <c r="AK69" i="3"/>
  <c r="AG69" i="3"/>
  <c r="AC69" i="3"/>
  <c r="Y69" i="3"/>
  <c r="U69" i="3"/>
  <c r="Q69" i="3"/>
  <c r="M69" i="3"/>
  <c r="I69" i="3"/>
  <c r="F69" i="3"/>
  <c r="AW68" i="3"/>
  <c r="AS68" i="3"/>
  <c r="AO68" i="3"/>
  <c r="AK68" i="3"/>
  <c r="AG68" i="3"/>
  <c r="AC68" i="3"/>
  <c r="Y68" i="3"/>
  <c r="U68" i="3"/>
  <c r="Q68" i="3"/>
  <c r="M68" i="3"/>
  <c r="I68" i="3"/>
  <c r="F68" i="3"/>
  <c r="AW67" i="3"/>
  <c r="AS67" i="3"/>
  <c r="AO67" i="3"/>
  <c r="AK67" i="3"/>
  <c r="AG67" i="3"/>
  <c r="AC67" i="3"/>
  <c r="Y67" i="3"/>
  <c r="U67" i="3"/>
  <c r="Q67" i="3"/>
  <c r="M67" i="3"/>
  <c r="I67" i="3"/>
  <c r="F67" i="3"/>
  <c r="AW66" i="3"/>
  <c r="AS66" i="3"/>
  <c r="AO66" i="3"/>
  <c r="AK66" i="3"/>
  <c r="AG66" i="3"/>
  <c r="AC66" i="3"/>
  <c r="Y66" i="3"/>
  <c r="U66" i="3"/>
  <c r="Q66" i="3"/>
  <c r="M66" i="3"/>
  <c r="I66" i="3"/>
  <c r="F66" i="3"/>
  <c r="F71" i="3" s="1"/>
  <c r="E25" i="4" s="1"/>
  <c r="AV65" i="3"/>
  <c r="AU24" i="4" s="1"/>
  <c r="AU65" i="3"/>
  <c r="AT24" i="4" s="1"/>
  <c r="AR65" i="3"/>
  <c r="AQ24" i="4" s="1"/>
  <c r="AQ65" i="3"/>
  <c r="AP24" i="4" s="1"/>
  <c r="AN65" i="3"/>
  <c r="AM24" i="4" s="1"/>
  <c r="AM65" i="3"/>
  <c r="AL24" i="4" s="1"/>
  <c r="AJ65" i="3"/>
  <c r="AI24" i="4" s="1"/>
  <c r="AI65" i="3"/>
  <c r="AH24" i="4" s="1"/>
  <c r="AF65" i="3"/>
  <c r="AE24" i="4" s="1"/>
  <c r="AE65" i="3"/>
  <c r="AD24" i="4" s="1"/>
  <c r="AB65" i="3"/>
  <c r="AA24" i="4" s="1"/>
  <c r="AA65" i="3"/>
  <c r="Z24" i="4" s="1"/>
  <c r="X65" i="3"/>
  <c r="W24" i="4" s="1"/>
  <c r="W65" i="3"/>
  <c r="V24" i="4" s="1"/>
  <c r="T65" i="3"/>
  <c r="S24" i="4" s="1"/>
  <c r="S65" i="3"/>
  <c r="R24" i="4" s="1"/>
  <c r="P65" i="3"/>
  <c r="O24" i="4" s="1"/>
  <c r="O65" i="3"/>
  <c r="N24" i="4" s="1"/>
  <c r="L65" i="3"/>
  <c r="K24" i="4" s="1"/>
  <c r="K65" i="3"/>
  <c r="J24" i="4" s="1"/>
  <c r="H65" i="3"/>
  <c r="G24" i="4" s="1"/>
  <c r="G65" i="3"/>
  <c r="F24" i="4" s="1"/>
  <c r="E65" i="3"/>
  <c r="D24" i="4" s="1"/>
  <c r="D65" i="3"/>
  <c r="C24" i="4" s="1"/>
  <c r="AW64" i="3"/>
  <c r="AS64" i="3"/>
  <c r="AO64" i="3"/>
  <c r="AK64" i="3"/>
  <c r="AG64" i="3"/>
  <c r="AC64" i="3"/>
  <c r="Y64" i="3"/>
  <c r="U64" i="3"/>
  <c r="Q64" i="3"/>
  <c r="M64" i="3"/>
  <c r="I64" i="3"/>
  <c r="F64" i="3"/>
  <c r="AW63" i="3"/>
  <c r="AS63" i="3"/>
  <c r="AO63" i="3"/>
  <c r="AK63" i="3"/>
  <c r="AG63" i="3"/>
  <c r="AC63" i="3"/>
  <c r="Y63" i="3"/>
  <c r="U63" i="3"/>
  <c r="Q63" i="3"/>
  <c r="M63" i="3"/>
  <c r="I63" i="3"/>
  <c r="F63" i="3"/>
  <c r="AW62" i="3"/>
  <c r="AS62" i="3"/>
  <c r="AO62" i="3"/>
  <c r="AK62" i="3"/>
  <c r="AG62" i="3"/>
  <c r="AC62" i="3"/>
  <c r="Y62" i="3"/>
  <c r="U62" i="3"/>
  <c r="Q62" i="3"/>
  <c r="M62" i="3"/>
  <c r="I62" i="3"/>
  <c r="F62" i="3"/>
  <c r="AW61" i="3"/>
  <c r="AS61" i="3"/>
  <c r="AO61" i="3"/>
  <c r="AK61" i="3"/>
  <c r="AG61" i="3"/>
  <c r="AC61" i="3"/>
  <c r="Y61" i="3"/>
  <c r="U61" i="3"/>
  <c r="Q61" i="3"/>
  <c r="M61" i="3"/>
  <c r="I61" i="3"/>
  <c r="F61" i="3"/>
  <c r="F65" i="3" s="1"/>
  <c r="E24" i="4" s="1"/>
  <c r="AV60" i="3"/>
  <c r="AU23" i="4" s="1"/>
  <c r="AU60" i="3"/>
  <c r="AT23" i="4" s="1"/>
  <c r="AR60" i="3"/>
  <c r="AQ23" i="4" s="1"/>
  <c r="AQ60" i="3"/>
  <c r="AP23" i="4" s="1"/>
  <c r="AN60" i="3"/>
  <c r="AM23" i="4" s="1"/>
  <c r="AM60" i="3"/>
  <c r="AL23" i="4" s="1"/>
  <c r="AJ60" i="3"/>
  <c r="AI23" i="4" s="1"/>
  <c r="AI60" i="3"/>
  <c r="AH23" i="4" s="1"/>
  <c r="AF60" i="3"/>
  <c r="AE23" i="4" s="1"/>
  <c r="AE60" i="3"/>
  <c r="AD23" i="4" s="1"/>
  <c r="AB60" i="3"/>
  <c r="AA23" i="4" s="1"/>
  <c r="AA60" i="3"/>
  <c r="Z23" i="4" s="1"/>
  <c r="X60" i="3"/>
  <c r="W23" i="4" s="1"/>
  <c r="W60" i="3"/>
  <c r="V23" i="4" s="1"/>
  <c r="T60" i="3"/>
  <c r="S23" i="4" s="1"/>
  <c r="S60" i="3"/>
  <c r="R23" i="4" s="1"/>
  <c r="P60" i="3"/>
  <c r="O23" i="4" s="1"/>
  <c r="O60" i="3"/>
  <c r="N23" i="4" s="1"/>
  <c r="L60" i="3"/>
  <c r="K23" i="4" s="1"/>
  <c r="K60" i="3"/>
  <c r="J23" i="4" s="1"/>
  <c r="H60" i="3"/>
  <c r="G23" i="4" s="1"/>
  <c r="G60" i="3"/>
  <c r="F23" i="4" s="1"/>
  <c r="E60" i="3"/>
  <c r="D23" i="4" s="1"/>
  <c r="D60" i="3"/>
  <c r="C23" i="4" s="1"/>
  <c r="AW59" i="3"/>
  <c r="AS59" i="3"/>
  <c r="AO59" i="3"/>
  <c r="AK59" i="3"/>
  <c r="AG59" i="3"/>
  <c r="AC59" i="3"/>
  <c r="Y59" i="3"/>
  <c r="U59" i="3"/>
  <c r="Q59" i="3"/>
  <c r="M59" i="3"/>
  <c r="I59" i="3"/>
  <c r="F59" i="3"/>
  <c r="AW58" i="3"/>
  <c r="AS58" i="3"/>
  <c r="AO58" i="3"/>
  <c r="AK58" i="3"/>
  <c r="AG58" i="3"/>
  <c r="AC58" i="3"/>
  <c r="Y58" i="3"/>
  <c r="U58" i="3"/>
  <c r="Q58" i="3"/>
  <c r="M58" i="3"/>
  <c r="I58" i="3"/>
  <c r="F58" i="3"/>
  <c r="AW57" i="3"/>
  <c r="AS57" i="3"/>
  <c r="AO57" i="3"/>
  <c r="AK57" i="3"/>
  <c r="AG57" i="3"/>
  <c r="AC57" i="3"/>
  <c r="Y57" i="3"/>
  <c r="U57" i="3"/>
  <c r="Q57" i="3"/>
  <c r="M57" i="3"/>
  <c r="I57" i="3"/>
  <c r="F57" i="3"/>
  <c r="AW56" i="3"/>
  <c r="AS56" i="3"/>
  <c r="AO56" i="3"/>
  <c r="AK56" i="3"/>
  <c r="AG56" i="3"/>
  <c r="AC56" i="3"/>
  <c r="Y56" i="3"/>
  <c r="U56" i="3"/>
  <c r="Q56" i="3"/>
  <c r="M56" i="3"/>
  <c r="I56" i="3"/>
  <c r="F56" i="3"/>
  <c r="F60" i="3" s="1"/>
  <c r="E23" i="4" s="1"/>
  <c r="AV55" i="3"/>
  <c r="AU22" i="4" s="1"/>
  <c r="AU55" i="3"/>
  <c r="AT22" i="4" s="1"/>
  <c r="AR55" i="3"/>
  <c r="AQ22" i="4" s="1"/>
  <c r="AQ55" i="3"/>
  <c r="AP22" i="4" s="1"/>
  <c r="AN55" i="3"/>
  <c r="AM22" i="4" s="1"/>
  <c r="AM55" i="3"/>
  <c r="AL22" i="4" s="1"/>
  <c r="AJ55" i="3"/>
  <c r="AI22" i="4" s="1"/>
  <c r="AI55" i="3"/>
  <c r="AH22" i="4" s="1"/>
  <c r="AF55" i="3"/>
  <c r="AE22" i="4" s="1"/>
  <c r="AE55" i="3"/>
  <c r="AD22" i="4" s="1"/>
  <c r="AB55" i="3"/>
  <c r="AA22" i="4" s="1"/>
  <c r="AA55" i="3"/>
  <c r="Z22" i="4" s="1"/>
  <c r="X55" i="3"/>
  <c r="W22" i="4" s="1"/>
  <c r="W55" i="3"/>
  <c r="V22" i="4" s="1"/>
  <c r="T55" i="3"/>
  <c r="S22" i="4" s="1"/>
  <c r="S55" i="3"/>
  <c r="R22" i="4" s="1"/>
  <c r="P55" i="3"/>
  <c r="O22" i="4" s="1"/>
  <c r="O55" i="3"/>
  <c r="N22" i="4" s="1"/>
  <c r="L55" i="3"/>
  <c r="K22" i="4" s="1"/>
  <c r="K55" i="3"/>
  <c r="J22" i="4" s="1"/>
  <c r="H55" i="3"/>
  <c r="G22" i="4" s="1"/>
  <c r="G55" i="3"/>
  <c r="F22" i="4" s="1"/>
  <c r="E55" i="3"/>
  <c r="D22" i="4" s="1"/>
  <c r="D55" i="3"/>
  <c r="C22" i="4" s="1"/>
  <c r="AW54" i="3"/>
  <c r="AS54" i="3"/>
  <c r="AO54" i="3"/>
  <c r="AK54" i="3"/>
  <c r="AG54" i="3"/>
  <c r="AC54" i="3"/>
  <c r="Y54" i="3"/>
  <c r="U54" i="3"/>
  <c r="Q54" i="3"/>
  <c r="M54" i="3"/>
  <c r="I54" i="3"/>
  <c r="F54" i="3"/>
  <c r="AW53" i="3"/>
  <c r="AS53" i="3"/>
  <c r="AO53" i="3"/>
  <c r="AK53" i="3"/>
  <c r="AG53" i="3"/>
  <c r="AC53" i="3"/>
  <c r="Y53" i="3"/>
  <c r="U53" i="3"/>
  <c r="Q53" i="3"/>
  <c r="M53" i="3"/>
  <c r="I53" i="3"/>
  <c r="F53" i="3"/>
  <c r="AW52" i="3"/>
  <c r="AS52" i="3"/>
  <c r="AO52" i="3"/>
  <c r="AK52" i="3"/>
  <c r="AG52" i="3"/>
  <c r="AC52" i="3"/>
  <c r="Y52" i="3"/>
  <c r="U52" i="3"/>
  <c r="Q52" i="3"/>
  <c r="M52" i="3"/>
  <c r="I52" i="3"/>
  <c r="F52" i="3"/>
  <c r="F55" i="3" s="1"/>
  <c r="E22" i="4" s="1"/>
  <c r="AV51" i="3"/>
  <c r="AU21" i="4" s="1"/>
  <c r="AU51" i="3"/>
  <c r="AT21" i="4" s="1"/>
  <c r="AR51" i="3"/>
  <c r="AQ21" i="4" s="1"/>
  <c r="AQ51" i="3"/>
  <c r="AP21" i="4" s="1"/>
  <c r="AN51" i="3"/>
  <c r="AM21" i="4" s="1"/>
  <c r="AM51" i="3"/>
  <c r="AL21" i="4" s="1"/>
  <c r="AJ51" i="3"/>
  <c r="AI21" i="4" s="1"/>
  <c r="AI51" i="3"/>
  <c r="AH21" i="4" s="1"/>
  <c r="AF51" i="3"/>
  <c r="AE21" i="4" s="1"/>
  <c r="AE51" i="3"/>
  <c r="AD21" i="4" s="1"/>
  <c r="AB51" i="3"/>
  <c r="AA21" i="4" s="1"/>
  <c r="AA51" i="3"/>
  <c r="Z21" i="4" s="1"/>
  <c r="X51" i="3"/>
  <c r="W21" i="4" s="1"/>
  <c r="W51" i="3"/>
  <c r="V21" i="4" s="1"/>
  <c r="T51" i="3"/>
  <c r="S21" i="4" s="1"/>
  <c r="S51" i="3"/>
  <c r="R21" i="4" s="1"/>
  <c r="P51" i="3"/>
  <c r="O21" i="4" s="1"/>
  <c r="O51" i="3"/>
  <c r="N21" i="4" s="1"/>
  <c r="L51" i="3"/>
  <c r="K21" i="4" s="1"/>
  <c r="K51" i="3"/>
  <c r="J21" i="4" s="1"/>
  <c r="H51" i="3"/>
  <c r="G21" i="4" s="1"/>
  <c r="G51" i="3"/>
  <c r="F21" i="4" s="1"/>
  <c r="E51" i="3"/>
  <c r="D21" i="4" s="1"/>
  <c r="D51" i="3"/>
  <c r="C21" i="4" s="1"/>
  <c r="AW50" i="3"/>
  <c r="AS50" i="3"/>
  <c r="AO50" i="3"/>
  <c r="AK50" i="3"/>
  <c r="AG50" i="3"/>
  <c r="AC50" i="3"/>
  <c r="Y50" i="3"/>
  <c r="U50" i="3"/>
  <c r="Q50" i="3"/>
  <c r="M50" i="3"/>
  <c r="I50" i="3"/>
  <c r="F50" i="3"/>
  <c r="AW49" i="3"/>
  <c r="AS49" i="3"/>
  <c r="AO49" i="3"/>
  <c r="AK49" i="3"/>
  <c r="AG49" i="3"/>
  <c r="AC49" i="3"/>
  <c r="Y49" i="3"/>
  <c r="U49" i="3"/>
  <c r="Q49" i="3"/>
  <c r="M49" i="3"/>
  <c r="I49" i="3"/>
  <c r="F49" i="3"/>
  <c r="AW48" i="3"/>
  <c r="AS48" i="3"/>
  <c r="AO48" i="3"/>
  <c r="AK48" i="3"/>
  <c r="AG48" i="3"/>
  <c r="AC48" i="3"/>
  <c r="Y48" i="3"/>
  <c r="U48" i="3"/>
  <c r="Q48" i="3"/>
  <c r="M48" i="3"/>
  <c r="I48" i="3"/>
  <c r="F48" i="3"/>
  <c r="AW47" i="3"/>
  <c r="AS47" i="3"/>
  <c r="AO47" i="3"/>
  <c r="AK47" i="3"/>
  <c r="AG47" i="3"/>
  <c r="AC47" i="3"/>
  <c r="Y47" i="3"/>
  <c r="U47" i="3"/>
  <c r="Q47" i="3"/>
  <c r="M47" i="3"/>
  <c r="I47" i="3"/>
  <c r="F47" i="3"/>
  <c r="F51" i="3" s="1"/>
  <c r="E21" i="4" s="1"/>
  <c r="AV46" i="3"/>
  <c r="AU20" i="4" s="1"/>
  <c r="AU46" i="3"/>
  <c r="AT20" i="4" s="1"/>
  <c r="AR46" i="3"/>
  <c r="AQ20" i="4" s="1"/>
  <c r="AQ46" i="3"/>
  <c r="AP20" i="4" s="1"/>
  <c r="AN46" i="3"/>
  <c r="AM20" i="4" s="1"/>
  <c r="AM46" i="3"/>
  <c r="AL20" i="4" s="1"/>
  <c r="AJ46" i="3"/>
  <c r="AI20" i="4" s="1"/>
  <c r="AI46" i="3"/>
  <c r="AH20" i="4" s="1"/>
  <c r="AF46" i="3"/>
  <c r="AE20" i="4" s="1"/>
  <c r="AE46" i="3"/>
  <c r="AD20" i="4" s="1"/>
  <c r="AB46" i="3"/>
  <c r="AA20" i="4" s="1"/>
  <c r="AA46" i="3"/>
  <c r="Z20" i="4" s="1"/>
  <c r="X46" i="3"/>
  <c r="W20" i="4" s="1"/>
  <c r="W46" i="3"/>
  <c r="V20" i="4" s="1"/>
  <c r="T46" i="3"/>
  <c r="S20" i="4" s="1"/>
  <c r="S46" i="3"/>
  <c r="R20" i="4" s="1"/>
  <c r="P46" i="3"/>
  <c r="O20" i="4" s="1"/>
  <c r="O46" i="3"/>
  <c r="N20" i="4" s="1"/>
  <c r="L46" i="3"/>
  <c r="K20" i="4" s="1"/>
  <c r="K46" i="3"/>
  <c r="J20" i="4" s="1"/>
  <c r="H46" i="3"/>
  <c r="G20" i="4" s="1"/>
  <c r="G46" i="3"/>
  <c r="F20" i="4" s="1"/>
  <c r="E46" i="3"/>
  <c r="D20" i="4" s="1"/>
  <c r="D46" i="3"/>
  <c r="C20" i="4" s="1"/>
  <c r="AW45" i="3"/>
  <c r="AS45" i="3"/>
  <c r="AO45" i="3"/>
  <c r="AK45" i="3"/>
  <c r="AG45" i="3"/>
  <c r="AC45" i="3"/>
  <c r="Y45" i="3"/>
  <c r="U45" i="3"/>
  <c r="Q45" i="3"/>
  <c r="M45" i="3"/>
  <c r="I45" i="3"/>
  <c r="F45" i="3"/>
  <c r="AW44" i="3"/>
  <c r="AS44" i="3"/>
  <c r="AO44" i="3"/>
  <c r="AK44" i="3"/>
  <c r="AG44" i="3"/>
  <c r="AC44" i="3"/>
  <c r="Y44" i="3"/>
  <c r="U44" i="3"/>
  <c r="Q44" i="3"/>
  <c r="M44" i="3"/>
  <c r="I44" i="3"/>
  <c r="F44" i="3"/>
  <c r="AW43" i="3"/>
  <c r="AS43" i="3"/>
  <c r="AO43" i="3"/>
  <c r="AK43" i="3"/>
  <c r="AG43" i="3"/>
  <c r="AC43" i="3"/>
  <c r="Y43" i="3"/>
  <c r="U43" i="3"/>
  <c r="Q43" i="3"/>
  <c r="M43" i="3"/>
  <c r="I43" i="3"/>
  <c r="F43" i="3"/>
  <c r="AW42" i="3"/>
  <c r="AS42" i="3"/>
  <c r="AO42" i="3"/>
  <c r="AK42" i="3"/>
  <c r="AG42" i="3"/>
  <c r="AC42" i="3"/>
  <c r="Y42" i="3"/>
  <c r="U42" i="3"/>
  <c r="Q42" i="3"/>
  <c r="M42" i="3"/>
  <c r="I42" i="3"/>
  <c r="F42" i="3"/>
  <c r="F46" i="3" s="1"/>
  <c r="E20" i="4" s="1"/>
  <c r="AV41" i="3"/>
  <c r="AU19" i="4" s="1"/>
  <c r="AU41" i="3"/>
  <c r="AT19" i="4" s="1"/>
  <c r="AR41" i="3"/>
  <c r="AQ19" i="4" s="1"/>
  <c r="AQ41" i="3"/>
  <c r="AP19" i="4" s="1"/>
  <c r="AN41" i="3"/>
  <c r="AM19" i="4" s="1"/>
  <c r="AM41" i="3"/>
  <c r="AL19" i="4" s="1"/>
  <c r="AJ41" i="3"/>
  <c r="AI19" i="4" s="1"/>
  <c r="AI41" i="3"/>
  <c r="AH19" i="4" s="1"/>
  <c r="AF41" i="3"/>
  <c r="AE19" i="4" s="1"/>
  <c r="AE41" i="3"/>
  <c r="AD19" i="4" s="1"/>
  <c r="AB41" i="3"/>
  <c r="AA19" i="4" s="1"/>
  <c r="AA41" i="3"/>
  <c r="Z19" i="4" s="1"/>
  <c r="X41" i="3"/>
  <c r="W19" i="4" s="1"/>
  <c r="W41" i="3"/>
  <c r="V19" i="4" s="1"/>
  <c r="T41" i="3"/>
  <c r="S19" i="4" s="1"/>
  <c r="S41" i="3"/>
  <c r="R19" i="4" s="1"/>
  <c r="P41" i="3"/>
  <c r="O19" i="4" s="1"/>
  <c r="O41" i="3"/>
  <c r="N19" i="4" s="1"/>
  <c r="L41" i="3"/>
  <c r="K19" i="4" s="1"/>
  <c r="K41" i="3"/>
  <c r="J19" i="4" s="1"/>
  <c r="H41" i="3"/>
  <c r="G19" i="4" s="1"/>
  <c r="G41" i="3"/>
  <c r="F19" i="4" s="1"/>
  <c r="E41" i="3"/>
  <c r="D19" i="4" s="1"/>
  <c r="D41" i="3"/>
  <c r="C19" i="4" s="1"/>
  <c r="AW40" i="3"/>
  <c r="AS40" i="3"/>
  <c r="AO40" i="3"/>
  <c r="AK40" i="3"/>
  <c r="AG40" i="3"/>
  <c r="AC40" i="3"/>
  <c r="Y40" i="3"/>
  <c r="U40" i="3"/>
  <c r="Q40" i="3"/>
  <c r="M40" i="3"/>
  <c r="I40" i="3"/>
  <c r="F40" i="3"/>
  <c r="AW39" i="3"/>
  <c r="AS39" i="3"/>
  <c r="AO39" i="3"/>
  <c r="AK39" i="3"/>
  <c r="AG39" i="3"/>
  <c r="AC39" i="3"/>
  <c r="Y39" i="3"/>
  <c r="U39" i="3"/>
  <c r="Q39" i="3"/>
  <c r="M39" i="3"/>
  <c r="I39" i="3"/>
  <c r="F39" i="3"/>
  <c r="AW38" i="3"/>
  <c r="AS38" i="3"/>
  <c r="AO38" i="3"/>
  <c r="AK38" i="3"/>
  <c r="AG38" i="3"/>
  <c r="AC38" i="3"/>
  <c r="Y38" i="3"/>
  <c r="U38" i="3"/>
  <c r="Q38" i="3"/>
  <c r="M38" i="3"/>
  <c r="I38" i="3"/>
  <c r="F38" i="3"/>
  <c r="AW37" i="3"/>
  <c r="AS37" i="3"/>
  <c r="AO37" i="3"/>
  <c r="AK37" i="3"/>
  <c r="AG37" i="3"/>
  <c r="AC37" i="3"/>
  <c r="Y37" i="3"/>
  <c r="U37" i="3"/>
  <c r="Q37" i="3"/>
  <c r="M37" i="3"/>
  <c r="I37" i="3"/>
  <c r="F37" i="3"/>
  <c r="F41" i="3" s="1"/>
  <c r="E19" i="4" s="1"/>
  <c r="AV36" i="3"/>
  <c r="AU18" i="4" s="1"/>
  <c r="AU36" i="3"/>
  <c r="AT18" i="4" s="1"/>
  <c r="AR36" i="3"/>
  <c r="AQ18" i="4" s="1"/>
  <c r="AQ36" i="3"/>
  <c r="AP18" i="4" s="1"/>
  <c r="AN36" i="3"/>
  <c r="AM18" i="4" s="1"/>
  <c r="AM36" i="3"/>
  <c r="AL18" i="4" s="1"/>
  <c r="AJ36" i="3"/>
  <c r="AI18" i="4" s="1"/>
  <c r="AI36" i="3"/>
  <c r="AH18" i="4" s="1"/>
  <c r="AF36" i="3"/>
  <c r="AE18" i="4" s="1"/>
  <c r="AE36" i="3"/>
  <c r="AD18" i="4" s="1"/>
  <c r="AB36" i="3"/>
  <c r="AA18" i="4" s="1"/>
  <c r="AA36" i="3"/>
  <c r="Z18" i="4" s="1"/>
  <c r="X36" i="3"/>
  <c r="W18" i="4" s="1"/>
  <c r="W36" i="3"/>
  <c r="V18" i="4" s="1"/>
  <c r="T36" i="3"/>
  <c r="S18" i="4" s="1"/>
  <c r="S36" i="3"/>
  <c r="R18" i="4" s="1"/>
  <c r="P36" i="3"/>
  <c r="O18" i="4" s="1"/>
  <c r="O36" i="3"/>
  <c r="N18" i="4" s="1"/>
  <c r="L36" i="3"/>
  <c r="K18" i="4" s="1"/>
  <c r="K36" i="3"/>
  <c r="J18" i="4" s="1"/>
  <c r="H36" i="3"/>
  <c r="G18" i="4" s="1"/>
  <c r="G36" i="3"/>
  <c r="F18" i="4" s="1"/>
  <c r="E36" i="3"/>
  <c r="D18" i="4" s="1"/>
  <c r="D36" i="3"/>
  <c r="C18" i="4" s="1"/>
  <c r="AW35" i="3"/>
  <c r="AS35" i="3"/>
  <c r="AO35" i="3"/>
  <c r="AK35" i="3"/>
  <c r="AG35" i="3"/>
  <c r="AC35" i="3"/>
  <c r="Y35" i="3"/>
  <c r="U35" i="3"/>
  <c r="Q35" i="3"/>
  <c r="M35" i="3"/>
  <c r="I35" i="3"/>
  <c r="F35" i="3"/>
  <c r="AW34" i="3"/>
  <c r="AS34" i="3"/>
  <c r="AO34" i="3"/>
  <c r="AK34" i="3"/>
  <c r="AG34" i="3"/>
  <c r="AC34" i="3"/>
  <c r="Y34" i="3"/>
  <c r="U34" i="3"/>
  <c r="Q34" i="3"/>
  <c r="M34" i="3"/>
  <c r="I34" i="3"/>
  <c r="F34" i="3"/>
  <c r="F36" i="3" s="1"/>
  <c r="E18" i="4" s="1"/>
  <c r="AV33" i="3"/>
  <c r="AU17" i="4" s="1"/>
  <c r="AU33" i="3"/>
  <c r="AT17" i="4" s="1"/>
  <c r="AR33" i="3"/>
  <c r="AQ17" i="4" s="1"/>
  <c r="AQ33" i="3"/>
  <c r="AP17" i="4" s="1"/>
  <c r="AN33" i="3"/>
  <c r="AM17" i="4" s="1"/>
  <c r="AM33" i="3"/>
  <c r="AL17" i="4" s="1"/>
  <c r="AJ33" i="3"/>
  <c r="AI17" i="4" s="1"/>
  <c r="AI33" i="3"/>
  <c r="AH17" i="4" s="1"/>
  <c r="AF33" i="3"/>
  <c r="AE17" i="4" s="1"/>
  <c r="AE33" i="3"/>
  <c r="AD17" i="4" s="1"/>
  <c r="AB33" i="3"/>
  <c r="AA17" i="4" s="1"/>
  <c r="AA33" i="3"/>
  <c r="Z17" i="4" s="1"/>
  <c r="X33" i="3"/>
  <c r="W17" i="4" s="1"/>
  <c r="W33" i="3"/>
  <c r="V17" i="4" s="1"/>
  <c r="T33" i="3"/>
  <c r="S17" i="4" s="1"/>
  <c r="S33" i="3"/>
  <c r="R17" i="4" s="1"/>
  <c r="P33" i="3"/>
  <c r="O17" i="4" s="1"/>
  <c r="O33" i="3"/>
  <c r="N17" i="4" s="1"/>
  <c r="L33" i="3"/>
  <c r="K17" i="4" s="1"/>
  <c r="K33" i="3"/>
  <c r="J17" i="4" s="1"/>
  <c r="H33" i="3"/>
  <c r="G17" i="4" s="1"/>
  <c r="G33" i="3"/>
  <c r="F17" i="4" s="1"/>
  <c r="E33" i="3"/>
  <c r="D17" i="4" s="1"/>
  <c r="D33" i="3"/>
  <c r="C17" i="4" s="1"/>
  <c r="AW32" i="3"/>
  <c r="AS32" i="3"/>
  <c r="AO32" i="3"/>
  <c r="AK32" i="3"/>
  <c r="AG32" i="3"/>
  <c r="AC32" i="3"/>
  <c r="Y32" i="3"/>
  <c r="U32" i="3"/>
  <c r="Q32" i="3"/>
  <c r="M32" i="3"/>
  <c r="I32" i="3"/>
  <c r="F32" i="3"/>
  <c r="AW31" i="3"/>
  <c r="AS31" i="3"/>
  <c r="AO31" i="3"/>
  <c r="AK31" i="3"/>
  <c r="AG31" i="3"/>
  <c r="AC31" i="3"/>
  <c r="Y31" i="3"/>
  <c r="U31" i="3"/>
  <c r="Q31" i="3"/>
  <c r="M31" i="3"/>
  <c r="I31" i="3"/>
  <c r="F31" i="3"/>
  <c r="AW30" i="3"/>
  <c r="AS30" i="3"/>
  <c r="AO30" i="3"/>
  <c r="AK30" i="3"/>
  <c r="AG30" i="3"/>
  <c r="AC30" i="3"/>
  <c r="Y30" i="3"/>
  <c r="U30" i="3"/>
  <c r="Q30" i="3"/>
  <c r="M30" i="3"/>
  <c r="I30" i="3"/>
  <c r="F30" i="3"/>
  <c r="AW29" i="3"/>
  <c r="AS29" i="3"/>
  <c r="AO29" i="3"/>
  <c r="AK29" i="3"/>
  <c r="AG29" i="3"/>
  <c r="AC29" i="3"/>
  <c r="Y29" i="3"/>
  <c r="U29" i="3"/>
  <c r="Q29" i="3"/>
  <c r="M29" i="3"/>
  <c r="I29" i="3"/>
  <c r="F29" i="3"/>
  <c r="F33" i="3" s="1"/>
  <c r="E17" i="4" s="1"/>
  <c r="AV28" i="3"/>
  <c r="AU16" i="4" s="1"/>
  <c r="AU28" i="3"/>
  <c r="AT16" i="4" s="1"/>
  <c r="AR28" i="3"/>
  <c r="AQ16" i="4" s="1"/>
  <c r="AQ28" i="3"/>
  <c r="AP16" i="4" s="1"/>
  <c r="AN28" i="3"/>
  <c r="AM16" i="4" s="1"/>
  <c r="AM28" i="3"/>
  <c r="AL16" i="4" s="1"/>
  <c r="AJ28" i="3"/>
  <c r="AI16" i="4" s="1"/>
  <c r="AI28" i="3"/>
  <c r="AH16" i="4" s="1"/>
  <c r="AF28" i="3"/>
  <c r="AE16" i="4" s="1"/>
  <c r="AE28" i="3"/>
  <c r="AD16" i="4" s="1"/>
  <c r="AB28" i="3"/>
  <c r="AA16" i="4" s="1"/>
  <c r="AA28" i="3"/>
  <c r="Z16" i="4" s="1"/>
  <c r="X28" i="3"/>
  <c r="W16" i="4" s="1"/>
  <c r="W28" i="3"/>
  <c r="V16" i="4" s="1"/>
  <c r="T28" i="3"/>
  <c r="S16" i="4" s="1"/>
  <c r="S28" i="3"/>
  <c r="R16" i="4" s="1"/>
  <c r="P28" i="3"/>
  <c r="O16" i="4" s="1"/>
  <c r="O28" i="3"/>
  <c r="N16" i="4" s="1"/>
  <c r="L28" i="3"/>
  <c r="K16" i="4" s="1"/>
  <c r="K28" i="3"/>
  <c r="J16" i="4" s="1"/>
  <c r="H28" i="3"/>
  <c r="G16" i="4" s="1"/>
  <c r="G28" i="3"/>
  <c r="F16" i="4" s="1"/>
  <c r="E28" i="3"/>
  <c r="D16" i="4" s="1"/>
  <c r="D28" i="3"/>
  <c r="C16" i="4" s="1"/>
  <c r="AW27" i="3"/>
  <c r="AS27" i="3"/>
  <c r="AO27" i="3"/>
  <c r="AK27" i="3"/>
  <c r="AG27" i="3"/>
  <c r="AC27" i="3"/>
  <c r="Y27" i="3"/>
  <c r="U27" i="3"/>
  <c r="Q27" i="3"/>
  <c r="M27" i="3"/>
  <c r="I27" i="3"/>
  <c r="F27" i="3"/>
  <c r="AW26" i="3"/>
  <c r="AS26" i="3"/>
  <c r="AO26" i="3"/>
  <c r="AK26" i="3"/>
  <c r="AG26" i="3"/>
  <c r="AC26" i="3"/>
  <c r="Y26" i="3"/>
  <c r="U26" i="3"/>
  <c r="Q26" i="3"/>
  <c r="M26" i="3"/>
  <c r="I26" i="3"/>
  <c r="F26" i="3"/>
  <c r="F28" i="3" s="1"/>
  <c r="E16" i="4" s="1"/>
  <c r="AV25" i="3"/>
  <c r="AU15" i="4" s="1"/>
  <c r="AU25" i="3"/>
  <c r="AT15" i="4" s="1"/>
  <c r="AR25" i="3"/>
  <c r="AQ15" i="4" s="1"/>
  <c r="AQ25" i="3"/>
  <c r="AP15" i="4" s="1"/>
  <c r="AN25" i="3"/>
  <c r="AM15" i="4" s="1"/>
  <c r="AM25" i="3"/>
  <c r="AL15" i="4" s="1"/>
  <c r="AJ25" i="3"/>
  <c r="AI15" i="4" s="1"/>
  <c r="AI25" i="3"/>
  <c r="AH15" i="4" s="1"/>
  <c r="AF25" i="3"/>
  <c r="AE15" i="4" s="1"/>
  <c r="AE25" i="3"/>
  <c r="AD15" i="4" s="1"/>
  <c r="AB25" i="3"/>
  <c r="AA15" i="4" s="1"/>
  <c r="AA25" i="3"/>
  <c r="Z15" i="4" s="1"/>
  <c r="X25" i="3"/>
  <c r="W15" i="4" s="1"/>
  <c r="W25" i="3"/>
  <c r="V15" i="4" s="1"/>
  <c r="T25" i="3"/>
  <c r="S15" i="4" s="1"/>
  <c r="S25" i="3"/>
  <c r="R15" i="4" s="1"/>
  <c r="P25" i="3"/>
  <c r="O15" i="4" s="1"/>
  <c r="O25" i="3"/>
  <c r="N15" i="4" s="1"/>
  <c r="L25" i="3"/>
  <c r="K15" i="4" s="1"/>
  <c r="K25" i="3"/>
  <c r="J15" i="4" s="1"/>
  <c r="H25" i="3"/>
  <c r="G15" i="4" s="1"/>
  <c r="G25" i="3"/>
  <c r="F15" i="4" s="1"/>
  <c r="E25" i="3"/>
  <c r="D15" i="4" s="1"/>
  <c r="D25" i="3"/>
  <c r="C15" i="4" s="1"/>
  <c r="AW24" i="3"/>
  <c r="AS24" i="3"/>
  <c r="AO24" i="3"/>
  <c r="AK24" i="3"/>
  <c r="AG24" i="3"/>
  <c r="AC24" i="3"/>
  <c r="Y24" i="3"/>
  <c r="U24" i="3"/>
  <c r="Q24" i="3"/>
  <c r="M24" i="3"/>
  <c r="I24" i="3"/>
  <c r="F24" i="3"/>
  <c r="AW23" i="3"/>
  <c r="AS23" i="3"/>
  <c r="AO23" i="3"/>
  <c r="AK23" i="3"/>
  <c r="AG23" i="3"/>
  <c r="AC23" i="3"/>
  <c r="Y23" i="3"/>
  <c r="U23" i="3"/>
  <c r="Q23" i="3"/>
  <c r="M23" i="3"/>
  <c r="I23" i="3"/>
  <c r="F23" i="3"/>
  <c r="AW22" i="3"/>
  <c r="AS22" i="3"/>
  <c r="AO22" i="3"/>
  <c r="AK22" i="3"/>
  <c r="AG22" i="3"/>
  <c r="AC22" i="3"/>
  <c r="Y22" i="3"/>
  <c r="U22" i="3"/>
  <c r="Q22" i="3"/>
  <c r="M22" i="3"/>
  <c r="I22" i="3"/>
  <c r="F22" i="3"/>
  <c r="F25" i="3" s="1"/>
  <c r="E15" i="4" s="1"/>
  <c r="AV21" i="3"/>
  <c r="AU14" i="4" s="1"/>
  <c r="AU21" i="3"/>
  <c r="AT14" i="4" s="1"/>
  <c r="AR21" i="3"/>
  <c r="AQ14" i="4" s="1"/>
  <c r="AQ21" i="3"/>
  <c r="AP14" i="4" s="1"/>
  <c r="AN21" i="3"/>
  <c r="AM14" i="4" s="1"/>
  <c r="AM21" i="3"/>
  <c r="AL14" i="4" s="1"/>
  <c r="AJ21" i="3"/>
  <c r="AI14" i="4" s="1"/>
  <c r="AI21" i="3"/>
  <c r="AH14" i="4" s="1"/>
  <c r="AF21" i="3"/>
  <c r="AE14" i="4" s="1"/>
  <c r="AE21" i="3"/>
  <c r="AD14" i="4" s="1"/>
  <c r="AB21" i="3"/>
  <c r="AA14" i="4" s="1"/>
  <c r="AA21" i="3"/>
  <c r="Z14" i="4" s="1"/>
  <c r="X21" i="3"/>
  <c r="W14" i="4" s="1"/>
  <c r="W21" i="3"/>
  <c r="V14" i="4" s="1"/>
  <c r="T21" i="3"/>
  <c r="S14" i="4" s="1"/>
  <c r="S21" i="3"/>
  <c r="R14" i="4" s="1"/>
  <c r="P21" i="3"/>
  <c r="O14" i="4" s="1"/>
  <c r="O21" i="3"/>
  <c r="N14" i="4" s="1"/>
  <c r="L21" i="3"/>
  <c r="K14" i="4" s="1"/>
  <c r="K21" i="3"/>
  <c r="J14" i="4" s="1"/>
  <c r="H21" i="3"/>
  <c r="G14" i="4" s="1"/>
  <c r="G21" i="3"/>
  <c r="F14" i="4" s="1"/>
  <c r="E21" i="3"/>
  <c r="D14" i="4" s="1"/>
  <c r="D21" i="3"/>
  <c r="C14" i="4" s="1"/>
  <c r="AW20" i="3"/>
  <c r="AS20" i="3"/>
  <c r="AO20" i="3"/>
  <c r="AK20" i="3"/>
  <c r="AG20" i="3"/>
  <c r="AC20" i="3"/>
  <c r="Y20" i="3"/>
  <c r="U20" i="3"/>
  <c r="Q20" i="3"/>
  <c r="M20" i="3"/>
  <c r="I20" i="3"/>
  <c r="F20" i="3"/>
  <c r="AW19" i="3"/>
  <c r="AS19" i="3"/>
  <c r="AO19" i="3"/>
  <c r="AK19" i="3"/>
  <c r="AG19" i="3"/>
  <c r="AC19" i="3"/>
  <c r="Y19" i="3"/>
  <c r="U19" i="3"/>
  <c r="Q19" i="3"/>
  <c r="M19" i="3"/>
  <c r="I19" i="3"/>
  <c r="F19" i="3"/>
  <c r="AW18" i="3"/>
  <c r="AS18" i="3"/>
  <c r="AO18" i="3"/>
  <c r="AK18" i="3"/>
  <c r="AG18" i="3"/>
  <c r="AC18" i="3"/>
  <c r="Y18" i="3"/>
  <c r="U18" i="3"/>
  <c r="Q18" i="3"/>
  <c r="M18" i="3"/>
  <c r="I18" i="3"/>
  <c r="F18" i="3"/>
  <c r="AW17" i="3"/>
  <c r="AS17" i="3"/>
  <c r="AO17" i="3"/>
  <c r="AK17" i="3"/>
  <c r="AG17" i="3"/>
  <c r="AC17" i="3"/>
  <c r="Y17" i="3"/>
  <c r="U17" i="3"/>
  <c r="Q17" i="3"/>
  <c r="M17" i="3"/>
  <c r="I17" i="3"/>
  <c r="F17" i="3"/>
  <c r="F21" i="3" s="1"/>
  <c r="E14" i="4" s="1"/>
  <c r="AV16" i="3"/>
  <c r="AU16" i="3"/>
  <c r="AR16" i="3"/>
  <c r="AQ16" i="3"/>
  <c r="AN16" i="3"/>
  <c r="AM16" i="3"/>
  <c r="AJ16" i="3"/>
  <c r="AI16" i="3"/>
  <c r="AF16" i="3"/>
  <c r="AE16" i="3"/>
  <c r="AB16" i="3"/>
  <c r="AA16" i="3"/>
  <c r="X16" i="3"/>
  <c r="W16" i="3"/>
  <c r="T16" i="3"/>
  <c r="S16" i="3"/>
  <c r="P16" i="3"/>
  <c r="O16" i="3"/>
  <c r="L16" i="3"/>
  <c r="K16" i="3"/>
  <c r="H16" i="3"/>
  <c r="G16" i="3"/>
  <c r="E16" i="3"/>
  <c r="D16" i="3"/>
  <c r="AW15" i="3"/>
  <c r="AS15" i="3"/>
  <c r="AO15" i="3"/>
  <c r="AK15" i="3"/>
  <c r="AG15" i="3"/>
  <c r="AC15" i="3"/>
  <c r="Y15" i="3"/>
  <c r="U15" i="3"/>
  <c r="Q15" i="3"/>
  <c r="M15" i="3"/>
  <c r="I15" i="3"/>
  <c r="F15" i="3"/>
  <c r="AW14" i="3"/>
  <c r="AS14" i="3"/>
  <c r="AO14" i="3"/>
  <c r="AK14" i="3"/>
  <c r="AG14" i="3"/>
  <c r="AC14" i="3"/>
  <c r="Y14" i="3"/>
  <c r="U14" i="3"/>
  <c r="Q14" i="3"/>
  <c r="M14" i="3"/>
  <c r="I14" i="3"/>
  <c r="F14" i="3"/>
  <c r="AW13" i="3"/>
  <c r="AS13" i="3"/>
  <c r="AO13" i="3"/>
  <c r="AK13" i="3"/>
  <c r="AG13" i="3"/>
  <c r="AC13" i="3"/>
  <c r="Y13" i="3"/>
  <c r="U13" i="3"/>
  <c r="Q13" i="3"/>
  <c r="M13" i="3"/>
  <c r="I13" i="3"/>
  <c r="F13" i="3"/>
  <c r="AW12" i="3"/>
  <c r="AS12" i="3"/>
  <c r="AO12" i="3"/>
  <c r="AK12" i="3"/>
  <c r="AG12" i="3"/>
  <c r="AC12" i="3"/>
  <c r="Y12" i="3"/>
  <c r="U12" i="3"/>
  <c r="Q12" i="3"/>
  <c r="M12" i="3"/>
  <c r="I12" i="3"/>
  <c r="F12" i="3"/>
  <c r="F16" i="3" s="1"/>
  <c r="K28" i="2"/>
  <c r="J28" i="2"/>
  <c r="D28" i="2"/>
  <c r="C28" i="2"/>
  <c r="AW15" i="1"/>
  <c r="AS15" i="1"/>
  <c r="AO15" i="1"/>
  <c r="AK15" i="1"/>
  <c r="AG15" i="1"/>
  <c r="AC15" i="1"/>
  <c r="Y15" i="1"/>
  <c r="U15" i="1"/>
  <c r="Q15" i="1"/>
  <c r="M15" i="1"/>
  <c r="I15" i="1"/>
  <c r="F15" i="1"/>
  <c r="AW14" i="1"/>
  <c r="AS14" i="1"/>
  <c r="AO14" i="1"/>
  <c r="AK14" i="1"/>
  <c r="AG14" i="1"/>
  <c r="AC14" i="1"/>
  <c r="Y14" i="1"/>
  <c r="U14" i="1"/>
  <c r="Q14" i="1"/>
  <c r="M14" i="1"/>
  <c r="I14" i="1"/>
  <c r="F14" i="1"/>
  <c r="AW13" i="1"/>
  <c r="AS13" i="1"/>
  <c r="AO13" i="1"/>
  <c r="AK13" i="1"/>
  <c r="AG13" i="1"/>
  <c r="AC13" i="1"/>
  <c r="Y13" i="1"/>
  <c r="U13" i="1"/>
  <c r="Q13" i="1"/>
  <c r="M13" i="1"/>
  <c r="I13" i="1"/>
  <c r="F13" i="1"/>
  <c r="E28" i="2" s="1"/>
  <c r="D27" i="2"/>
  <c r="C27" i="2"/>
  <c r="E27" i="2"/>
  <c r="D26" i="2"/>
  <c r="C26" i="2"/>
  <c r="E26" i="2"/>
  <c r="D25" i="2"/>
  <c r="C25" i="2"/>
  <c r="E25" i="2"/>
  <c r="D24" i="2"/>
  <c r="C24" i="2"/>
  <c r="E24" i="2"/>
  <c r="D23" i="2"/>
  <c r="C23" i="2"/>
  <c r="E23" i="2"/>
  <c r="D22" i="2"/>
  <c r="C22" i="2"/>
  <c r="E22" i="2"/>
  <c r="D21" i="2"/>
  <c r="C21" i="2"/>
  <c r="E21" i="2"/>
  <c r="D20" i="2"/>
  <c r="C20" i="2"/>
  <c r="E20" i="2"/>
  <c r="D19" i="2"/>
  <c r="C19" i="2"/>
  <c r="E19" i="2"/>
  <c r="D18" i="2"/>
  <c r="C18" i="2"/>
  <c r="E18" i="2"/>
  <c r="D17" i="2"/>
  <c r="C17" i="2"/>
  <c r="E17" i="2"/>
  <c r="D16" i="2"/>
  <c r="C16" i="2"/>
  <c r="E16" i="2"/>
  <c r="D15" i="2"/>
  <c r="C15" i="2"/>
  <c r="E15" i="2"/>
  <c r="D14" i="2"/>
  <c r="C14" i="2"/>
  <c r="E14" i="2"/>
  <c r="E13" i="2" l="1"/>
  <c r="E29" i="2" s="1"/>
  <c r="I13" i="7"/>
  <c r="M13" i="7"/>
  <c r="Q13" i="7"/>
  <c r="U13" i="7"/>
  <c r="Y13" i="7"/>
  <c r="AC13" i="7"/>
  <c r="AG13" i="7"/>
  <c r="AK13" i="7"/>
  <c r="AO13" i="7"/>
  <c r="AS13" i="7"/>
  <c r="AW13" i="7"/>
  <c r="I14" i="7"/>
  <c r="M14" i="7"/>
  <c r="Q14" i="7"/>
  <c r="U14" i="7"/>
  <c r="Y14" i="7"/>
  <c r="AC14" i="7"/>
  <c r="AG14" i="7"/>
  <c r="AK14" i="7"/>
  <c r="AO14" i="7"/>
  <c r="AS14" i="7"/>
  <c r="AW14" i="7"/>
  <c r="I15" i="7"/>
  <c r="M15" i="7"/>
  <c r="Q15" i="7"/>
  <c r="U15" i="7"/>
  <c r="Y15" i="7"/>
  <c r="AC15" i="7"/>
  <c r="AG15" i="7"/>
  <c r="AK15" i="7"/>
  <c r="AO15" i="7"/>
  <c r="AS15" i="7"/>
  <c r="AW15" i="7"/>
  <c r="I16" i="7"/>
  <c r="M16" i="7"/>
  <c r="Q16" i="7"/>
  <c r="U16" i="7"/>
  <c r="Y16" i="7"/>
  <c r="AC16" i="7"/>
  <c r="AG16" i="7"/>
  <c r="AK16" i="7"/>
  <c r="AO16" i="7"/>
  <c r="AS16" i="7"/>
  <c r="AW16" i="7"/>
  <c r="C13" i="2"/>
  <c r="C29" i="2" s="1"/>
  <c r="D13" i="2"/>
  <c r="D29" i="2" s="1"/>
  <c r="G17" i="7"/>
  <c r="F13" i="2"/>
  <c r="H17" i="7"/>
  <c r="G13" i="2"/>
  <c r="K17" i="7"/>
  <c r="J13" i="2"/>
  <c r="L17" i="7"/>
  <c r="K13" i="2"/>
  <c r="O17" i="7"/>
  <c r="N13" i="2"/>
  <c r="P17" i="7"/>
  <c r="O13" i="2"/>
  <c r="S17" i="7"/>
  <c r="R13" i="2"/>
  <c r="T17" i="7"/>
  <c r="S13" i="2"/>
  <c r="W17" i="7"/>
  <c r="V13" i="2"/>
  <c r="X17" i="7"/>
  <c r="W13" i="2"/>
  <c r="AA17" i="7"/>
  <c r="Z13" i="2"/>
  <c r="AB17" i="7"/>
  <c r="AA13" i="2"/>
  <c r="AE17" i="7"/>
  <c r="AD13" i="2"/>
  <c r="AF17" i="7"/>
  <c r="AE13" i="2"/>
  <c r="AI17" i="7"/>
  <c r="AH13" i="2"/>
  <c r="AJ17" i="7"/>
  <c r="AI13" i="2"/>
  <c r="AM17" i="7"/>
  <c r="AL13" i="2"/>
  <c r="AN17" i="7"/>
  <c r="AM13" i="2"/>
  <c r="AQ17" i="7"/>
  <c r="AP13" i="2"/>
  <c r="AR17" i="7"/>
  <c r="AQ13" i="2"/>
  <c r="AU17" i="7"/>
  <c r="AT13" i="2"/>
  <c r="AV17" i="7"/>
  <c r="AU13" i="2"/>
  <c r="I18" i="7"/>
  <c r="M18" i="7"/>
  <c r="Q18" i="7"/>
  <c r="U18" i="7"/>
  <c r="Y18" i="7"/>
  <c r="AC18" i="7"/>
  <c r="AG18" i="7"/>
  <c r="AK18" i="7"/>
  <c r="AO18" i="7"/>
  <c r="AS18" i="7"/>
  <c r="AW18" i="7"/>
  <c r="I19" i="7"/>
  <c r="M19" i="7"/>
  <c r="Q19" i="7"/>
  <c r="U19" i="7"/>
  <c r="Y19" i="7"/>
  <c r="AC19" i="7"/>
  <c r="AG19" i="7"/>
  <c r="AK19" i="7"/>
  <c r="AO19" i="7"/>
  <c r="AS19" i="7"/>
  <c r="AW19" i="7"/>
  <c r="I20" i="7"/>
  <c r="M20" i="7"/>
  <c r="Q20" i="7"/>
  <c r="U20" i="7"/>
  <c r="Y20" i="7"/>
  <c r="AC20" i="7"/>
  <c r="AG20" i="7"/>
  <c r="AK20" i="7"/>
  <c r="AO20" i="7"/>
  <c r="AS20" i="7"/>
  <c r="AW20" i="7"/>
  <c r="I21" i="7"/>
  <c r="M21" i="7"/>
  <c r="Q21" i="7"/>
  <c r="U21" i="7"/>
  <c r="Y21" i="7"/>
  <c r="AC21" i="7"/>
  <c r="AG21" i="7"/>
  <c r="AK21" i="7"/>
  <c r="AO21" i="7"/>
  <c r="AS21" i="7"/>
  <c r="AW21" i="7"/>
  <c r="G22" i="7"/>
  <c r="F14" i="2"/>
  <c r="H22" i="7"/>
  <c r="G14" i="2"/>
  <c r="K22" i="7"/>
  <c r="J14" i="2"/>
  <c r="L22" i="7"/>
  <c r="K14" i="2"/>
  <c r="O22" i="7"/>
  <c r="N14" i="2"/>
  <c r="P22" i="7"/>
  <c r="O14" i="2"/>
  <c r="S22" i="7"/>
  <c r="R14" i="2"/>
  <c r="T22" i="7"/>
  <c r="S14" i="2"/>
  <c r="W22" i="7"/>
  <c r="V14" i="2"/>
  <c r="X22" i="7"/>
  <c r="W14" i="2"/>
  <c r="AA22" i="7"/>
  <c r="Z14" i="2"/>
  <c r="AB22" i="7"/>
  <c r="AA14" i="2"/>
  <c r="AE22" i="7"/>
  <c r="AD14" i="2"/>
  <c r="AF22" i="7"/>
  <c r="AE14" i="2"/>
  <c r="AI22" i="7"/>
  <c r="AH14" i="2"/>
  <c r="AJ22" i="7"/>
  <c r="AI14" i="2"/>
  <c r="AM22" i="7"/>
  <c r="AL14" i="2"/>
  <c r="AN22" i="7"/>
  <c r="AM14" i="2"/>
  <c r="AQ22" i="7"/>
  <c r="AP14" i="2"/>
  <c r="AR22" i="7"/>
  <c r="AQ14" i="2"/>
  <c r="AU22" i="7"/>
  <c r="AT14" i="2"/>
  <c r="AV22" i="7"/>
  <c r="AU14" i="2"/>
  <c r="I23" i="7"/>
  <c r="M23" i="7"/>
  <c r="Q23" i="7"/>
  <c r="U23" i="7"/>
  <c r="Y23" i="7"/>
  <c r="AC23" i="7"/>
  <c r="AG23" i="7"/>
  <c r="AK23" i="7"/>
  <c r="AO23" i="7"/>
  <c r="AS23" i="7"/>
  <c r="AW23" i="7"/>
  <c r="I24" i="7"/>
  <c r="M24" i="7"/>
  <c r="Q24" i="7"/>
  <c r="U24" i="7"/>
  <c r="Y24" i="7"/>
  <c r="AC24" i="7"/>
  <c r="AG24" i="7"/>
  <c r="AK24" i="7"/>
  <c r="AO24" i="7"/>
  <c r="AS24" i="7"/>
  <c r="AW24" i="7"/>
  <c r="I25" i="7"/>
  <c r="M25" i="7"/>
  <c r="Q25" i="7"/>
  <c r="U25" i="7"/>
  <c r="Y25" i="7"/>
  <c r="AC25" i="7"/>
  <c r="AG25" i="7"/>
  <c r="AK25" i="7"/>
  <c r="AO25" i="7"/>
  <c r="AS25" i="7"/>
  <c r="AW25" i="7"/>
  <c r="G26" i="7"/>
  <c r="F15" i="2"/>
  <c r="H26" i="7"/>
  <c r="G15" i="2"/>
  <c r="K26" i="7"/>
  <c r="J15" i="2"/>
  <c r="L26" i="7"/>
  <c r="K15" i="2"/>
  <c r="O26" i="7"/>
  <c r="N15" i="2"/>
  <c r="P26" i="7"/>
  <c r="O15" i="2"/>
  <c r="S26" i="7"/>
  <c r="R15" i="2"/>
  <c r="T26" i="7"/>
  <c r="S15" i="2"/>
  <c r="W26" i="7"/>
  <c r="V15" i="2"/>
  <c r="X26" i="7"/>
  <c r="W15" i="2"/>
  <c r="AA26" i="7"/>
  <c r="Z15" i="2"/>
  <c r="AB26" i="7"/>
  <c r="AA15" i="2"/>
  <c r="AE26" i="7"/>
  <c r="AD15" i="2"/>
  <c r="AF26" i="7"/>
  <c r="AE15" i="2"/>
  <c r="AI26" i="7"/>
  <c r="AH15" i="2"/>
  <c r="AJ26" i="7"/>
  <c r="AI15" i="2"/>
  <c r="AM26" i="7"/>
  <c r="AL15" i="2"/>
  <c r="AN26" i="7"/>
  <c r="AM15" i="2"/>
  <c r="AQ26" i="7"/>
  <c r="AP15" i="2"/>
  <c r="AR26" i="7"/>
  <c r="AQ15" i="2"/>
  <c r="AU26" i="7"/>
  <c r="AT15" i="2"/>
  <c r="AV26" i="7"/>
  <c r="AU15" i="2"/>
  <c r="I27" i="7"/>
  <c r="M27" i="7"/>
  <c r="Q27" i="7"/>
  <c r="U27" i="7"/>
  <c r="Y27" i="7"/>
  <c r="AC27" i="7"/>
  <c r="AG27" i="7"/>
  <c r="AK27" i="7"/>
  <c r="AO27" i="7"/>
  <c r="AS27" i="7"/>
  <c r="AW27" i="7"/>
  <c r="I28" i="7"/>
  <c r="M28" i="7"/>
  <c r="Q28" i="7"/>
  <c r="U28" i="7"/>
  <c r="Y28" i="7"/>
  <c r="AC28" i="7"/>
  <c r="AG28" i="7"/>
  <c r="AK28" i="7"/>
  <c r="AO28" i="7"/>
  <c r="AS28" i="7"/>
  <c r="AW28" i="7"/>
  <c r="G29" i="7"/>
  <c r="F16" i="2"/>
  <c r="H29" i="7"/>
  <c r="G16" i="2"/>
  <c r="K29" i="7"/>
  <c r="J16" i="2"/>
  <c r="L29" i="7"/>
  <c r="K16" i="2"/>
  <c r="O29" i="7"/>
  <c r="N16" i="2"/>
  <c r="P29" i="7"/>
  <c r="O16" i="2"/>
  <c r="S29" i="7"/>
  <c r="R16" i="2"/>
  <c r="T29" i="7"/>
  <c r="S16" i="2"/>
  <c r="W29" i="7"/>
  <c r="V16" i="2"/>
  <c r="X29" i="7"/>
  <c r="W16" i="2"/>
  <c r="AA29" i="7"/>
  <c r="Z16" i="2"/>
  <c r="AB29" i="7"/>
  <c r="AA16" i="2"/>
  <c r="AE29" i="7"/>
  <c r="AD16" i="2"/>
  <c r="AF29" i="7"/>
  <c r="AE16" i="2"/>
  <c r="AI29" i="7"/>
  <c r="AH16" i="2"/>
  <c r="AJ29" i="7"/>
  <c r="AI16" i="2"/>
  <c r="AM29" i="7"/>
  <c r="AL16" i="2"/>
  <c r="AN29" i="7"/>
  <c r="AM16" i="2"/>
  <c r="AQ29" i="7"/>
  <c r="AP16" i="2"/>
  <c r="AR29" i="7"/>
  <c r="AQ16" i="2"/>
  <c r="AU29" i="7"/>
  <c r="AT16" i="2"/>
  <c r="AV29" i="7"/>
  <c r="AU16" i="2"/>
  <c r="I30" i="7"/>
  <c r="M30" i="7"/>
  <c r="Q30" i="7"/>
  <c r="U30" i="7"/>
  <c r="Y30" i="7"/>
  <c r="AC30" i="7"/>
  <c r="AG30" i="7"/>
  <c r="AK30" i="7"/>
  <c r="AO30" i="7"/>
  <c r="AS30" i="7"/>
  <c r="AW30" i="7"/>
  <c r="I31" i="7"/>
  <c r="M31" i="7"/>
  <c r="Q31" i="7"/>
  <c r="U31" i="7"/>
  <c r="Y31" i="7"/>
  <c r="AC31" i="7"/>
  <c r="AG31" i="7"/>
  <c r="AK31" i="7"/>
  <c r="AO31" i="7"/>
  <c r="AS31" i="7"/>
  <c r="AW31" i="7"/>
  <c r="I32" i="7"/>
  <c r="M32" i="7"/>
  <c r="Q32" i="7"/>
  <c r="U32" i="7"/>
  <c r="Y32" i="7"/>
  <c r="AC32" i="7"/>
  <c r="AG32" i="7"/>
  <c r="AK32" i="7"/>
  <c r="AO32" i="7"/>
  <c r="AS32" i="7"/>
  <c r="AW32" i="7"/>
  <c r="I33" i="7"/>
  <c r="M33" i="7"/>
  <c r="Q33" i="7"/>
  <c r="U33" i="7"/>
  <c r="Y33" i="7"/>
  <c r="AC33" i="7"/>
  <c r="AG33" i="7"/>
  <c r="AK33" i="7"/>
  <c r="AO33" i="7"/>
  <c r="AS33" i="7"/>
  <c r="AW33" i="7"/>
  <c r="G34" i="7"/>
  <c r="F17" i="2"/>
  <c r="H34" i="7"/>
  <c r="G17" i="2"/>
  <c r="K34" i="7"/>
  <c r="J17" i="2"/>
  <c r="L34" i="7"/>
  <c r="K17" i="2"/>
  <c r="O34" i="7"/>
  <c r="N17" i="2"/>
  <c r="P34" i="7"/>
  <c r="O17" i="2"/>
  <c r="S34" i="7"/>
  <c r="R17" i="2"/>
  <c r="T34" i="7"/>
  <c r="S17" i="2"/>
  <c r="W34" i="7"/>
  <c r="V17" i="2"/>
  <c r="X34" i="7"/>
  <c r="W17" i="2"/>
  <c r="AA34" i="7"/>
  <c r="Z17" i="2"/>
  <c r="AB34" i="7"/>
  <c r="AA17" i="2"/>
  <c r="AE34" i="7"/>
  <c r="AD17" i="2"/>
  <c r="AF34" i="7"/>
  <c r="AE17" i="2"/>
  <c r="AI34" i="7"/>
  <c r="AH17" i="2"/>
  <c r="AJ34" i="7"/>
  <c r="AI17" i="2"/>
  <c r="AM34" i="7"/>
  <c r="AL17" i="2"/>
  <c r="AN34" i="7"/>
  <c r="AM17" i="2"/>
  <c r="AQ34" i="7"/>
  <c r="AP17" i="2"/>
  <c r="AR34" i="7"/>
  <c r="AQ17" i="2"/>
  <c r="AU34" i="7"/>
  <c r="AT17" i="2"/>
  <c r="AV34" i="7"/>
  <c r="AU17" i="2"/>
  <c r="I35" i="7"/>
  <c r="M35" i="7"/>
  <c r="Q35" i="7"/>
  <c r="U35" i="7"/>
  <c r="Y35" i="7"/>
  <c r="AC35" i="7"/>
  <c r="AG35" i="7"/>
  <c r="AK35" i="7"/>
  <c r="AO35" i="7"/>
  <c r="AS35" i="7"/>
  <c r="AW35" i="7"/>
  <c r="I36" i="7"/>
  <c r="M36" i="7"/>
  <c r="Q36" i="7"/>
  <c r="U36" i="7"/>
  <c r="Y36" i="7"/>
  <c r="AC36" i="7"/>
  <c r="AG36" i="7"/>
  <c r="AK36" i="7"/>
  <c r="AO36" i="7"/>
  <c r="AS36" i="7"/>
  <c r="AW36" i="7"/>
  <c r="G37" i="7"/>
  <c r="F18" i="2"/>
  <c r="H37" i="7"/>
  <c r="G18" i="2"/>
  <c r="K37" i="7"/>
  <c r="J18" i="2"/>
  <c r="L37" i="7"/>
  <c r="K18" i="2"/>
  <c r="O37" i="7"/>
  <c r="N18" i="2"/>
  <c r="P37" i="7"/>
  <c r="O18" i="2"/>
  <c r="S37" i="7"/>
  <c r="R18" i="2"/>
  <c r="T37" i="7"/>
  <c r="S18" i="2"/>
  <c r="W37" i="7"/>
  <c r="V18" i="2"/>
  <c r="X37" i="7"/>
  <c r="W18" i="2"/>
  <c r="AA37" i="7"/>
  <c r="Z18" i="2"/>
  <c r="AB37" i="7"/>
  <c r="AA18" i="2"/>
  <c r="AE37" i="7"/>
  <c r="AD18" i="2"/>
  <c r="AF37" i="7"/>
  <c r="AE18" i="2"/>
  <c r="AI37" i="7"/>
  <c r="AH18" i="2"/>
  <c r="AJ37" i="7"/>
  <c r="AI18" i="2"/>
  <c r="AM37" i="7"/>
  <c r="AL18" i="2"/>
  <c r="AN37" i="7"/>
  <c r="AM18" i="2"/>
  <c r="AQ37" i="7"/>
  <c r="AP18" i="2"/>
  <c r="AR37" i="7"/>
  <c r="AQ18" i="2"/>
  <c r="AU37" i="7"/>
  <c r="AT18" i="2"/>
  <c r="AV37" i="7"/>
  <c r="AU18" i="2"/>
  <c r="I38" i="7"/>
  <c r="M38" i="7"/>
  <c r="Q38" i="7"/>
  <c r="U38" i="7"/>
  <c r="Y38" i="7"/>
  <c r="AC38" i="7"/>
  <c r="AG38" i="7"/>
  <c r="AK38" i="7"/>
  <c r="AO38" i="7"/>
  <c r="AS38" i="7"/>
  <c r="AW38" i="7"/>
  <c r="I39" i="7"/>
  <c r="M39" i="7"/>
  <c r="Q39" i="7"/>
  <c r="U39" i="7"/>
  <c r="Y39" i="7"/>
  <c r="AC39" i="7"/>
  <c r="AG39" i="7"/>
  <c r="AK39" i="7"/>
  <c r="AO39" i="7"/>
  <c r="AS39" i="7"/>
  <c r="AW39" i="7"/>
  <c r="I40" i="7"/>
  <c r="M40" i="7"/>
  <c r="Q40" i="7"/>
  <c r="U40" i="7"/>
  <c r="Y40" i="7"/>
  <c r="AC40" i="7"/>
  <c r="AG40" i="7"/>
  <c r="AK40" i="7"/>
  <c r="AO40" i="7"/>
  <c r="AS40" i="7"/>
  <c r="AW40" i="7"/>
  <c r="I41" i="7"/>
  <c r="M41" i="7"/>
  <c r="Q41" i="7"/>
  <c r="U41" i="7"/>
  <c r="Y41" i="7"/>
  <c r="AC41" i="7"/>
  <c r="AG41" i="7"/>
  <c r="AK41" i="7"/>
  <c r="AO41" i="7"/>
  <c r="AS41" i="7"/>
  <c r="AW41" i="7"/>
  <c r="G42" i="7"/>
  <c r="F19" i="2"/>
  <c r="H42" i="7"/>
  <c r="G19" i="2"/>
  <c r="K42" i="7"/>
  <c r="J19" i="2"/>
  <c r="L42" i="7"/>
  <c r="K19" i="2"/>
  <c r="O42" i="7"/>
  <c r="N19" i="2"/>
  <c r="P42" i="7"/>
  <c r="O19" i="2"/>
  <c r="S42" i="7"/>
  <c r="R19" i="2"/>
  <c r="T42" i="7"/>
  <c r="S19" i="2"/>
  <c r="W42" i="7"/>
  <c r="V19" i="2"/>
  <c r="X42" i="7"/>
  <c r="W19" i="2"/>
  <c r="AA42" i="7"/>
  <c r="Z19" i="2"/>
  <c r="AB42" i="7"/>
  <c r="AA19" i="2"/>
  <c r="AE42" i="7"/>
  <c r="AD19" i="2"/>
  <c r="AF42" i="7"/>
  <c r="AE19" i="2"/>
  <c r="AI42" i="7"/>
  <c r="AH19" i="2"/>
  <c r="AJ42" i="7"/>
  <c r="AI19" i="2"/>
  <c r="AM42" i="7"/>
  <c r="AL19" i="2"/>
  <c r="AN42" i="7"/>
  <c r="AM19" i="2"/>
  <c r="AQ42" i="7"/>
  <c r="AP19" i="2"/>
  <c r="AR42" i="7"/>
  <c r="AQ19" i="2"/>
  <c r="AU42" i="7"/>
  <c r="AT19" i="2"/>
  <c r="AV42" i="7"/>
  <c r="AU19" i="2"/>
  <c r="I43" i="7"/>
  <c r="M43" i="7"/>
  <c r="Q43" i="7"/>
  <c r="U43" i="7"/>
  <c r="Y43" i="7"/>
  <c r="AC43" i="7"/>
  <c r="AG43" i="7"/>
  <c r="AK43" i="7"/>
  <c r="AO43" i="7"/>
  <c r="AS43" i="7"/>
  <c r="AW43" i="7"/>
  <c r="I44" i="7"/>
  <c r="M44" i="7"/>
  <c r="Q44" i="7"/>
  <c r="U44" i="7"/>
  <c r="Y44" i="7"/>
  <c r="AC44" i="7"/>
  <c r="AG44" i="7"/>
  <c r="AK44" i="7"/>
  <c r="AO44" i="7"/>
  <c r="AS44" i="7"/>
  <c r="AW44" i="7"/>
  <c r="I45" i="7"/>
  <c r="M45" i="7"/>
  <c r="Q45" i="7"/>
  <c r="U45" i="7"/>
  <c r="Y45" i="7"/>
  <c r="AC45" i="7"/>
  <c r="AG45" i="7"/>
  <c r="AK45" i="7"/>
  <c r="AO45" i="7"/>
  <c r="AS45" i="7"/>
  <c r="AW45" i="7"/>
  <c r="I46" i="7"/>
  <c r="M46" i="7"/>
  <c r="Q46" i="7"/>
  <c r="U46" i="7"/>
  <c r="Y46" i="7"/>
  <c r="AC46" i="7"/>
  <c r="AG46" i="7"/>
  <c r="AK46" i="7"/>
  <c r="AO46" i="7"/>
  <c r="AS46" i="7"/>
  <c r="AW46" i="7"/>
  <c r="G47" i="7"/>
  <c r="F20" i="2"/>
  <c r="H47" i="7"/>
  <c r="G20" i="2"/>
  <c r="K47" i="7"/>
  <c r="J20" i="2"/>
  <c r="L47" i="7"/>
  <c r="K20" i="2"/>
  <c r="O47" i="7"/>
  <c r="N20" i="2"/>
  <c r="P47" i="7"/>
  <c r="O20" i="2"/>
  <c r="S47" i="7"/>
  <c r="R20" i="2"/>
  <c r="T47" i="7"/>
  <c r="S20" i="2"/>
  <c r="W47" i="7"/>
  <c r="V20" i="2"/>
  <c r="X47" i="7"/>
  <c r="W20" i="2"/>
  <c r="AA47" i="7"/>
  <c r="Z20" i="2"/>
  <c r="AB47" i="7"/>
  <c r="AA20" i="2"/>
  <c r="AE47" i="7"/>
  <c r="AD20" i="2"/>
  <c r="AF47" i="7"/>
  <c r="AE20" i="2"/>
  <c r="AI47" i="7"/>
  <c r="AH20" i="2"/>
  <c r="AJ47" i="7"/>
  <c r="AI20" i="2"/>
  <c r="AM47" i="7"/>
  <c r="AL20" i="2"/>
  <c r="AN47" i="7"/>
  <c r="AM20" i="2"/>
  <c r="AQ47" i="7"/>
  <c r="AP20" i="2"/>
  <c r="AR47" i="7"/>
  <c r="AQ20" i="2"/>
  <c r="AU47" i="7"/>
  <c r="AT20" i="2"/>
  <c r="AV47" i="7"/>
  <c r="AU20" i="2"/>
  <c r="I48" i="7"/>
  <c r="M48" i="7"/>
  <c r="Q48" i="7"/>
  <c r="U48" i="7"/>
  <c r="Y48" i="7"/>
  <c r="AC48" i="7"/>
  <c r="AG48" i="7"/>
  <c r="AK48" i="7"/>
  <c r="AO48" i="7"/>
  <c r="AS48" i="7"/>
  <c r="AW48" i="7"/>
  <c r="I49" i="7"/>
  <c r="M49" i="7"/>
  <c r="Q49" i="7"/>
  <c r="U49" i="7"/>
  <c r="Y49" i="7"/>
  <c r="AC49" i="7"/>
  <c r="AG49" i="7"/>
  <c r="AK49" i="7"/>
  <c r="AO49" i="7"/>
  <c r="AS49" i="7"/>
  <c r="AW49" i="7"/>
  <c r="I50" i="7"/>
  <c r="M50" i="7"/>
  <c r="Q50" i="7"/>
  <c r="U50" i="7"/>
  <c r="Y50" i="7"/>
  <c r="AC50" i="7"/>
  <c r="AG50" i="7"/>
  <c r="AK50" i="7"/>
  <c r="AO50" i="7"/>
  <c r="AS50" i="7"/>
  <c r="AW50" i="7"/>
  <c r="I51" i="7"/>
  <c r="M51" i="7"/>
  <c r="Q51" i="7"/>
  <c r="U51" i="7"/>
  <c r="Y51" i="7"/>
  <c r="AC51" i="7"/>
  <c r="AG51" i="7"/>
  <c r="AK51" i="7"/>
  <c r="AO51" i="7"/>
  <c r="AS51" i="7"/>
  <c r="AW51" i="7"/>
  <c r="G52" i="7"/>
  <c r="F21" i="2"/>
  <c r="H52" i="7"/>
  <c r="G21" i="2"/>
  <c r="K52" i="7"/>
  <c r="J21" i="2"/>
  <c r="L52" i="7"/>
  <c r="K21" i="2"/>
  <c r="O52" i="7"/>
  <c r="N21" i="2"/>
  <c r="P52" i="7"/>
  <c r="O21" i="2"/>
  <c r="S52" i="7"/>
  <c r="R21" i="2"/>
  <c r="T52" i="7"/>
  <c r="S21" i="2"/>
  <c r="W52" i="7"/>
  <c r="V21" i="2"/>
  <c r="X52" i="7"/>
  <c r="W21" i="2"/>
  <c r="AA52" i="7"/>
  <c r="Z21" i="2"/>
  <c r="AB52" i="7"/>
  <c r="AA21" i="2"/>
  <c r="AE52" i="7"/>
  <c r="AD21" i="2"/>
  <c r="AF52" i="7"/>
  <c r="AE21" i="2"/>
  <c r="AI52" i="7"/>
  <c r="AH21" i="2"/>
  <c r="AJ52" i="7"/>
  <c r="AI21" i="2"/>
  <c r="AM52" i="7"/>
  <c r="AL21" i="2"/>
  <c r="AN52" i="7"/>
  <c r="AM21" i="2"/>
  <c r="AQ52" i="7"/>
  <c r="AP21" i="2"/>
  <c r="AR52" i="7"/>
  <c r="AQ21" i="2"/>
  <c r="AU52" i="7"/>
  <c r="AT21" i="2"/>
  <c r="AV52" i="7"/>
  <c r="AU21" i="2"/>
  <c r="I53" i="7"/>
  <c r="M53" i="7"/>
  <c r="Q53" i="7"/>
  <c r="U53" i="7"/>
  <c r="Y53" i="7"/>
  <c r="AC53" i="7"/>
  <c r="AG53" i="7"/>
  <c r="AK53" i="7"/>
  <c r="AO53" i="7"/>
  <c r="AS53" i="7"/>
  <c r="AW53" i="7"/>
  <c r="I54" i="7"/>
  <c r="M54" i="7"/>
  <c r="Q54" i="7"/>
  <c r="U54" i="7"/>
  <c r="Y54" i="7"/>
  <c r="AC54" i="7"/>
  <c r="AG54" i="7"/>
  <c r="AK54" i="7"/>
  <c r="AO54" i="7"/>
  <c r="AS54" i="7"/>
  <c r="AW54" i="7"/>
  <c r="I55" i="7"/>
  <c r="M55" i="7"/>
  <c r="Q55" i="7"/>
  <c r="U55" i="7"/>
  <c r="Y55" i="7"/>
  <c r="AC55" i="7"/>
  <c r="AG55" i="7"/>
  <c r="AK55" i="7"/>
  <c r="AO55" i="7"/>
  <c r="AS55" i="7"/>
  <c r="AW55" i="7"/>
  <c r="G56" i="7"/>
  <c r="F22" i="2"/>
  <c r="H56" i="7"/>
  <c r="G22" i="2"/>
  <c r="K56" i="7"/>
  <c r="J22" i="2"/>
  <c r="L56" i="7"/>
  <c r="K22" i="2"/>
  <c r="O56" i="7"/>
  <c r="N22" i="2"/>
  <c r="P56" i="7"/>
  <c r="O22" i="2"/>
  <c r="S56" i="7"/>
  <c r="R22" i="2"/>
  <c r="T56" i="7"/>
  <c r="S22" i="2"/>
  <c r="W56" i="7"/>
  <c r="V22" i="2"/>
  <c r="X56" i="7"/>
  <c r="W22" i="2"/>
  <c r="AA56" i="7"/>
  <c r="Z22" i="2"/>
  <c r="AB56" i="7"/>
  <c r="AA22" i="2"/>
  <c r="AE56" i="7"/>
  <c r="AD22" i="2"/>
  <c r="AF56" i="7"/>
  <c r="AE22" i="2"/>
  <c r="AI56" i="7"/>
  <c r="AH22" i="2"/>
  <c r="AJ56" i="7"/>
  <c r="AI22" i="2"/>
  <c r="AM56" i="7"/>
  <c r="AL22" i="2"/>
  <c r="AN56" i="7"/>
  <c r="AM22" i="2"/>
  <c r="AQ56" i="7"/>
  <c r="AP22" i="2"/>
  <c r="AR56" i="7"/>
  <c r="AQ22" i="2"/>
  <c r="AU56" i="7"/>
  <c r="AT22" i="2"/>
  <c r="AV56" i="7"/>
  <c r="AU22" i="2"/>
  <c r="I57" i="7"/>
  <c r="M57" i="7"/>
  <c r="Q57" i="7"/>
  <c r="U57" i="7"/>
  <c r="Y57" i="7"/>
  <c r="AC57" i="7"/>
  <c r="AG57" i="7"/>
  <c r="AK57" i="7"/>
  <c r="AO57" i="7"/>
  <c r="AS57" i="7"/>
  <c r="AW57" i="7"/>
  <c r="I58" i="7"/>
  <c r="M58" i="7"/>
  <c r="Q58" i="7"/>
  <c r="U58" i="7"/>
  <c r="Y58" i="7"/>
  <c r="AC58" i="7"/>
  <c r="AG58" i="7"/>
  <c r="AK58" i="7"/>
  <c r="AO58" i="7"/>
  <c r="AS58" i="7"/>
  <c r="AW58" i="7"/>
  <c r="I59" i="7"/>
  <c r="M59" i="7"/>
  <c r="Q59" i="7"/>
  <c r="U59" i="7"/>
  <c r="Y59" i="7"/>
  <c r="AC59" i="7"/>
  <c r="AG59" i="7"/>
  <c r="AK59" i="7"/>
  <c r="AO59" i="7"/>
  <c r="AS59" i="7"/>
  <c r="AW59" i="7"/>
  <c r="I60" i="7"/>
  <c r="M60" i="7"/>
  <c r="Q60" i="7"/>
  <c r="U60" i="7"/>
  <c r="Y60" i="7"/>
  <c r="AC60" i="7"/>
  <c r="AG60" i="7"/>
  <c r="AK60" i="7"/>
  <c r="AO60" i="7"/>
  <c r="AS60" i="7"/>
  <c r="AW60" i="7"/>
  <c r="G61" i="7"/>
  <c r="F23" i="2"/>
  <c r="H61" i="7"/>
  <c r="G23" i="2"/>
  <c r="K61" i="7"/>
  <c r="J23" i="2"/>
  <c r="L61" i="7"/>
  <c r="K23" i="2"/>
  <c r="O61" i="7"/>
  <c r="N23" i="2"/>
  <c r="P61" i="7"/>
  <c r="O23" i="2"/>
  <c r="S61" i="7"/>
  <c r="R23" i="2"/>
  <c r="T61" i="7"/>
  <c r="S23" i="2"/>
  <c r="W61" i="7"/>
  <c r="V23" i="2"/>
  <c r="X61" i="7"/>
  <c r="W23" i="2"/>
  <c r="AA61" i="7"/>
  <c r="Z23" i="2"/>
  <c r="AB61" i="7"/>
  <c r="AA23" i="2"/>
  <c r="AE61" i="7"/>
  <c r="AD23" i="2"/>
  <c r="AF61" i="7"/>
  <c r="AE23" i="2"/>
  <c r="AI61" i="7"/>
  <c r="AH23" i="2"/>
  <c r="AJ61" i="7"/>
  <c r="AI23" i="2"/>
  <c r="AM61" i="7"/>
  <c r="AL23" i="2"/>
  <c r="AN61" i="7"/>
  <c r="AM23" i="2"/>
  <c r="AQ61" i="7"/>
  <c r="AP23" i="2"/>
  <c r="AR61" i="7"/>
  <c r="AQ23" i="2"/>
  <c r="AU61" i="7"/>
  <c r="AT23" i="2"/>
  <c r="AV61" i="7"/>
  <c r="AU23" i="2"/>
  <c r="I62" i="7"/>
  <c r="M62" i="7"/>
  <c r="Q62" i="7"/>
  <c r="U62" i="7"/>
  <c r="Y62" i="7"/>
  <c r="AC62" i="7"/>
  <c r="AG62" i="7"/>
  <c r="AK62" i="7"/>
  <c r="AO62" i="7"/>
  <c r="AS62" i="7"/>
  <c r="AW62" i="7"/>
  <c r="I63" i="7"/>
  <c r="M63" i="7"/>
  <c r="Q63" i="7"/>
  <c r="U63" i="7"/>
  <c r="Y63" i="7"/>
  <c r="AC63" i="7"/>
  <c r="AG63" i="7"/>
  <c r="AK63" i="7"/>
  <c r="AO63" i="7"/>
  <c r="AS63" i="7"/>
  <c r="AW63" i="7"/>
  <c r="I64" i="7"/>
  <c r="M64" i="7"/>
  <c r="Q64" i="7"/>
  <c r="U64" i="7"/>
  <c r="Y64" i="7"/>
  <c r="AC64" i="7"/>
  <c r="AG64" i="7"/>
  <c r="AK64" i="7"/>
  <c r="AO64" i="7"/>
  <c r="AS64" i="7"/>
  <c r="AW64" i="7"/>
  <c r="I65" i="7"/>
  <c r="M65" i="7"/>
  <c r="Q65" i="7"/>
  <c r="U65" i="7"/>
  <c r="Y65" i="7"/>
  <c r="AC65" i="7"/>
  <c r="AG65" i="7"/>
  <c r="AK65" i="7"/>
  <c r="AO65" i="7"/>
  <c r="AS65" i="7"/>
  <c r="AW65" i="7"/>
  <c r="G66" i="7"/>
  <c r="F24" i="2"/>
  <c r="H66" i="7"/>
  <c r="G24" i="2"/>
  <c r="K66" i="7"/>
  <c r="J24" i="2"/>
  <c r="L66" i="7"/>
  <c r="K24" i="2"/>
  <c r="O66" i="7"/>
  <c r="N24" i="2"/>
  <c r="P66" i="7"/>
  <c r="O24" i="2"/>
  <c r="S66" i="7"/>
  <c r="R24" i="2"/>
  <c r="T66" i="7"/>
  <c r="S24" i="2"/>
  <c r="W66" i="7"/>
  <c r="V24" i="2"/>
  <c r="X66" i="7"/>
  <c r="W24" i="2"/>
  <c r="AA66" i="7"/>
  <c r="Z24" i="2"/>
  <c r="AB66" i="7"/>
  <c r="AA24" i="2"/>
  <c r="AE66" i="7"/>
  <c r="AD24" i="2"/>
  <c r="AF66" i="7"/>
  <c r="AE24" i="2"/>
  <c r="AI66" i="7"/>
  <c r="AH24" i="2"/>
  <c r="AJ66" i="7"/>
  <c r="AI24" i="2"/>
  <c r="AM66" i="7"/>
  <c r="AL24" i="2"/>
  <c r="AN66" i="7"/>
  <c r="AM24" i="2"/>
  <c r="AQ66" i="7"/>
  <c r="AP24" i="2"/>
  <c r="AR66" i="7"/>
  <c r="AQ24" i="2"/>
  <c r="AU66" i="7"/>
  <c r="AT24" i="2"/>
  <c r="AV66" i="7"/>
  <c r="AU24" i="2"/>
  <c r="I67" i="7"/>
  <c r="M67" i="7"/>
  <c r="Q67" i="7"/>
  <c r="U67" i="7"/>
  <c r="Y67" i="7"/>
  <c r="AC67" i="7"/>
  <c r="AG67" i="7"/>
  <c r="AK67" i="7"/>
  <c r="AO67" i="7"/>
  <c r="AS67" i="7"/>
  <c r="AW67" i="7"/>
  <c r="I68" i="7"/>
  <c r="M68" i="7"/>
  <c r="Q68" i="7"/>
  <c r="U68" i="7"/>
  <c r="Y68" i="7"/>
  <c r="AC68" i="7"/>
  <c r="AG68" i="7"/>
  <c r="AK68" i="7"/>
  <c r="AO68" i="7"/>
  <c r="AS68" i="7"/>
  <c r="AW68" i="7"/>
  <c r="I69" i="7"/>
  <c r="M69" i="7"/>
  <c r="Q69" i="7"/>
  <c r="U69" i="7"/>
  <c r="Y69" i="7"/>
  <c r="AC69" i="7"/>
  <c r="AG69" i="7"/>
  <c r="AK69" i="7"/>
  <c r="AO69" i="7"/>
  <c r="AS69" i="7"/>
  <c r="AW69" i="7"/>
  <c r="I70" i="7"/>
  <c r="M70" i="7"/>
  <c r="Q70" i="7"/>
  <c r="U70" i="7"/>
  <c r="Y70" i="7"/>
  <c r="AC70" i="7"/>
  <c r="AG70" i="7"/>
  <c r="AK70" i="7"/>
  <c r="AO70" i="7"/>
  <c r="AS70" i="7"/>
  <c r="AW70" i="7"/>
  <c r="I71" i="7"/>
  <c r="M71" i="7"/>
  <c r="Q71" i="7"/>
  <c r="U71" i="7"/>
  <c r="Y71" i="7"/>
  <c r="AC71" i="7"/>
  <c r="AG71" i="7"/>
  <c r="AK71" i="7"/>
  <c r="AO71" i="7"/>
  <c r="AS71" i="7"/>
  <c r="AW71" i="7"/>
  <c r="G72" i="7"/>
  <c r="F25" i="2"/>
  <c r="H72" i="7"/>
  <c r="G25" i="2"/>
  <c r="K72" i="7"/>
  <c r="J25" i="2"/>
  <c r="L72" i="7"/>
  <c r="K25" i="2"/>
  <c r="O72" i="7"/>
  <c r="N25" i="2"/>
  <c r="P72" i="7"/>
  <c r="O25" i="2"/>
  <c r="S72" i="7"/>
  <c r="R25" i="2"/>
  <c r="T72" i="7"/>
  <c r="S25" i="2"/>
  <c r="W72" i="7"/>
  <c r="V25" i="2"/>
  <c r="X72" i="7"/>
  <c r="W25" i="2"/>
  <c r="AA72" i="7"/>
  <c r="Z25" i="2"/>
  <c r="AB72" i="7"/>
  <c r="AA25" i="2"/>
  <c r="AE72" i="7"/>
  <c r="AD25" i="2"/>
  <c r="AF72" i="7"/>
  <c r="AE25" i="2"/>
  <c r="AI72" i="7"/>
  <c r="AH25" i="2"/>
  <c r="AJ72" i="7"/>
  <c r="AI25" i="2"/>
  <c r="AM72" i="7"/>
  <c r="AL25" i="2"/>
  <c r="AN72" i="7"/>
  <c r="AM25" i="2"/>
  <c r="AQ72" i="7"/>
  <c r="AP25" i="2"/>
  <c r="AR72" i="7"/>
  <c r="AQ25" i="2"/>
  <c r="AU72" i="7"/>
  <c r="AT25" i="2"/>
  <c r="AV72" i="7"/>
  <c r="AU25" i="2"/>
  <c r="I73" i="7"/>
  <c r="M73" i="7"/>
  <c r="Q73" i="7"/>
  <c r="U73" i="7"/>
  <c r="Y73" i="7"/>
  <c r="AC73" i="7"/>
  <c r="AG73" i="7"/>
  <c r="AK73" i="7"/>
  <c r="AO73" i="7"/>
  <c r="AS73" i="7"/>
  <c r="AW73" i="7"/>
  <c r="I74" i="7"/>
  <c r="M74" i="7"/>
  <c r="Q74" i="7"/>
  <c r="U74" i="7"/>
  <c r="Y74" i="7"/>
  <c r="AC74" i="7"/>
  <c r="AG74" i="7"/>
  <c r="AK74" i="7"/>
  <c r="AO74" i="7"/>
  <c r="AS74" i="7"/>
  <c r="AW74" i="7"/>
  <c r="I75" i="7"/>
  <c r="M75" i="7"/>
  <c r="Q75" i="7"/>
  <c r="U75" i="7"/>
  <c r="Y75" i="7"/>
  <c r="AC75" i="7"/>
  <c r="AG75" i="7"/>
  <c r="AK75" i="7"/>
  <c r="AO75" i="7"/>
  <c r="AS75" i="7"/>
  <c r="AW75" i="7"/>
  <c r="I76" i="7"/>
  <c r="M76" i="7"/>
  <c r="Q76" i="7"/>
  <c r="U76" i="7"/>
  <c r="Y76" i="7"/>
  <c r="AC76" i="7"/>
  <c r="AG76" i="7"/>
  <c r="AK76" i="7"/>
  <c r="AO76" i="7"/>
  <c r="AS76" i="7"/>
  <c r="AW76" i="7"/>
  <c r="G77" i="7"/>
  <c r="F26" i="2"/>
  <c r="H77" i="7"/>
  <c r="G26" i="2"/>
  <c r="K77" i="7"/>
  <c r="J26" i="2"/>
  <c r="L77" i="7"/>
  <c r="K26" i="2"/>
  <c r="O77" i="7"/>
  <c r="N26" i="2"/>
  <c r="P77" i="7"/>
  <c r="O26" i="2"/>
  <c r="S77" i="7"/>
  <c r="R26" i="2"/>
  <c r="T77" i="7"/>
  <c r="S26" i="2"/>
  <c r="W77" i="7"/>
  <c r="V26" i="2"/>
  <c r="X77" i="7"/>
  <c r="W26" i="2"/>
  <c r="AA77" i="7"/>
  <c r="Z26" i="2"/>
  <c r="AB77" i="7"/>
  <c r="AA26" i="2"/>
  <c r="AE77" i="7"/>
  <c r="AD26" i="2"/>
  <c r="AF77" i="7"/>
  <c r="AE26" i="2"/>
  <c r="AI77" i="7"/>
  <c r="AH26" i="2"/>
  <c r="AJ77" i="7"/>
  <c r="AI26" i="2"/>
  <c r="AM77" i="7"/>
  <c r="AL26" i="2"/>
  <c r="AN77" i="7"/>
  <c r="AM26" i="2"/>
  <c r="AQ77" i="7"/>
  <c r="AP26" i="2"/>
  <c r="AR77" i="7"/>
  <c r="AQ26" i="2"/>
  <c r="AU77" i="7"/>
  <c r="AT26" i="2"/>
  <c r="AV77" i="7"/>
  <c r="AU26" i="2"/>
  <c r="I78" i="7"/>
  <c r="M78" i="7"/>
  <c r="Q78" i="7"/>
  <c r="U78" i="7"/>
  <c r="Y78" i="7"/>
  <c r="AC78" i="7"/>
  <c r="AG78" i="7"/>
  <c r="AK78" i="7"/>
  <c r="AO78" i="7"/>
  <c r="AS78" i="7"/>
  <c r="AW78" i="7"/>
  <c r="I79" i="7"/>
  <c r="M79" i="7"/>
  <c r="Q79" i="7"/>
  <c r="U79" i="7"/>
  <c r="Y79" i="7"/>
  <c r="AC79" i="7"/>
  <c r="AG79" i="7"/>
  <c r="AK79" i="7"/>
  <c r="AO79" i="7"/>
  <c r="AS79" i="7"/>
  <c r="AW79" i="7"/>
  <c r="I80" i="7"/>
  <c r="M80" i="7"/>
  <c r="Q80" i="7"/>
  <c r="U80" i="7"/>
  <c r="Y80" i="7"/>
  <c r="AC80" i="7"/>
  <c r="AG80" i="7"/>
  <c r="AK80" i="7"/>
  <c r="AO80" i="7"/>
  <c r="AS80" i="7"/>
  <c r="AW80" i="7"/>
  <c r="G81" i="7"/>
  <c r="F27" i="2"/>
  <c r="H81" i="7"/>
  <c r="G27" i="2"/>
  <c r="K81" i="7"/>
  <c r="J27" i="2"/>
  <c r="L81" i="7"/>
  <c r="K27" i="2"/>
  <c r="O81" i="7"/>
  <c r="N27" i="2"/>
  <c r="P81" i="7"/>
  <c r="O27" i="2"/>
  <c r="S81" i="7"/>
  <c r="R27" i="2"/>
  <c r="T81" i="7"/>
  <c r="S27" i="2"/>
  <c r="W81" i="7"/>
  <c r="V27" i="2"/>
  <c r="X81" i="7"/>
  <c r="W27" i="2"/>
  <c r="AA81" i="7"/>
  <c r="Z27" i="2"/>
  <c r="AB81" i="7"/>
  <c r="AA27" i="2"/>
  <c r="AE81" i="7"/>
  <c r="AD27" i="2"/>
  <c r="AF81" i="7"/>
  <c r="AE27" i="2"/>
  <c r="AI81" i="7"/>
  <c r="AH27" i="2"/>
  <c r="AJ81" i="7"/>
  <c r="AI27" i="2"/>
  <c r="AM81" i="7"/>
  <c r="AL27" i="2"/>
  <c r="AN81" i="7"/>
  <c r="AM27" i="2"/>
  <c r="AQ81" i="7"/>
  <c r="AP27" i="2"/>
  <c r="AR81" i="7"/>
  <c r="AQ27" i="2"/>
  <c r="AU81" i="7"/>
  <c r="AT27" i="2"/>
  <c r="AV81" i="7"/>
  <c r="AU27" i="2"/>
  <c r="I82" i="7"/>
  <c r="J13" i="1"/>
  <c r="M82" i="7"/>
  <c r="N13" i="1"/>
  <c r="Q82" i="7"/>
  <c r="R13" i="1"/>
  <c r="U82" i="7"/>
  <c r="V13" i="1"/>
  <c r="Y82" i="7"/>
  <c r="Z13" i="1"/>
  <c r="AC82" i="7"/>
  <c r="AD13" i="1"/>
  <c r="AG82" i="7"/>
  <c r="AH13" i="1"/>
  <c r="AK82" i="7"/>
  <c r="AL13" i="1"/>
  <c r="AO82" i="7"/>
  <c r="AP13" i="1"/>
  <c r="AS82" i="7"/>
  <c r="AT13" i="1"/>
  <c r="AW82" i="7"/>
  <c r="AX13" i="1"/>
  <c r="I83" i="7"/>
  <c r="J14" i="1"/>
  <c r="M83" i="7"/>
  <c r="N14" i="1"/>
  <c r="Q83" i="7"/>
  <c r="R14" i="1"/>
  <c r="U83" i="7"/>
  <c r="V14" i="1"/>
  <c r="Y83" i="7"/>
  <c r="Z14" i="1"/>
  <c r="AC83" i="7"/>
  <c r="AD14" i="1"/>
  <c r="AG83" i="7"/>
  <c r="AH14" i="1"/>
  <c r="AK83" i="7"/>
  <c r="AL14" i="1"/>
  <c r="AO83" i="7"/>
  <c r="AP14" i="1"/>
  <c r="AS83" i="7"/>
  <c r="AT14" i="1"/>
  <c r="AW83" i="7"/>
  <c r="AX14" i="1"/>
  <c r="I84" i="7"/>
  <c r="J15" i="1"/>
  <c r="M84" i="7"/>
  <c r="N15" i="1"/>
  <c r="Q84" i="7"/>
  <c r="R15" i="1"/>
  <c r="U84" i="7"/>
  <c r="V15" i="1"/>
  <c r="Y84" i="7"/>
  <c r="Z15" i="1"/>
  <c r="AC84" i="7"/>
  <c r="AD15" i="1"/>
  <c r="AG84" i="7"/>
  <c r="AH15" i="1"/>
  <c r="AK84" i="7"/>
  <c r="AL15" i="1"/>
  <c r="AO84" i="7"/>
  <c r="AP15" i="1"/>
  <c r="AS84" i="7"/>
  <c r="AT15" i="1"/>
  <c r="AW84" i="7"/>
  <c r="AX15" i="1"/>
  <c r="G85" i="7"/>
  <c r="F28" i="2"/>
  <c r="H85" i="7"/>
  <c r="G28" i="2"/>
  <c r="O85" i="7"/>
  <c r="N28" i="2"/>
  <c r="P85" i="7"/>
  <c r="O28" i="2"/>
  <c r="S85" i="7"/>
  <c r="R28" i="2"/>
  <c r="T85" i="7"/>
  <c r="S28" i="2"/>
  <c r="W85" i="7"/>
  <c r="V28" i="2"/>
  <c r="X85" i="7"/>
  <c r="W28" i="2"/>
  <c r="AA85" i="7"/>
  <c r="Z28" i="2"/>
  <c r="AB85" i="7"/>
  <c r="AA28" i="2"/>
  <c r="AE85" i="7"/>
  <c r="AD28" i="2"/>
  <c r="AF85" i="7"/>
  <c r="AE28" i="2"/>
  <c r="AI85" i="7"/>
  <c r="AH28" i="2"/>
  <c r="AJ85" i="7"/>
  <c r="AI28" i="2"/>
  <c r="AM85" i="7"/>
  <c r="AL28" i="2"/>
  <c r="AN85" i="7"/>
  <c r="AM28" i="2"/>
  <c r="AQ85" i="7"/>
  <c r="AP28" i="2"/>
  <c r="AR85" i="7"/>
  <c r="AQ28" i="2"/>
  <c r="AU85" i="7"/>
  <c r="AT28" i="2"/>
  <c r="AV85" i="7"/>
  <c r="AU28" i="2"/>
  <c r="E13" i="4"/>
  <c r="E29" i="4" s="1"/>
  <c r="F85" i="3"/>
  <c r="I16" i="3"/>
  <c r="J12" i="3"/>
  <c r="M16" i="3"/>
  <c r="N12" i="3"/>
  <c r="Q16" i="3"/>
  <c r="R12" i="3"/>
  <c r="U16" i="3"/>
  <c r="V12" i="3"/>
  <c r="Y16" i="3"/>
  <c r="Z12" i="3"/>
  <c r="AC16" i="3"/>
  <c r="AD12" i="3"/>
  <c r="AG16" i="3"/>
  <c r="AH12" i="3"/>
  <c r="AK16" i="3"/>
  <c r="AL12" i="3"/>
  <c r="AO16" i="3"/>
  <c r="AP12" i="3"/>
  <c r="AS16" i="3"/>
  <c r="AT12" i="3"/>
  <c r="AW16" i="3"/>
  <c r="AX12" i="3"/>
  <c r="J13" i="3"/>
  <c r="N13" i="3"/>
  <c r="R13" i="3"/>
  <c r="V13" i="3"/>
  <c r="Z13" i="3"/>
  <c r="AD13" i="3"/>
  <c r="AH13" i="3"/>
  <c r="AL13" i="3"/>
  <c r="AP13" i="3"/>
  <c r="AT13" i="3"/>
  <c r="AX13" i="3"/>
  <c r="J14" i="3"/>
  <c r="N14" i="3"/>
  <c r="R14" i="3"/>
  <c r="V14" i="3"/>
  <c r="Z14" i="3"/>
  <c r="AD14" i="3"/>
  <c r="AH14" i="3"/>
  <c r="AL14" i="3"/>
  <c r="AP14" i="3"/>
  <c r="AT14" i="3"/>
  <c r="AX14" i="3"/>
  <c r="J15" i="3"/>
  <c r="N15" i="3"/>
  <c r="R15" i="3"/>
  <c r="V15" i="3"/>
  <c r="Z15" i="3"/>
  <c r="AD15" i="3"/>
  <c r="AH15" i="3"/>
  <c r="AL15" i="3"/>
  <c r="AP15" i="3"/>
  <c r="AT15" i="3"/>
  <c r="AX15" i="3"/>
  <c r="C13" i="4"/>
  <c r="C29" i="4" s="1"/>
  <c r="D85" i="3"/>
  <c r="D13" i="4"/>
  <c r="D29" i="4" s="1"/>
  <c r="E85" i="3"/>
  <c r="F13" i="4"/>
  <c r="F29" i="4" s="1"/>
  <c r="G85" i="3"/>
  <c r="G13" i="4"/>
  <c r="G29" i="4" s="1"/>
  <c r="H85" i="3"/>
  <c r="J13" i="4"/>
  <c r="K85" i="3"/>
  <c r="K13" i="4"/>
  <c r="L85" i="3"/>
  <c r="N13" i="4"/>
  <c r="N29" i="4" s="1"/>
  <c r="O85" i="3"/>
  <c r="O13" i="4"/>
  <c r="O29" i="4" s="1"/>
  <c r="P85" i="3"/>
  <c r="R13" i="4"/>
  <c r="R29" i="4" s="1"/>
  <c r="S85" i="3"/>
  <c r="S13" i="4"/>
  <c r="S29" i="4" s="1"/>
  <c r="T85" i="3"/>
  <c r="V13" i="4"/>
  <c r="V29" i="4" s="1"/>
  <c r="W85" i="3"/>
  <c r="W13" i="4"/>
  <c r="W29" i="4" s="1"/>
  <c r="X85" i="3"/>
  <c r="Z13" i="4"/>
  <c r="Z29" i="4" s="1"/>
  <c r="AA85" i="3"/>
  <c r="AA13" i="4"/>
  <c r="AA29" i="4" s="1"/>
  <c r="AB85" i="3"/>
  <c r="AD13" i="4"/>
  <c r="AD29" i="4" s="1"/>
  <c r="AE85" i="3"/>
  <c r="AE13" i="4"/>
  <c r="AE29" i="4" s="1"/>
  <c r="AF85" i="3"/>
  <c r="AH13" i="4"/>
  <c r="AH29" i="4" s="1"/>
  <c r="AI85" i="3"/>
  <c r="AI13" i="4"/>
  <c r="AI29" i="4" s="1"/>
  <c r="AJ85" i="3"/>
  <c r="AL13" i="4"/>
  <c r="AL29" i="4" s="1"/>
  <c r="AM85" i="3"/>
  <c r="AM13" i="4"/>
  <c r="AM29" i="4" s="1"/>
  <c r="AN85" i="3"/>
  <c r="AP13" i="4"/>
  <c r="AP29" i="4" s="1"/>
  <c r="AQ85" i="3"/>
  <c r="AQ13" i="4"/>
  <c r="AQ29" i="4" s="1"/>
  <c r="AR85" i="3"/>
  <c r="AT13" i="4"/>
  <c r="AT29" i="4" s="1"/>
  <c r="AU85" i="3"/>
  <c r="AU13" i="4"/>
  <c r="AU29" i="4" s="1"/>
  <c r="AV85" i="3"/>
  <c r="I21" i="3"/>
  <c r="J17" i="3"/>
  <c r="M21" i="3"/>
  <c r="N17" i="3"/>
  <c r="Q21" i="3"/>
  <c r="R17" i="3"/>
  <c r="U21" i="3"/>
  <c r="V17" i="3"/>
  <c r="Y21" i="3"/>
  <c r="Z17" i="3"/>
  <c r="AC21" i="3"/>
  <c r="AD17" i="3"/>
  <c r="AG21" i="3"/>
  <c r="AH17" i="3"/>
  <c r="AK21" i="3"/>
  <c r="AL17" i="3"/>
  <c r="AO21" i="3"/>
  <c r="AP17" i="3"/>
  <c r="AS21" i="3"/>
  <c r="AT17" i="3"/>
  <c r="AW21" i="3"/>
  <c r="AX17" i="3"/>
  <c r="J18" i="3"/>
  <c r="N18" i="3"/>
  <c r="R18" i="3"/>
  <c r="V18" i="3"/>
  <c r="Z18" i="3"/>
  <c r="AD18" i="3"/>
  <c r="AH18" i="3"/>
  <c r="AL18" i="3"/>
  <c r="AP18" i="3"/>
  <c r="AT18" i="3"/>
  <c r="AX18" i="3"/>
  <c r="J19" i="3"/>
  <c r="N19" i="3"/>
  <c r="R19" i="3"/>
  <c r="V19" i="3"/>
  <c r="Z19" i="3"/>
  <c r="AD19" i="3"/>
  <c r="AH19" i="3"/>
  <c r="AL19" i="3"/>
  <c r="AP19" i="3"/>
  <c r="AT19" i="3"/>
  <c r="AX19" i="3"/>
  <c r="J20" i="3"/>
  <c r="N20" i="3"/>
  <c r="R20" i="3"/>
  <c r="V20" i="3"/>
  <c r="Z20" i="3"/>
  <c r="AD20" i="3"/>
  <c r="AH20" i="3"/>
  <c r="AL20" i="3"/>
  <c r="AP20" i="3"/>
  <c r="AT20" i="3"/>
  <c r="AX20" i="3"/>
  <c r="I25" i="3"/>
  <c r="J22" i="3"/>
  <c r="M25" i="3"/>
  <c r="N22" i="3"/>
  <c r="Q25" i="3"/>
  <c r="R22" i="3"/>
  <c r="U25" i="3"/>
  <c r="V22" i="3"/>
  <c r="Y25" i="3"/>
  <c r="Z22" i="3"/>
  <c r="AC25" i="3"/>
  <c r="AD22" i="3"/>
  <c r="AG25" i="3"/>
  <c r="AH22" i="3"/>
  <c r="AK25" i="3"/>
  <c r="AL22" i="3"/>
  <c r="AO25" i="3"/>
  <c r="AP22" i="3"/>
  <c r="AS25" i="3"/>
  <c r="AT22" i="3"/>
  <c r="AW25" i="3"/>
  <c r="AX22" i="3"/>
  <c r="J23" i="3"/>
  <c r="N23" i="3"/>
  <c r="R23" i="3"/>
  <c r="V23" i="3"/>
  <c r="Z23" i="3"/>
  <c r="AD23" i="3"/>
  <c r="AH23" i="3"/>
  <c r="AL23" i="3"/>
  <c r="AP23" i="3"/>
  <c r="AT23" i="3"/>
  <c r="AX23" i="3"/>
  <c r="J24" i="3"/>
  <c r="N24" i="3"/>
  <c r="R24" i="3"/>
  <c r="V24" i="3"/>
  <c r="Z24" i="3"/>
  <c r="AD24" i="3"/>
  <c r="AH24" i="3"/>
  <c r="AL24" i="3"/>
  <c r="AP24" i="3"/>
  <c r="AT24" i="3"/>
  <c r="AX24" i="3"/>
  <c r="I28" i="3"/>
  <c r="J26" i="3"/>
  <c r="M28" i="3"/>
  <c r="N26" i="3"/>
  <c r="Q28" i="3"/>
  <c r="R26" i="3"/>
  <c r="U28" i="3"/>
  <c r="V26" i="3"/>
  <c r="Y28" i="3"/>
  <c r="Z26" i="3"/>
  <c r="AC28" i="3"/>
  <c r="AD26" i="3"/>
  <c r="AG28" i="3"/>
  <c r="AH26" i="3"/>
  <c r="AK28" i="3"/>
  <c r="AL26" i="3"/>
  <c r="AO28" i="3"/>
  <c r="AP26" i="3"/>
  <c r="AS28" i="3"/>
  <c r="AT26" i="3"/>
  <c r="AW28" i="3"/>
  <c r="AX26" i="3"/>
  <c r="J27" i="3"/>
  <c r="N27" i="3"/>
  <c r="R27" i="3"/>
  <c r="V27" i="3"/>
  <c r="Z27" i="3"/>
  <c r="AD27" i="3"/>
  <c r="AH27" i="3"/>
  <c r="AL27" i="3"/>
  <c r="AP27" i="3"/>
  <c r="AT27" i="3"/>
  <c r="AX27" i="3"/>
  <c r="I33" i="3"/>
  <c r="J29" i="3"/>
  <c r="M33" i="3"/>
  <c r="N29" i="3"/>
  <c r="Q33" i="3"/>
  <c r="R29" i="3"/>
  <c r="U33" i="3"/>
  <c r="V29" i="3"/>
  <c r="Y33" i="3"/>
  <c r="Z29" i="3"/>
  <c r="AC33" i="3"/>
  <c r="AD29" i="3"/>
  <c r="AG33" i="3"/>
  <c r="AH29" i="3"/>
  <c r="AK33" i="3"/>
  <c r="AL29" i="3"/>
  <c r="AO33" i="3"/>
  <c r="AP29" i="3"/>
  <c r="AS33" i="3"/>
  <c r="AT29" i="3"/>
  <c r="AW33" i="3"/>
  <c r="AX29" i="3"/>
  <c r="J30" i="3"/>
  <c r="N30" i="3"/>
  <c r="R30" i="3"/>
  <c r="V30" i="3"/>
  <c r="Z30" i="3"/>
  <c r="AD30" i="3"/>
  <c r="AH30" i="3"/>
  <c r="AL30" i="3"/>
  <c r="AP30" i="3"/>
  <c r="AT30" i="3"/>
  <c r="AX30" i="3"/>
  <c r="J31" i="3"/>
  <c r="N31" i="3"/>
  <c r="R31" i="3"/>
  <c r="V31" i="3"/>
  <c r="Z31" i="3"/>
  <c r="AD31" i="3"/>
  <c r="AH31" i="3"/>
  <c r="AL31" i="3"/>
  <c r="AP31" i="3"/>
  <c r="AT31" i="3"/>
  <c r="AX31" i="3"/>
  <c r="J32" i="3"/>
  <c r="N32" i="3"/>
  <c r="R32" i="3"/>
  <c r="V32" i="3"/>
  <c r="Z32" i="3"/>
  <c r="AD32" i="3"/>
  <c r="AH32" i="3"/>
  <c r="AL32" i="3"/>
  <c r="AP32" i="3"/>
  <c r="AT32" i="3"/>
  <c r="AX32" i="3"/>
  <c r="I36" i="3"/>
  <c r="J34" i="3"/>
  <c r="M36" i="3"/>
  <c r="N34" i="3"/>
  <c r="Q36" i="3"/>
  <c r="R34" i="3"/>
  <c r="U36" i="3"/>
  <c r="V34" i="3"/>
  <c r="Y36" i="3"/>
  <c r="Z34" i="3"/>
  <c r="AC36" i="3"/>
  <c r="AD34" i="3"/>
  <c r="AG36" i="3"/>
  <c r="AH34" i="3"/>
  <c r="AK36" i="3"/>
  <c r="AL34" i="3"/>
  <c r="AO36" i="3"/>
  <c r="AP34" i="3"/>
  <c r="AS36" i="3"/>
  <c r="AT34" i="3"/>
  <c r="AW36" i="3"/>
  <c r="AX34" i="3"/>
  <c r="J35" i="3"/>
  <c r="N35" i="3"/>
  <c r="R35" i="3"/>
  <c r="V35" i="3"/>
  <c r="Z35" i="3"/>
  <c r="AD35" i="3"/>
  <c r="AH35" i="3"/>
  <c r="AL35" i="3"/>
  <c r="AP35" i="3"/>
  <c r="AT35" i="3"/>
  <c r="AX35" i="3"/>
  <c r="I41" i="3"/>
  <c r="J37" i="3"/>
  <c r="M41" i="3"/>
  <c r="N37" i="3"/>
  <c r="Q41" i="3"/>
  <c r="R37" i="3"/>
  <c r="U41" i="3"/>
  <c r="V37" i="3"/>
  <c r="Y41" i="3"/>
  <c r="Z37" i="3"/>
  <c r="AC41" i="3"/>
  <c r="AD37" i="3"/>
  <c r="AG41" i="3"/>
  <c r="AH37" i="3"/>
  <c r="AK41" i="3"/>
  <c r="AL37" i="3"/>
  <c r="AO41" i="3"/>
  <c r="AP37" i="3"/>
  <c r="AS41" i="3"/>
  <c r="AT37" i="3"/>
  <c r="AW41" i="3"/>
  <c r="AX37" i="3"/>
  <c r="J38" i="3"/>
  <c r="N38" i="3"/>
  <c r="R38" i="3"/>
  <c r="V38" i="3"/>
  <c r="Z38" i="3"/>
  <c r="AD38" i="3"/>
  <c r="AH38" i="3"/>
  <c r="AL38" i="3"/>
  <c r="AP38" i="3"/>
  <c r="AT38" i="3"/>
  <c r="AX38" i="3"/>
  <c r="J39" i="3"/>
  <c r="N39" i="3"/>
  <c r="R39" i="3"/>
  <c r="V39" i="3"/>
  <c r="Z39" i="3"/>
  <c r="AD39" i="3"/>
  <c r="AH39" i="3"/>
  <c r="AL39" i="3"/>
  <c r="AP39" i="3"/>
  <c r="AT39" i="3"/>
  <c r="AX39" i="3"/>
  <c r="J40" i="3"/>
  <c r="N40" i="3"/>
  <c r="R40" i="3"/>
  <c r="V40" i="3"/>
  <c r="Z40" i="3"/>
  <c r="AD40" i="3"/>
  <c r="AH40" i="3"/>
  <c r="AL40" i="3"/>
  <c r="AP40" i="3"/>
  <c r="AT40" i="3"/>
  <c r="AX40" i="3"/>
  <c r="I46" i="3"/>
  <c r="J42" i="3"/>
  <c r="M46" i="3"/>
  <c r="N42" i="3"/>
  <c r="Q46" i="3"/>
  <c r="R42" i="3"/>
  <c r="U46" i="3"/>
  <c r="V42" i="3"/>
  <c r="Y46" i="3"/>
  <c r="Z42" i="3"/>
  <c r="AC46" i="3"/>
  <c r="AD42" i="3"/>
  <c r="AG46" i="3"/>
  <c r="AH42" i="3"/>
  <c r="AK46" i="3"/>
  <c r="AL42" i="3"/>
  <c r="AO46" i="3"/>
  <c r="AP42" i="3"/>
  <c r="AS46" i="3"/>
  <c r="AT42" i="3"/>
  <c r="AW46" i="3"/>
  <c r="AX42" i="3"/>
  <c r="J43" i="3"/>
  <c r="N43" i="3"/>
  <c r="R43" i="3"/>
  <c r="V43" i="3"/>
  <c r="Z43" i="3"/>
  <c r="AD43" i="3"/>
  <c r="AH43" i="3"/>
  <c r="AL43" i="3"/>
  <c r="AP43" i="3"/>
  <c r="AT43" i="3"/>
  <c r="AX43" i="3"/>
  <c r="J44" i="3"/>
  <c r="N44" i="3"/>
  <c r="R44" i="3"/>
  <c r="V44" i="3"/>
  <c r="Z44" i="3"/>
  <c r="AD44" i="3"/>
  <c r="AH44" i="3"/>
  <c r="AL44" i="3"/>
  <c r="AP44" i="3"/>
  <c r="AT44" i="3"/>
  <c r="AX44" i="3"/>
  <c r="J45" i="3"/>
  <c r="N45" i="3"/>
  <c r="R45" i="3"/>
  <c r="V45" i="3"/>
  <c r="Z45" i="3"/>
  <c r="AD45" i="3"/>
  <c r="AH45" i="3"/>
  <c r="AL45" i="3"/>
  <c r="AP45" i="3"/>
  <c r="AT45" i="3"/>
  <c r="AX45" i="3"/>
  <c r="I51" i="3"/>
  <c r="J47" i="3"/>
  <c r="M51" i="3"/>
  <c r="N47" i="3"/>
  <c r="Q51" i="3"/>
  <c r="R47" i="3"/>
  <c r="U51" i="3"/>
  <c r="V47" i="3"/>
  <c r="Y51" i="3"/>
  <c r="Z47" i="3"/>
  <c r="AC51" i="3"/>
  <c r="AD47" i="3"/>
  <c r="AG51" i="3"/>
  <c r="AH47" i="3"/>
  <c r="AK51" i="3"/>
  <c r="AL47" i="3"/>
  <c r="AO51" i="3"/>
  <c r="AP47" i="3"/>
  <c r="AS51" i="3"/>
  <c r="AT47" i="3"/>
  <c r="AW51" i="3"/>
  <c r="AX47" i="3"/>
  <c r="J48" i="3"/>
  <c r="N48" i="3"/>
  <c r="R48" i="3"/>
  <c r="V48" i="3"/>
  <c r="Z48" i="3"/>
  <c r="AD48" i="3"/>
  <c r="AH48" i="3"/>
  <c r="AL48" i="3"/>
  <c r="AP48" i="3"/>
  <c r="AT48" i="3"/>
  <c r="AX48" i="3"/>
  <c r="J49" i="3"/>
  <c r="N49" i="3"/>
  <c r="R49" i="3"/>
  <c r="V49" i="3"/>
  <c r="Z49" i="3"/>
  <c r="AD49" i="3"/>
  <c r="AH49" i="3"/>
  <c r="AL49" i="3"/>
  <c r="AP49" i="3"/>
  <c r="AT49" i="3"/>
  <c r="AX49" i="3"/>
  <c r="J50" i="3"/>
  <c r="N50" i="3"/>
  <c r="R50" i="3"/>
  <c r="V50" i="3"/>
  <c r="Z50" i="3"/>
  <c r="AD50" i="3"/>
  <c r="AH50" i="3"/>
  <c r="AL50" i="3"/>
  <c r="AP50" i="3"/>
  <c r="AT50" i="3"/>
  <c r="AX50" i="3"/>
  <c r="I55" i="3"/>
  <c r="J52" i="3"/>
  <c r="M55" i="3"/>
  <c r="N52" i="3"/>
  <c r="Q55" i="3"/>
  <c r="R52" i="3"/>
  <c r="U55" i="3"/>
  <c r="V52" i="3"/>
  <c r="Y55" i="3"/>
  <c r="Z52" i="3"/>
  <c r="AC55" i="3"/>
  <c r="AD52" i="3"/>
  <c r="AG55" i="3"/>
  <c r="AH52" i="3"/>
  <c r="AK55" i="3"/>
  <c r="AL52" i="3"/>
  <c r="AO55" i="3"/>
  <c r="AP52" i="3"/>
  <c r="AS55" i="3"/>
  <c r="AT52" i="3"/>
  <c r="AW55" i="3"/>
  <c r="AX52" i="3"/>
  <c r="J53" i="3"/>
  <c r="N53" i="3"/>
  <c r="R53" i="3"/>
  <c r="V53" i="3"/>
  <c r="Z53" i="3"/>
  <c r="AD53" i="3"/>
  <c r="AH53" i="3"/>
  <c r="AL53" i="3"/>
  <c r="AP53" i="3"/>
  <c r="AT53" i="3"/>
  <c r="AX53" i="3"/>
  <c r="J54" i="3"/>
  <c r="N54" i="3"/>
  <c r="R54" i="3"/>
  <c r="V54" i="3"/>
  <c r="Z54" i="3"/>
  <c r="AD54" i="3"/>
  <c r="AH54" i="3"/>
  <c r="AL54" i="3"/>
  <c r="AP54" i="3"/>
  <c r="AT54" i="3"/>
  <c r="AX54" i="3"/>
  <c r="I60" i="3"/>
  <c r="J56" i="3"/>
  <c r="M60" i="3"/>
  <c r="N56" i="3"/>
  <c r="Q60" i="3"/>
  <c r="R56" i="3"/>
  <c r="U60" i="3"/>
  <c r="V56" i="3"/>
  <c r="Y60" i="3"/>
  <c r="Z56" i="3"/>
  <c r="AC60" i="3"/>
  <c r="AD56" i="3"/>
  <c r="AG60" i="3"/>
  <c r="AH56" i="3"/>
  <c r="AK60" i="3"/>
  <c r="AL56" i="3"/>
  <c r="AO60" i="3"/>
  <c r="AP56" i="3"/>
  <c r="AS60" i="3"/>
  <c r="AT56" i="3"/>
  <c r="AW60" i="3"/>
  <c r="AX56" i="3"/>
  <c r="J57" i="3"/>
  <c r="N57" i="3"/>
  <c r="R57" i="3"/>
  <c r="V57" i="3"/>
  <c r="Z57" i="3"/>
  <c r="AD57" i="3"/>
  <c r="AH57" i="3"/>
  <c r="AL57" i="3"/>
  <c r="AP57" i="3"/>
  <c r="AT57" i="3"/>
  <c r="AX57" i="3"/>
  <c r="J58" i="3"/>
  <c r="N58" i="3"/>
  <c r="R58" i="3"/>
  <c r="V58" i="3"/>
  <c r="Z58" i="3"/>
  <c r="AD58" i="3"/>
  <c r="AH58" i="3"/>
  <c r="AL58" i="3"/>
  <c r="AP58" i="3"/>
  <c r="AT58" i="3"/>
  <c r="AX58" i="3"/>
  <c r="J59" i="3"/>
  <c r="N59" i="3"/>
  <c r="R59" i="3"/>
  <c r="V59" i="3"/>
  <c r="Z59" i="3"/>
  <c r="AD59" i="3"/>
  <c r="AH59" i="3"/>
  <c r="AL59" i="3"/>
  <c r="AP59" i="3"/>
  <c r="AT59" i="3"/>
  <c r="AX59" i="3"/>
  <c r="I65" i="3"/>
  <c r="J61" i="3"/>
  <c r="M65" i="3"/>
  <c r="N61" i="3"/>
  <c r="Q65" i="3"/>
  <c r="R61" i="3"/>
  <c r="U65" i="3"/>
  <c r="V61" i="3"/>
  <c r="Y65" i="3"/>
  <c r="Z61" i="3"/>
  <c r="AC65" i="3"/>
  <c r="AD61" i="3"/>
  <c r="AG65" i="3"/>
  <c r="AH61" i="3"/>
  <c r="AK65" i="3"/>
  <c r="AL61" i="3"/>
  <c r="AO65" i="3"/>
  <c r="AP61" i="3"/>
  <c r="AS65" i="3"/>
  <c r="AT61" i="3"/>
  <c r="AW65" i="3"/>
  <c r="AX61" i="3"/>
  <c r="J62" i="3"/>
  <c r="N62" i="3"/>
  <c r="R62" i="3"/>
  <c r="V62" i="3"/>
  <c r="Z62" i="3"/>
  <c r="AD62" i="3"/>
  <c r="AH62" i="3"/>
  <c r="AL62" i="3"/>
  <c r="AP62" i="3"/>
  <c r="AT62" i="3"/>
  <c r="AX62" i="3"/>
  <c r="J63" i="3"/>
  <c r="N63" i="3"/>
  <c r="R63" i="3"/>
  <c r="V63" i="3"/>
  <c r="Z63" i="3"/>
  <c r="AD63" i="3"/>
  <c r="AH63" i="3"/>
  <c r="AL63" i="3"/>
  <c r="AP63" i="3"/>
  <c r="AT63" i="3"/>
  <c r="AX63" i="3"/>
  <c r="J64" i="3"/>
  <c r="N64" i="3"/>
  <c r="R64" i="3"/>
  <c r="V64" i="3"/>
  <c r="Z64" i="3"/>
  <c r="AD64" i="3"/>
  <c r="AH64" i="3"/>
  <c r="AL64" i="3"/>
  <c r="AP64" i="3"/>
  <c r="AT64" i="3"/>
  <c r="AX64" i="3"/>
  <c r="I71" i="3"/>
  <c r="J66" i="3"/>
  <c r="M71" i="3"/>
  <c r="N66" i="3"/>
  <c r="Q71" i="3"/>
  <c r="R66" i="3"/>
  <c r="U71" i="3"/>
  <c r="V66" i="3"/>
  <c r="Y71" i="3"/>
  <c r="Z66" i="3"/>
  <c r="AC71" i="3"/>
  <c r="AD66" i="3"/>
  <c r="AG71" i="3"/>
  <c r="AH66" i="3"/>
  <c r="AK71" i="3"/>
  <c r="AL66" i="3"/>
  <c r="AO71" i="3"/>
  <c r="AP66" i="3"/>
  <c r="AS71" i="3"/>
  <c r="AT66" i="3"/>
  <c r="AW71" i="3"/>
  <c r="AX66" i="3"/>
  <c r="J67" i="3"/>
  <c r="N67" i="3"/>
  <c r="R67" i="3"/>
  <c r="V67" i="3"/>
  <c r="Z67" i="3"/>
  <c r="AD67" i="3"/>
  <c r="AH67" i="3"/>
  <c r="AL67" i="3"/>
  <c r="AP67" i="3"/>
  <c r="AT67" i="3"/>
  <c r="AX67" i="3"/>
  <c r="J68" i="3"/>
  <c r="N68" i="3"/>
  <c r="R68" i="3"/>
  <c r="V68" i="3"/>
  <c r="Z68" i="3"/>
  <c r="AD68" i="3"/>
  <c r="AH68" i="3"/>
  <c r="AL68" i="3"/>
  <c r="AP68" i="3"/>
  <c r="AT68" i="3"/>
  <c r="AX68" i="3"/>
  <c r="J69" i="3"/>
  <c r="N69" i="3"/>
  <c r="R69" i="3"/>
  <c r="V69" i="3"/>
  <c r="Z69" i="3"/>
  <c r="AD69" i="3"/>
  <c r="AH69" i="3"/>
  <c r="AL69" i="3"/>
  <c r="AP69" i="3"/>
  <c r="AT69" i="3"/>
  <c r="AX69" i="3"/>
  <c r="J70" i="3"/>
  <c r="N70" i="3"/>
  <c r="R70" i="3"/>
  <c r="V70" i="3"/>
  <c r="Z70" i="3"/>
  <c r="AD70" i="3"/>
  <c r="AH70" i="3"/>
  <c r="AL70" i="3"/>
  <c r="AP70" i="3"/>
  <c r="AT70" i="3"/>
  <c r="AX70" i="3"/>
  <c r="I76" i="3"/>
  <c r="J72" i="3"/>
  <c r="M76" i="3"/>
  <c r="N72" i="3"/>
  <c r="Q76" i="3"/>
  <c r="R72" i="3"/>
  <c r="U76" i="3"/>
  <c r="V72" i="3"/>
  <c r="Y76" i="3"/>
  <c r="Z72" i="3"/>
  <c r="AC76" i="3"/>
  <c r="AD72" i="3"/>
  <c r="AG76" i="3"/>
  <c r="AH72" i="3"/>
  <c r="AK76" i="3"/>
  <c r="AL72" i="3"/>
  <c r="AO76" i="3"/>
  <c r="AP72" i="3"/>
  <c r="AS76" i="3"/>
  <c r="AT72" i="3"/>
  <c r="AW76" i="3"/>
  <c r="AX72" i="3"/>
  <c r="J73" i="3"/>
  <c r="N73" i="3"/>
  <c r="R73" i="3"/>
  <c r="V73" i="3"/>
  <c r="Z73" i="3"/>
  <c r="AD73" i="3"/>
  <c r="AH73" i="3"/>
  <c r="AL73" i="3"/>
  <c r="AP73" i="3"/>
  <c r="AT73" i="3"/>
  <c r="AX73" i="3"/>
  <c r="J74" i="3"/>
  <c r="N74" i="3"/>
  <c r="R74" i="3"/>
  <c r="V74" i="3"/>
  <c r="Z74" i="3"/>
  <c r="AD74" i="3"/>
  <c r="AH74" i="3"/>
  <c r="AL74" i="3"/>
  <c r="AP74" i="3"/>
  <c r="AT74" i="3"/>
  <c r="AX74" i="3"/>
  <c r="J75" i="3"/>
  <c r="N75" i="3"/>
  <c r="R75" i="3"/>
  <c r="V75" i="3"/>
  <c r="Z75" i="3"/>
  <c r="AD75" i="3"/>
  <c r="AH75" i="3"/>
  <c r="AL75" i="3"/>
  <c r="AP75" i="3"/>
  <c r="AT75" i="3"/>
  <c r="AX75" i="3"/>
  <c r="I80" i="3"/>
  <c r="J77" i="3"/>
  <c r="M80" i="3"/>
  <c r="N77" i="3"/>
  <c r="Q80" i="3"/>
  <c r="R77" i="3"/>
  <c r="U80" i="3"/>
  <c r="V77" i="3"/>
  <c r="Y80" i="3"/>
  <c r="Z77" i="3"/>
  <c r="AC80" i="3"/>
  <c r="AD77" i="3"/>
  <c r="AG80" i="3"/>
  <c r="AH77" i="3"/>
  <c r="AK80" i="3"/>
  <c r="AL77" i="3"/>
  <c r="AO80" i="3"/>
  <c r="AP77" i="3"/>
  <c r="AS80" i="3"/>
  <c r="AT77" i="3"/>
  <c r="AW80" i="3"/>
  <c r="AX77" i="3"/>
  <c r="J78" i="3"/>
  <c r="N78" i="3"/>
  <c r="R78" i="3"/>
  <c r="V78" i="3"/>
  <c r="Z78" i="3"/>
  <c r="AD78" i="3"/>
  <c r="AH78" i="3"/>
  <c r="AL78" i="3"/>
  <c r="AP78" i="3"/>
  <c r="AT78" i="3"/>
  <c r="AX78" i="3"/>
  <c r="J79" i="3"/>
  <c r="N79" i="3"/>
  <c r="R79" i="3"/>
  <c r="V79" i="3"/>
  <c r="Z79" i="3"/>
  <c r="AD79" i="3"/>
  <c r="AH79" i="3"/>
  <c r="AL79" i="3"/>
  <c r="AP79" i="3"/>
  <c r="AT79" i="3"/>
  <c r="AX79" i="3"/>
  <c r="I84" i="3"/>
  <c r="J81" i="3"/>
  <c r="M84" i="3"/>
  <c r="N81" i="3"/>
  <c r="Q84" i="3"/>
  <c r="R81" i="3"/>
  <c r="U84" i="3"/>
  <c r="V81" i="3"/>
  <c r="Y84" i="3"/>
  <c r="Z81" i="3"/>
  <c r="AC84" i="3"/>
  <c r="AD81" i="3"/>
  <c r="AG84" i="3"/>
  <c r="AH81" i="3"/>
  <c r="AK84" i="3"/>
  <c r="AL81" i="3"/>
  <c r="AO84" i="3"/>
  <c r="AP81" i="3"/>
  <c r="AS84" i="3"/>
  <c r="AT81" i="3"/>
  <c r="AW84" i="3"/>
  <c r="AX81" i="3"/>
  <c r="J82" i="3"/>
  <c r="N82" i="3"/>
  <c r="R82" i="3"/>
  <c r="V82" i="3"/>
  <c r="Z82" i="3"/>
  <c r="AD82" i="3"/>
  <c r="AH82" i="3"/>
  <c r="AL82" i="3"/>
  <c r="AP82" i="3"/>
  <c r="AT82" i="3"/>
  <c r="AX82" i="3"/>
  <c r="J83" i="3"/>
  <c r="N83" i="3"/>
  <c r="R83" i="3"/>
  <c r="V83" i="3"/>
  <c r="Z83" i="3"/>
  <c r="AD83" i="3"/>
  <c r="AH83" i="3"/>
  <c r="AL83" i="3"/>
  <c r="AP83" i="3"/>
  <c r="AT83" i="3"/>
  <c r="AX83" i="3"/>
  <c r="K85" i="7"/>
  <c r="J28" i="4"/>
  <c r="L85" i="7"/>
  <c r="K28" i="4"/>
  <c r="E13" i="6"/>
  <c r="E29" i="6" s="1"/>
  <c r="F86" i="5"/>
  <c r="I17" i="5"/>
  <c r="J13" i="5"/>
  <c r="M17" i="5"/>
  <c r="N13" i="5"/>
  <c r="Q17" i="5"/>
  <c r="R13" i="5"/>
  <c r="U17" i="5"/>
  <c r="V13" i="5"/>
  <c r="Y17" i="5"/>
  <c r="Z13" i="5"/>
  <c r="AC17" i="5"/>
  <c r="AD13" i="5"/>
  <c r="AG17" i="5"/>
  <c r="AH13" i="5"/>
  <c r="AK17" i="5"/>
  <c r="AL13" i="5"/>
  <c r="AO17" i="5"/>
  <c r="AP13" i="5"/>
  <c r="AS17" i="5"/>
  <c r="AT13" i="5"/>
  <c r="AW17" i="5"/>
  <c r="AX13" i="5"/>
  <c r="J14" i="5"/>
  <c r="N14" i="5"/>
  <c r="R14" i="5"/>
  <c r="V14" i="5"/>
  <c r="Z14" i="5"/>
  <c r="AD14" i="5"/>
  <c r="AH14" i="5"/>
  <c r="AL14" i="5"/>
  <c r="AP14" i="5"/>
  <c r="AT14" i="5"/>
  <c r="AX14" i="5"/>
  <c r="J15" i="5"/>
  <c r="N15" i="5"/>
  <c r="R15" i="5"/>
  <c r="V15" i="5"/>
  <c r="Z15" i="5"/>
  <c r="AD15" i="5"/>
  <c r="AH15" i="5"/>
  <c r="AL15" i="5"/>
  <c r="AP15" i="5"/>
  <c r="AT15" i="5"/>
  <c r="AX15" i="5"/>
  <c r="J16" i="5"/>
  <c r="N16" i="5"/>
  <c r="R16" i="5"/>
  <c r="V16" i="5"/>
  <c r="Z16" i="5"/>
  <c r="AD16" i="5"/>
  <c r="AH16" i="5"/>
  <c r="AL16" i="5"/>
  <c r="AP16" i="5"/>
  <c r="AT16" i="5"/>
  <c r="AX16" i="5"/>
  <c r="C13" i="6"/>
  <c r="C29" i="6" s="1"/>
  <c r="D86" i="5"/>
  <c r="D13" i="6"/>
  <c r="D29" i="6" s="1"/>
  <c r="E86" i="5"/>
  <c r="F13" i="6"/>
  <c r="F29" i="6" s="1"/>
  <c r="G86" i="5"/>
  <c r="G13" i="6"/>
  <c r="G29" i="6" s="1"/>
  <c r="H86" i="5"/>
  <c r="J13" i="6"/>
  <c r="J29" i="6" s="1"/>
  <c r="K86" i="5"/>
  <c r="K13" i="6"/>
  <c r="K29" i="6" s="1"/>
  <c r="L86" i="5"/>
  <c r="N13" i="6"/>
  <c r="N29" i="6" s="1"/>
  <c r="O86" i="5"/>
  <c r="O13" i="6"/>
  <c r="O29" i="6" s="1"/>
  <c r="P86" i="5"/>
  <c r="R13" i="6"/>
  <c r="R29" i="6" s="1"/>
  <c r="S86" i="5"/>
  <c r="S13" i="6"/>
  <c r="S29" i="6" s="1"/>
  <c r="T86" i="5"/>
  <c r="V13" i="6"/>
  <c r="V29" i="6" s="1"/>
  <c r="W86" i="5"/>
  <c r="W13" i="6"/>
  <c r="W29" i="6" s="1"/>
  <c r="X86" i="5"/>
  <c r="Z13" i="6"/>
  <c r="Z29" i="6" s="1"/>
  <c r="AA86" i="5"/>
  <c r="AA13" i="6"/>
  <c r="AA29" i="6" s="1"/>
  <c r="AB86" i="5"/>
  <c r="AD13" i="6"/>
  <c r="AD29" i="6" s="1"/>
  <c r="AE86" i="5"/>
  <c r="AE13" i="6"/>
  <c r="AE29" i="6" s="1"/>
  <c r="AF86" i="5"/>
  <c r="AH13" i="6"/>
  <c r="AH29" i="6" s="1"/>
  <c r="AI86" i="5"/>
  <c r="AI13" i="6"/>
  <c r="AI29" i="6" s="1"/>
  <c r="AJ86" i="5"/>
  <c r="AL13" i="6"/>
  <c r="AL29" i="6" s="1"/>
  <c r="AM86" i="5"/>
  <c r="AM13" i="6"/>
  <c r="AM29" i="6" s="1"/>
  <c r="AN86" i="5"/>
  <c r="AP13" i="6"/>
  <c r="AP29" i="6" s="1"/>
  <c r="AQ86" i="5"/>
  <c r="AQ13" i="6"/>
  <c r="AQ29" i="6" s="1"/>
  <c r="AR86" i="5"/>
  <c r="AT13" i="6"/>
  <c r="AT29" i="6" s="1"/>
  <c r="AU86" i="5"/>
  <c r="AU13" i="6"/>
  <c r="AU29" i="6" s="1"/>
  <c r="AV86" i="5"/>
  <c r="I22" i="5"/>
  <c r="J18" i="5"/>
  <c r="M22" i="5"/>
  <c r="N18" i="5"/>
  <c r="Q22" i="5"/>
  <c r="R18" i="5"/>
  <c r="U22" i="5"/>
  <c r="V18" i="5"/>
  <c r="Y22" i="5"/>
  <c r="Z18" i="5"/>
  <c r="AC22" i="5"/>
  <c r="AD18" i="5"/>
  <c r="AG22" i="5"/>
  <c r="AH18" i="5"/>
  <c r="AK22" i="5"/>
  <c r="AL18" i="5"/>
  <c r="AO22" i="5"/>
  <c r="AP18" i="5"/>
  <c r="AS22" i="5"/>
  <c r="AT18" i="5"/>
  <c r="AW22" i="5"/>
  <c r="AX18" i="5"/>
  <c r="J19" i="5"/>
  <c r="N19" i="5"/>
  <c r="R19" i="5"/>
  <c r="V19" i="5"/>
  <c r="Z19" i="5"/>
  <c r="AD19" i="5"/>
  <c r="AH19" i="5"/>
  <c r="AL19" i="5"/>
  <c r="AP19" i="5"/>
  <c r="AT19" i="5"/>
  <c r="AX19" i="5"/>
  <c r="J20" i="5"/>
  <c r="N20" i="5"/>
  <c r="R20" i="5"/>
  <c r="V20" i="5"/>
  <c r="Z20" i="5"/>
  <c r="AD20" i="5"/>
  <c r="AH20" i="5"/>
  <c r="AL20" i="5"/>
  <c r="AP20" i="5"/>
  <c r="AT20" i="5"/>
  <c r="AX20" i="5"/>
  <c r="J21" i="5"/>
  <c r="N21" i="5"/>
  <c r="R21" i="5"/>
  <c r="V21" i="5"/>
  <c r="Z21" i="5"/>
  <c r="AD21" i="5"/>
  <c r="AH21" i="5"/>
  <c r="AL21" i="5"/>
  <c r="AP21" i="5"/>
  <c r="AT21" i="5"/>
  <c r="AX21" i="5"/>
  <c r="I26" i="5"/>
  <c r="J23" i="5"/>
  <c r="M26" i="5"/>
  <c r="N23" i="5"/>
  <c r="Q26" i="5"/>
  <c r="R23" i="5"/>
  <c r="U26" i="5"/>
  <c r="V23" i="5"/>
  <c r="Y26" i="5"/>
  <c r="Z23" i="5"/>
  <c r="AC26" i="5"/>
  <c r="AD23" i="5"/>
  <c r="AG26" i="5"/>
  <c r="AH23" i="5"/>
  <c r="AK26" i="5"/>
  <c r="AL23" i="5"/>
  <c r="AO26" i="5"/>
  <c r="AP23" i="5"/>
  <c r="AS26" i="5"/>
  <c r="AT23" i="5"/>
  <c r="AW26" i="5"/>
  <c r="AX23" i="5"/>
  <c r="J24" i="5"/>
  <c r="N24" i="5"/>
  <c r="R24" i="5"/>
  <c r="V24" i="5"/>
  <c r="Z24" i="5"/>
  <c r="AD24" i="5"/>
  <c r="AH24" i="5"/>
  <c r="AL24" i="5"/>
  <c r="AP24" i="5"/>
  <c r="AT24" i="5"/>
  <c r="AX24" i="5"/>
  <c r="J25" i="5"/>
  <c r="N25" i="5"/>
  <c r="R25" i="5"/>
  <c r="V25" i="5"/>
  <c r="Z25" i="5"/>
  <c r="AD25" i="5"/>
  <c r="AH25" i="5"/>
  <c r="AL25" i="5"/>
  <c r="AP25" i="5"/>
  <c r="AT25" i="5"/>
  <c r="AX25" i="5"/>
  <c r="I29" i="5"/>
  <c r="J27" i="5"/>
  <c r="M29" i="5"/>
  <c r="N27" i="5"/>
  <c r="Q29" i="5"/>
  <c r="R27" i="5"/>
  <c r="U29" i="5"/>
  <c r="V27" i="5"/>
  <c r="Y29" i="5"/>
  <c r="Z27" i="5"/>
  <c r="AC29" i="5"/>
  <c r="AD27" i="5"/>
  <c r="AG29" i="5"/>
  <c r="AH27" i="5"/>
  <c r="AK29" i="5"/>
  <c r="AL27" i="5"/>
  <c r="AO29" i="5"/>
  <c r="AP27" i="5"/>
  <c r="AS29" i="5"/>
  <c r="AT27" i="5"/>
  <c r="AW29" i="5"/>
  <c r="AX27" i="5"/>
  <c r="J28" i="5"/>
  <c r="N28" i="5"/>
  <c r="R28" i="5"/>
  <c r="V28" i="5"/>
  <c r="Z28" i="5"/>
  <c r="AD28" i="5"/>
  <c r="AH28" i="5"/>
  <c r="AL28" i="5"/>
  <c r="AP28" i="5"/>
  <c r="AT28" i="5"/>
  <c r="AX28" i="5"/>
  <c r="I34" i="5"/>
  <c r="J30" i="5"/>
  <c r="M34" i="5"/>
  <c r="N30" i="5"/>
  <c r="Q34" i="5"/>
  <c r="R30" i="5"/>
  <c r="U34" i="5"/>
  <c r="V30" i="5"/>
  <c r="Y34" i="5"/>
  <c r="Z30" i="5"/>
  <c r="AC34" i="5"/>
  <c r="AD30" i="5"/>
  <c r="AG34" i="5"/>
  <c r="AH30" i="5"/>
  <c r="AK34" i="5"/>
  <c r="AL30" i="5"/>
  <c r="AO34" i="5"/>
  <c r="AP30" i="5"/>
  <c r="AS34" i="5"/>
  <c r="AT30" i="5"/>
  <c r="AW34" i="5"/>
  <c r="AX30" i="5"/>
  <c r="J31" i="5"/>
  <c r="N31" i="5"/>
  <c r="R31" i="5"/>
  <c r="V31" i="5"/>
  <c r="Z31" i="5"/>
  <c r="AD31" i="5"/>
  <c r="AH31" i="5"/>
  <c r="AL31" i="5"/>
  <c r="AP31" i="5"/>
  <c r="AT31" i="5"/>
  <c r="AX31" i="5"/>
  <c r="J32" i="5"/>
  <c r="N32" i="5"/>
  <c r="R32" i="5"/>
  <c r="V32" i="5"/>
  <c r="Z32" i="5"/>
  <c r="AD32" i="5"/>
  <c r="AH32" i="5"/>
  <c r="AL32" i="5"/>
  <c r="AP32" i="5"/>
  <c r="AT32" i="5"/>
  <c r="AX32" i="5"/>
  <c r="AT33" i="5"/>
  <c r="J33" i="5"/>
  <c r="N33" i="5"/>
  <c r="R33" i="5"/>
  <c r="V33" i="5"/>
  <c r="Z33" i="5"/>
  <c r="AD33" i="5"/>
  <c r="AH33" i="5"/>
  <c r="AL33" i="5"/>
  <c r="AP33" i="5"/>
  <c r="AX33" i="5"/>
  <c r="I37" i="5"/>
  <c r="J35" i="5"/>
  <c r="M37" i="5"/>
  <c r="N35" i="5"/>
  <c r="Q37" i="5"/>
  <c r="R35" i="5"/>
  <c r="U37" i="5"/>
  <c r="V35" i="5"/>
  <c r="Y37" i="5"/>
  <c r="Z35" i="5"/>
  <c r="AC37" i="5"/>
  <c r="AD35" i="5"/>
  <c r="AG37" i="5"/>
  <c r="AH35" i="5"/>
  <c r="AK37" i="5"/>
  <c r="AL35" i="5"/>
  <c r="AO37" i="5"/>
  <c r="AP35" i="5"/>
  <c r="AS37" i="5"/>
  <c r="AT35" i="5"/>
  <c r="AW37" i="5"/>
  <c r="AX35" i="5"/>
  <c r="J36" i="5"/>
  <c r="N36" i="5"/>
  <c r="R36" i="5"/>
  <c r="V36" i="5"/>
  <c r="Z36" i="5"/>
  <c r="AD36" i="5"/>
  <c r="AH36" i="5"/>
  <c r="AL36" i="5"/>
  <c r="AP36" i="5"/>
  <c r="AT36" i="5"/>
  <c r="AX36" i="5"/>
  <c r="I42" i="5"/>
  <c r="J38" i="5"/>
  <c r="M42" i="5"/>
  <c r="N38" i="5"/>
  <c r="Q42" i="5"/>
  <c r="R38" i="5"/>
  <c r="U42" i="5"/>
  <c r="V38" i="5"/>
  <c r="Y42" i="5"/>
  <c r="Z38" i="5"/>
  <c r="AC42" i="5"/>
  <c r="AD38" i="5"/>
  <c r="AG42" i="5"/>
  <c r="AH38" i="5"/>
  <c r="AK42" i="5"/>
  <c r="AL38" i="5"/>
  <c r="AO42" i="5"/>
  <c r="AP38" i="5"/>
  <c r="AS42" i="5"/>
  <c r="AT38" i="5"/>
  <c r="AW42" i="5"/>
  <c r="AX38" i="5"/>
  <c r="J39" i="5"/>
  <c r="N39" i="5"/>
  <c r="R39" i="5"/>
  <c r="V39" i="5"/>
  <c r="Z39" i="5"/>
  <c r="AD39" i="5"/>
  <c r="AH39" i="5"/>
  <c r="AL39" i="5"/>
  <c r="AP39" i="5"/>
  <c r="AT39" i="5"/>
  <c r="AX39" i="5"/>
  <c r="J40" i="5"/>
  <c r="N40" i="5"/>
  <c r="R40" i="5"/>
  <c r="V40" i="5"/>
  <c r="Z40" i="5"/>
  <c r="AD40" i="5"/>
  <c r="AH40" i="5"/>
  <c r="AL40" i="5"/>
  <c r="AP40" i="5"/>
  <c r="AT40" i="5"/>
  <c r="AX40" i="5"/>
  <c r="J41" i="5"/>
  <c r="N41" i="5"/>
  <c r="R41" i="5"/>
  <c r="V41" i="5"/>
  <c r="Z41" i="5"/>
  <c r="AD41" i="5"/>
  <c r="AH41" i="5"/>
  <c r="AL41" i="5"/>
  <c r="AP41" i="5"/>
  <c r="AT41" i="5"/>
  <c r="AX41" i="5"/>
  <c r="I47" i="5"/>
  <c r="J43" i="5"/>
  <c r="M47" i="5"/>
  <c r="N43" i="5"/>
  <c r="Q47" i="5"/>
  <c r="R43" i="5"/>
  <c r="U47" i="5"/>
  <c r="V43" i="5"/>
  <c r="Y47" i="5"/>
  <c r="Z43" i="5"/>
  <c r="AC47" i="5"/>
  <c r="AD43" i="5"/>
  <c r="AG47" i="5"/>
  <c r="AH43" i="5"/>
  <c r="AK47" i="5"/>
  <c r="AL43" i="5"/>
  <c r="AO47" i="5"/>
  <c r="AP43" i="5"/>
  <c r="AS47" i="5"/>
  <c r="AT43" i="5"/>
  <c r="AW47" i="5"/>
  <c r="AX43" i="5"/>
  <c r="J44" i="5"/>
  <c r="N44" i="5"/>
  <c r="R44" i="5"/>
  <c r="V44" i="5"/>
  <c r="Z44" i="5"/>
  <c r="AD44" i="5"/>
  <c r="AH44" i="5"/>
  <c r="AL44" i="5"/>
  <c r="AP44" i="5"/>
  <c r="AT44" i="5"/>
  <c r="AX44" i="5"/>
  <c r="J45" i="5"/>
  <c r="N45" i="5"/>
  <c r="R45" i="5"/>
  <c r="V45" i="5"/>
  <c r="Z45" i="5"/>
  <c r="AD45" i="5"/>
  <c r="AH45" i="5"/>
  <c r="AL45" i="5"/>
  <c r="AP45" i="5"/>
  <c r="AT45" i="5"/>
  <c r="AX45" i="5"/>
  <c r="J46" i="5"/>
  <c r="N46" i="5"/>
  <c r="R46" i="5"/>
  <c r="V46" i="5"/>
  <c r="Z46" i="5"/>
  <c r="AD46" i="5"/>
  <c r="AH46" i="5"/>
  <c r="AL46" i="5"/>
  <c r="AP46" i="5"/>
  <c r="AT46" i="5"/>
  <c r="AX46" i="5"/>
  <c r="I52" i="5"/>
  <c r="J48" i="5"/>
  <c r="M52" i="5"/>
  <c r="N48" i="5"/>
  <c r="Q52" i="5"/>
  <c r="R48" i="5"/>
  <c r="U52" i="5"/>
  <c r="V48" i="5"/>
  <c r="Y52" i="5"/>
  <c r="Z48" i="5"/>
  <c r="AC52" i="5"/>
  <c r="AD48" i="5"/>
  <c r="AG52" i="5"/>
  <c r="AH48" i="5"/>
  <c r="AK52" i="5"/>
  <c r="AL48" i="5"/>
  <c r="AO52" i="5"/>
  <c r="AP48" i="5"/>
  <c r="AS52" i="5"/>
  <c r="AT48" i="5"/>
  <c r="AW52" i="5"/>
  <c r="AX48" i="5"/>
  <c r="J49" i="5"/>
  <c r="N49" i="5"/>
  <c r="R49" i="5"/>
  <c r="V49" i="5"/>
  <c r="Z49" i="5"/>
  <c r="AD49" i="5"/>
  <c r="AH49" i="5"/>
  <c r="AL49" i="5"/>
  <c r="AP49" i="5"/>
  <c r="AT49" i="5"/>
  <c r="AX49" i="5"/>
  <c r="J50" i="5"/>
  <c r="N50" i="5"/>
  <c r="R50" i="5"/>
  <c r="V50" i="5"/>
  <c r="Z50" i="5"/>
  <c r="AD50" i="5"/>
  <c r="AH50" i="5"/>
  <c r="AL50" i="5"/>
  <c r="AP50" i="5"/>
  <c r="AT50" i="5"/>
  <c r="AX50" i="5"/>
  <c r="J51" i="5"/>
  <c r="N51" i="5"/>
  <c r="R51" i="5"/>
  <c r="V51" i="5"/>
  <c r="Z51" i="5"/>
  <c r="AD51" i="5"/>
  <c r="AH51" i="5"/>
  <c r="AL51" i="5"/>
  <c r="AP51" i="5"/>
  <c r="AT51" i="5"/>
  <c r="AX51" i="5"/>
  <c r="I56" i="5"/>
  <c r="J53" i="5"/>
  <c r="M56" i="5"/>
  <c r="N53" i="5"/>
  <c r="Q56" i="5"/>
  <c r="R53" i="5"/>
  <c r="U56" i="5"/>
  <c r="V53" i="5"/>
  <c r="Y56" i="5"/>
  <c r="Z53" i="5"/>
  <c r="AC56" i="5"/>
  <c r="AD53" i="5"/>
  <c r="AG56" i="5"/>
  <c r="AH53" i="5"/>
  <c r="AK56" i="5"/>
  <c r="AL53" i="5"/>
  <c r="AO56" i="5"/>
  <c r="AP53" i="5"/>
  <c r="AS56" i="5"/>
  <c r="AT53" i="5"/>
  <c r="AW56" i="5"/>
  <c r="AX53" i="5"/>
  <c r="J54" i="5"/>
  <c r="N54" i="5"/>
  <c r="R54" i="5"/>
  <c r="V54" i="5"/>
  <c r="Z54" i="5"/>
  <c r="AD54" i="5"/>
  <c r="AH54" i="5"/>
  <c r="AL54" i="5"/>
  <c r="AP54" i="5"/>
  <c r="AT54" i="5"/>
  <c r="AX54" i="5"/>
  <c r="J55" i="5"/>
  <c r="N55" i="5"/>
  <c r="R55" i="5"/>
  <c r="V55" i="5"/>
  <c r="Z55" i="5"/>
  <c r="AD55" i="5"/>
  <c r="AH55" i="5"/>
  <c r="AL55" i="5"/>
  <c r="AP55" i="5"/>
  <c r="AT55" i="5"/>
  <c r="AX55" i="5"/>
  <c r="I61" i="5"/>
  <c r="J57" i="5"/>
  <c r="M61" i="5"/>
  <c r="N57" i="5"/>
  <c r="Q61" i="5"/>
  <c r="R57" i="5"/>
  <c r="U61" i="5"/>
  <c r="V57" i="5"/>
  <c r="Y61" i="5"/>
  <c r="Z57" i="5"/>
  <c r="AC61" i="5"/>
  <c r="AD57" i="5"/>
  <c r="AG61" i="5"/>
  <c r="AH57" i="5"/>
  <c r="AK61" i="5"/>
  <c r="AL57" i="5"/>
  <c r="AO61" i="5"/>
  <c r="AP57" i="5"/>
  <c r="AS61" i="5"/>
  <c r="AT57" i="5"/>
  <c r="AW61" i="5"/>
  <c r="AX57" i="5"/>
  <c r="J58" i="5"/>
  <c r="N58" i="5"/>
  <c r="R58" i="5"/>
  <c r="V58" i="5"/>
  <c r="Z58" i="5"/>
  <c r="AD58" i="5"/>
  <c r="AH58" i="5"/>
  <c r="AL58" i="5"/>
  <c r="AP58" i="5"/>
  <c r="AT58" i="5"/>
  <c r="AX58" i="5"/>
  <c r="J59" i="5"/>
  <c r="N59" i="5"/>
  <c r="R59" i="5"/>
  <c r="V59" i="5"/>
  <c r="Z59" i="5"/>
  <c r="AD59" i="5"/>
  <c r="AH59" i="5"/>
  <c r="AL59" i="5"/>
  <c r="AP59" i="5"/>
  <c r="AT59" i="5"/>
  <c r="AX59" i="5"/>
  <c r="J60" i="5"/>
  <c r="N60" i="5"/>
  <c r="R60" i="5"/>
  <c r="V60" i="5"/>
  <c r="Z60" i="5"/>
  <c r="AD60" i="5"/>
  <c r="AH60" i="5"/>
  <c r="AL60" i="5"/>
  <c r="AP60" i="5"/>
  <c r="AT60" i="5"/>
  <c r="AX60" i="5"/>
  <c r="I66" i="5"/>
  <c r="J62" i="5"/>
  <c r="M66" i="5"/>
  <c r="N62" i="5"/>
  <c r="Q66" i="5"/>
  <c r="R62" i="5"/>
  <c r="U66" i="5"/>
  <c r="V62" i="5"/>
  <c r="Y66" i="5"/>
  <c r="Z62" i="5"/>
  <c r="AC66" i="5"/>
  <c r="AD62" i="5"/>
  <c r="AG66" i="5"/>
  <c r="AH62" i="5"/>
  <c r="AK66" i="5"/>
  <c r="AL62" i="5"/>
  <c r="AO66" i="5"/>
  <c r="AP62" i="5"/>
  <c r="AS66" i="5"/>
  <c r="AT62" i="5"/>
  <c r="AW66" i="5"/>
  <c r="AX62" i="5"/>
  <c r="J63" i="5"/>
  <c r="N63" i="5"/>
  <c r="R63" i="5"/>
  <c r="V63" i="5"/>
  <c r="Z63" i="5"/>
  <c r="AD63" i="5"/>
  <c r="AH63" i="5"/>
  <c r="AL63" i="5"/>
  <c r="AP63" i="5"/>
  <c r="AT63" i="5"/>
  <c r="AX63" i="5"/>
  <c r="J64" i="5"/>
  <c r="N64" i="5"/>
  <c r="R64" i="5"/>
  <c r="V64" i="5"/>
  <c r="Z64" i="5"/>
  <c r="AD64" i="5"/>
  <c r="AH64" i="5"/>
  <c r="AL64" i="5"/>
  <c r="AP64" i="5"/>
  <c r="AT64" i="5"/>
  <c r="AX64" i="5"/>
  <c r="J65" i="5"/>
  <c r="N65" i="5"/>
  <c r="R65" i="5"/>
  <c r="V65" i="5"/>
  <c r="Z65" i="5"/>
  <c r="AD65" i="5"/>
  <c r="AH65" i="5"/>
  <c r="AL65" i="5"/>
  <c r="AP65" i="5"/>
  <c r="AT65" i="5"/>
  <c r="AX65" i="5"/>
  <c r="I72" i="5"/>
  <c r="J67" i="5"/>
  <c r="M72" i="5"/>
  <c r="N67" i="5"/>
  <c r="Q72" i="5"/>
  <c r="R67" i="5"/>
  <c r="U72" i="5"/>
  <c r="V67" i="5"/>
  <c r="Y72" i="5"/>
  <c r="Z67" i="5"/>
  <c r="AC72" i="5"/>
  <c r="AD67" i="5"/>
  <c r="AG72" i="5"/>
  <c r="AH67" i="5"/>
  <c r="AK72" i="5"/>
  <c r="AL67" i="5"/>
  <c r="AO72" i="5"/>
  <c r="AP67" i="5"/>
  <c r="AS72" i="5"/>
  <c r="AT67" i="5"/>
  <c r="AW72" i="5"/>
  <c r="AX67" i="5"/>
  <c r="J68" i="5"/>
  <c r="N68" i="5"/>
  <c r="R68" i="5"/>
  <c r="V68" i="5"/>
  <c r="Z68" i="5"/>
  <c r="AD68" i="5"/>
  <c r="AH68" i="5"/>
  <c r="AL68" i="5"/>
  <c r="AP68" i="5"/>
  <c r="AT68" i="5"/>
  <c r="AX68" i="5"/>
  <c r="J69" i="5"/>
  <c r="N69" i="5"/>
  <c r="R69" i="5"/>
  <c r="V69" i="5"/>
  <c r="Z69" i="5"/>
  <c r="AD69" i="5"/>
  <c r="AH69" i="5"/>
  <c r="AL69" i="5"/>
  <c r="AP69" i="5"/>
  <c r="AT69" i="5"/>
  <c r="AX69" i="5"/>
  <c r="J70" i="5"/>
  <c r="N70" i="5"/>
  <c r="R70" i="5"/>
  <c r="V70" i="5"/>
  <c r="Z70" i="5"/>
  <c r="AD70" i="5"/>
  <c r="AH70" i="5"/>
  <c r="AL70" i="5"/>
  <c r="AP70" i="5"/>
  <c r="AT70" i="5"/>
  <c r="AX70" i="5"/>
  <c r="J71" i="5"/>
  <c r="N71" i="5"/>
  <c r="R71" i="5"/>
  <c r="V71" i="5"/>
  <c r="Z71" i="5"/>
  <c r="AD71" i="5"/>
  <c r="AH71" i="5"/>
  <c r="AL71" i="5"/>
  <c r="AP71" i="5"/>
  <c r="AT71" i="5"/>
  <c r="AX71" i="5"/>
  <c r="I77" i="5"/>
  <c r="J73" i="5"/>
  <c r="M77" i="5"/>
  <c r="N73" i="5"/>
  <c r="Q77" i="5"/>
  <c r="R73" i="5"/>
  <c r="U77" i="5"/>
  <c r="V73" i="5"/>
  <c r="Y77" i="5"/>
  <c r="Z73" i="5"/>
  <c r="AC77" i="5"/>
  <c r="AD73" i="5"/>
  <c r="AG77" i="5"/>
  <c r="AH73" i="5"/>
  <c r="AK77" i="5"/>
  <c r="AL73" i="5"/>
  <c r="AO77" i="5"/>
  <c r="AP73" i="5"/>
  <c r="AS77" i="5"/>
  <c r="AT73" i="5"/>
  <c r="AW77" i="5"/>
  <c r="AX73" i="5"/>
  <c r="J74" i="5"/>
  <c r="N74" i="5"/>
  <c r="R74" i="5"/>
  <c r="V74" i="5"/>
  <c r="Z74" i="5"/>
  <c r="AD74" i="5"/>
  <c r="AH74" i="5"/>
  <c r="AL74" i="5"/>
  <c r="AP74" i="5"/>
  <c r="AT74" i="5"/>
  <c r="AX74" i="5"/>
  <c r="J75" i="5"/>
  <c r="N75" i="5"/>
  <c r="R75" i="5"/>
  <c r="V75" i="5"/>
  <c r="Z75" i="5"/>
  <c r="AD75" i="5"/>
  <c r="AH75" i="5"/>
  <c r="AL75" i="5"/>
  <c r="AP75" i="5"/>
  <c r="AT75" i="5"/>
  <c r="AX75" i="5"/>
  <c r="J76" i="5"/>
  <c r="N76" i="5"/>
  <c r="R76" i="5"/>
  <c r="V76" i="5"/>
  <c r="Z76" i="5"/>
  <c r="AD76" i="5"/>
  <c r="AH76" i="5"/>
  <c r="AL76" i="5"/>
  <c r="AP76" i="5"/>
  <c r="AT76" i="5"/>
  <c r="AX76" i="5"/>
  <c r="I81" i="5"/>
  <c r="J78" i="5"/>
  <c r="M81" i="5"/>
  <c r="N78" i="5"/>
  <c r="Q81" i="5"/>
  <c r="R78" i="5"/>
  <c r="U81" i="5"/>
  <c r="V78" i="5"/>
  <c r="Y81" i="5"/>
  <c r="Z78" i="5"/>
  <c r="AC81" i="5"/>
  <c r="AD78" i="5"/>
  <c r="AG81" i="5"/>
  <c r="AH78" i="5"/>
  <c r="AK81" i="5"/>
  <c r="AL78" i="5"/>
  <c r="AO81" i="5"/>
  <c r="AP78" i="5"/>
  <c r="AS81" i="5"/>
  <c r="AT78" i="5"/>
  <c r="AW81" i="5"/>
  <c r="AX78" i="5"/>
  <c r="J79" i="5"/>
  <c r="N79" i="5"/>
  <c r="R79" i="5"/>
  <c r="V79" i="5"/>
  <c r="Z79" i="5"/>
  <c r="AD79" i="5"/>
  <c r="AH79" i="5"/>
  <c r="AL79" i="5"/>
  <c r="AP79" i="5"/>
  <c r="AT79" i="5"/>
  <c r="AX79" i="5"/>
  <c r="J80" i="5"/>
  <c r="N80" i="5"/>
  <c r="R80" i="5"/>
  <c r="V80" i="5"/>
  <c r="Z80" i="5"/>
  <c r="AD80" i="5"/>
  <c r="AH80" i="5"/>
  <c r="AL80" i="5"/>
  <c r="AP80" i="5"/>
  <c r="AT80" i="5"/>
  <c r="AX80" i="5"/>
  <c r="I85" i="5"/>
  <c r="J82" i="5"/>
  <c r="M85" i="5"/>
  <c r="N82" i="5"/>
  <c r="Q85" i="5"/>
  <c r="R82" i="5"/>
  <c r="U85" i="5"/>
  <c r="V82" i="5"/>
  <c r="Y85" i="5"/>
  <c r="Z82" i="5"/>
  <c r="AC85" i="5"/>
  <c r="AD82" i="5"/>
  <c r="AG85" i="5"/>
  <c r="AH82" i="5"/>
  <c r="AK85" i="5"/>
  <c r="AL82" i="5"/>
  <c r="AO85" i="5"/>
  <c r="AP82" i="5"/>
  <c r="AS85" i="5"/>
  <c r="AT82" i="5"/>
  <c r="AW85" i="5"/>
  <c r="AX82" i="5"/>
  <c r="J83" i="5"/>
  <c r="N83" i="5"/>
  <c r="R83" i="5"/>
  <c r="V83" i="5"/>
  <c r="Z83" i="5"/>
  <c r="AD83" i="5"/>
  <c r="AH83" i="5"/>
  <c r="AL83" i="5"/>
  <c r="AP83" i="5"/>
  <c r="AT83" i="5"/>
  <c r="AX83" i="5"/>
  <c r="J84" i="5"/>
  <c r="N84" i="5"/>
  <c r="R84" i="5"/>
  <c r="V84" i="5"/>
  <c r="Z84" i="5"/>
  <c r="AD84" i="5"/>
  <c r="AH84" i="5"/>
  <c r="AL84" i="5"/>
  <c r="AP84" i="5"/>
  <c r="AT84" i="5"/>
  <c r="AX84" i="5"/>
  <c r="E13" i="8"/>
  <c r="E29" i="8" s="1"/>
  <c r="F86" i="7"/>
  <c r="G13" i="27"/>
  <c r="G13" i="17"/>
  <c r="G13" i="39" s="1"/>
  <c r="H13" i="27"/>
  <c r="H13" i="17"/>
  <c r="H13" i="39" s="1"/>
  <c r="K13" i="27"/>
  <c r="K13" i="17"/>
  <c r="K13" i="39" s="1"/>
  <c r="L13" i="27"/>
  <c r="L13" i="17"/>
  <c r="L13" i="39" s="1"/>
  <c r="O13" i="27"/>
  <c r="O13" i="17"/>
  <c r="O13" i="39" s="1"/>
  <c r="P13" i="27"/>
  <c r="P13" i="17"/>
  <c r="P13" i="39" s="1"/>
  <c r="S13" i="27"/>
  <c r="S13" i="17"/>
  <c r="S13" i="39" s="1"/>
  <c r="T13" i="27"/>
  <c r="T13" i="17"/>
  <c r="T13" i="39" s="1"/>
  <c r="W13" i="27"/>
  <c r="W13" i="17"/>
  <c r="W13" i="39" s="1"/>
  <c r="X13" i="27"/>
  <c r="X13" i="17"/>
  <c r="X13" i="39" s="1"/>
  <c r="AA13" i="27"/>
  <c r="AA13" i="17"/>
  <c r="AA13" i="39" s="1"/>
  <c r="AB13" i="27"/>
  <c r="AB13" i="17"/>
  <c r="AB13" i="39" s="1"/>
  <c r="AE13" i="27"/>
  <c r="AE13" i="17"/>
  <c r="AE13" i="39" s="1"/>
  <c r="AF13" i="27"/>
  <c r="AF13" i="17"/>
  <c r="AF13" i="39" s="1"/>
  <c r="AI13" i="27"/>
  <c r="AI13" i="17"/>
  <c r="AI13" i="39" s="1"/>
  <c r="AJ13" i="27"/>
  <c r="AJ13" i="17"/>
  <c r="AJ13" i="39" s="1"/>
  <c r="AM13" i="27"/>
  <c r="AM13" i="17"/>
  <c r="AM13" i="39" s="1"/>
  <c r="AN13" i="27"/>
  <c r="AN13" i="17"/>
  <c r="AN13" i="39" s="1"/>
  <c r="AQ13" i="27"/>
  <c r="AQ13" i="17"/>
  <c r="AQ13" i="39" s="1"/>
  <c r="AR13" i="27"/>
  <c r="AR13" i="17"/>
  <c r="AR13" i="39" s="1"/>
  <c r="AU13" i="27"/>
  <c r="AU13" i="17"/>
  <c r="AU13" i="39" s="1"/>
  <c r="AV13" i="27"/>
  <c r="AV13" i="17"/>
  <c r="AV13" i="39" s="1"/>
  <c r="G14" i="27"/>
  <c r="G14" i="17"/>
  <c r="G14" i="39" s="1"/>
  <c r="H14" i="27"/>
  <c r="H14" i="17"/>
  <c r="H14" i="39" s="1"/>
  <c r="K14" i="27"/>
  <c r="K14" i="17"/>
  <c r="K14" i="39" s="1"/>
  <c r="L14" i="27"/>
  <c r="L14" i="17"/>
  <c r="L14" i="39" s="1"/>
  <c r="O14" i="27"/>
  <c r="O14" i="17"/>
  <c r="O14" i="39" s="1"/>
  <c r="P14" i="27"/>
  <c r="P14" i="17"/>
  <c r="P14" i="39" s="1"/>
  <c r="S14" i="27"/>
  <c r="S14" i="17"/>
  <c r="S14" i="39" s="1"/>
  <c r="T14" i="27"/>
  <c r="T14" i="17"/>
  <c r="T14" i="39" s="1"/>
  <c r="W14" i="27"/>
  <c r="W14" i="17"/>
  <c r="W14" i="39" s="1"/>
  <c r="X14" i="27"/>
  <c r="X14" i="17"/>
  <c r="X14" i="39" s="1"/>
  <c r="AA14" i="27"/>
  <c r="AA14" i="17"/>
  <c r="AA14" i="39" s="1"/>
  <c r="AB14" i="27"/>
  <c r="AB14" i="17"/>
  <c r="AB14" i="39" s="1"/>
  <c r="AE14" i="27"/>
  <c r="AE14" i="17"/>
  <c r="AE14" i="39" s="1"/>
  <c r="AF14" i="27"/>
  <c r="AF14" i="17"/>
  <c r="AF14" i="39" s="1"/>
  <c r="AI14" i="27"/>
  <c r="AI14" i="17"/>
  <c r="AI14" i="39" s="1"/>
  <c r="AJ14" i="27"/>
  <c r="AJ14" i="17"/>
  <c r="AJ14" i="39" s="1"/>
  <c r="AM14" i="27"/>
  <c r="AM14" i="17"/>
  <c r="AM14" i="39" s="1"/>
  <c r="AN14" i="27"/>
  <c r="AN14" i="17"/>
  <c r="AN14" i="39" s="1"/>
  <c r="AQ14" i="27"/>
  <c r="AQ14" i="17"/>
  <c r="AQ14" i="39" s="1"/>
  <c r="AR14" i="27"/>
  <c r="AR14" i="17"/>
  <c r="AR14" i="39" s="1"/>
  <c r="AU14" i="27"/>
  <c r="AU14" i="17"/>
  <c r="AU14" i="39" s="1"/>
  <c r="AV14" i="27"/>
  <c r="AV14" i="17"/>
  <c r="AV14" i="39" s="1"/>
  <c r="G15" i="27"/>
  <c r="G15" i="17"/>
  <c r="G15" i="39" s="1"/>
  <c r="H15" i="27"/>
  <c r="H15" i="17"/>
  <c r="H15" i="39" s="1"/>
  <c r="K15" i="27"/>
  <c r="K15" i="17"/>
  <c r="K15" i="39" s="1"/>
  <c r="L15" i="27"/>
  <c r="L15" i="17"/>
  <c r="L15" i="39" s="1"/>
  <c r="O15" i="27"/>
  <c r="O15" i="17"/>
  <c r="O15" i="39" s="1"/>
  <c r="P15" i="27"/>
  <c r="P15" i="17"/>
  <c r="P15" i="39" s="1"/>
  <c r="S15" i="27"/>
  <c r="S15" i="17"/>
  <c r="S15" i="39" s="1"/>
  <c r="T15" i="27"/>
  <c r="T15" i="17"/>
  <c r="T15" i="39" s="1"/>
  <c r="W15" i="27"/>
  <c r="W15" i="17"/>
  <c r="W15" i="39" s="1"/>
  <c r="X15" i="27"/>
  <c r="X15" i="17"/>
  <c r="X15" i="39" s="1"/>
  <c r="AA15" i="27"/>
  <c r="AA15" i="17"/>
  <c r="AA15" i="39" s="1"/>
  <c r="AB15" i="27"/>
  <c r="AB15" i="17"/>
  <c r="AB15" i="39" s="1"/>
  <c r="AE15" i="27"/>
  <c r="AE15" i="17"/>
  <c r="AE15" i="39" s="1"/>
  <c r="AF15" i="27"/>
  <c r="AF15" i="17"/>
  <c r="AF15" i="39" s="1"/>
  <c r="AI15" i="27"/>
  <c r="AI15" i="17"/>
  <c r="AI15" i="39" s="1"/>
  <c r="AJ15" i="27"/>
  <c r="AJ15" i="17"/>
  <c r="AJ15" i="39" s="1"/>
  <c r="AM15" i="27"/>
  <c r="AM15" i="17"/>
  <c r="AM15" i="39" s="1"/>
  <c r="AN15" i="27"/>
  <c r="AN15" i="17"/>
  <c r="AN15" i="39" s="1"/>
  <c r="AQ15" i="27"/>
  <c r="AQ15" i="17"/>
  <c r="AQ15" i="39" s="1"/>
  <c r="AR15" i="27"/>
  <c r="AR15" i="17"/>
  <c r="AR15" i="39" s="1"/>
  <c r="AU15" i="27"/>
  <c r="AU15" i="17"/>
  <c r="AU15" i="39" s="1"/>
  <c r="AV15" i="27"/>
  <c r="AV15" i="17"/>
  <c r="AV15" i="39" s="1"/>
  <c r="G16" i="27"/>
  <c r="G16" i="17"/>
  <c r="G16" i="39" s="1"/>
  <c r="H16" i="27"/>
  <c r="H16" i="17"/>
  <c r="H16" i="39" s="1"/>
  <c r="K16" i="27"/>
  <c r="K16" i="17"/>
  <c r="K16" i="39" s="1"/>
  <c r="L16" i="27"/>
  <c r="L16" i="17"/>
  <c r="L16" i="39" s="1"/>
  <c r="O16" i="27"/>
  <c r="O16" i="17"/>
  <c r="O16" i="39" s="1"/>
  <c r="P16" i="27"/>
  <c r="P16" i="17"/>
  <c r="P16" i="39" s="1"/>
  <c r="S16" i="27"/>
  <c r="S16" i="17"/>
  <c r="S16" i="39" s="1"/>
  <c r="T16" i="27"/>
  <c r="T16" i="17"/>
  <c r="T16" i="39" s="1"/>
  <c r="W16" i="27"/>
  <c r="W16" i="17"/>
  <c r="W16" i="39" s="1"/>
  <c r="X16" i="27"/>
  <c r="X16" i="17"/>
  <c r="X16" i="39" s="1"/>
  <c r="AA16" i="27"/>
  <c r="AA16" i="17"/>
  <c r="AA16" i="39" s="1"/>
  <c r="AB16" i="27"/>
  <c r="AB16" i="17"/>
  <c r="AB16" i="39" s="1"/>
  <c r="AE16" i="27"/>
  <c r="AE16" i="17"/>
  <c r="AE16" i="39" s="1"/>
  <c r="AF16" i="27"/>
  <c r="AF16" i="17"/>
  <c r="AF16" i="39" s="1"/>
  <c r="AI16" i="27"/>
  <c r="AI16" i="17"/>
  <c r="AI16" i="39" s="1"/>
  <c r="AJ16" i="27"/>
  <c r="AJ16" i="17"/>
  <c r="AJ16" i="39" s="1"/>
  <c r="AM16" i="27"/>
  <c r="AM16" i="17"/>
  <c r="AM16" i="39" s="1"/>
  <c r="AN16" i="27"/>
  <c r="AN16" i="17"/>
  <c r="AN16" i="39" s="1"/>
  <c r="AQ16" i="27"/>
  <c r="AQ16" i="17"/>
  <c r="AQ16" i="39" s="1"/>
  <c r="AR16" i="27"/>
  <c r="AR16" i="17"/>
  <c r="AR16" i="39" s="1"/>
  <c r="AU16" i="27"/>
  <c r="AU16" i="17"/>
  <c r="AU16" i="39" s="1"/>
  <c r="AV16" i="27"/>
  <c r="AV16" i="17"/>
  <c r="AV16" i="39" s="1"/>
  <c r="C13" i="8"/>
  <c r="C29" i="8" s="1"/>
  <c r="D86" i="7"/>
  <c r="D13" i="8"/>
  <c r="D29" i="8" s="1"/>
  <c r="E86" i="7"/>
  <c r="G18" i="27"/>
  <c r="G18" i="17"/>
  <c r="G18" i="39" s="1"/>
  <c r="H18" i="27"/>
  <c r="H18" i="17"/>
  <c r="H18" i="39" s="1"/>
  <c r="K18" i="27"/>
  <c r="K18" i="17"/>
  <c r="K18" i="39" s="1"/>
  <c r="L18" i="27"/>
  <c r="L18" i="17"/>
  <c r="L18" i="39" s="1"/>
  <c r="O18" i="27"/>
  <c r="O18" i="17"/>
  <c r="O18" i="39" s="1"/>
  <c r="P18" i="27"/>
  <c r="P18" i="17"/>
  <c r="P18" i="39" s="1"/>
  <c r="S18" i="27"/>
  <c r="S18" i="17"/>
  <c r="S18" i="39" s="1"/>
  <c r="T18" i="27"/>
  <c r="T18" i="17"/>
  <c r="T18" i="39" s="1"/>
  <c r="W18" i="27"/>
  <c r="W18" i="17"/>
  <c r="W18" i="39" s="1"/>
  <c r="X18" i="27"/>
  <c r="X18" i="17"/>
  <c r="X18" i="39" s="1"/>
  <c r="AA18" i="27"/>
  <c r="AA18" i="17"/>
  <c r="AA18" i="39" s="1"/>
  <c r="AB18" i="27"/>
  <c r="AB18" i="17"/>
  <c r="AB18" i="39" s="1"/>
  <c r="AE18" i="27"/>
  <c r="AE18" i="17"/>
  <c r="AE18" i="39" s="1"/>
  <c r="AF18" i="27"/>
  <c r="AF18" i="17"/>
  <c r="AF18" i="39" s="1"/>
  <c r="AI18" i="27"/>
  <c r="AI18" i="17"/>
  <c r="AI18" i="39" s="1"/>
  <c r="AJ18" i="27"/>
  <c r="AJ18" i="17"/>
  <c r="AJ18" i="39" s="1"/>
  <c r="AM18" i="27"/>
  <c r="AM18" i="17"/>
  <c r="AM18" i="39" s="1"/>
  <c r="AN18" i="27"/>
  <c r="AN18" i="17"/>
  <c r="AN18" i="39" s="1"/>
  <c r="AQ18" i="27"/>
  <c r="AQ18" i="17"/>
  <c r="AQ18" i="39" s="1"/>
  <c r="AR18" i="27"/>
  <c r="AR18" i="17"/>
  <c r="AR18" i="39" s="1"/>
  <c r="AU18" i="27"/>
  <c r="AU18" i="17"/>
  <c r="AU18" i="39" s="1"/>
  <c r="AV18" i="27"/>
  <c r="AV18" i="17"/>
  <c r="AV18" i="39" s="1"/>
  <c r="G19" i="27"/>
  <c r="G19" i="17"/>
  <c r="G19" i="39" s="1"/>
  <c r="H19" i="27"/>
  <c r="H19" i="17"/>
  <c r="H19" i="39" s="1"/>
  <c r="K19" i="27"/>
  <c r="K19" i="17"/>
  <c r="K19" i="39" s="1"/>
  <c r="L19" i="27"/>
  <c r="L19" i="17"/>
  <c r="L19" i="39" s="1"/>
  <c r="O19" i="27"/>
  <c r="O19" i="17"/>
  <c r="O19" i="39" s="1"/>
  <c r="P19" i="27"/>
  <c r="P19" i="17"/>
  <c r="P19" i="39" s="1"/>
  <c r="S19" i="27"/>
  <c r="S19" i="17"/>
  <c r="S19" i="39" s="1"/>
  <c r="T19" i="27"/>
  <c r="T19" i="17"/>
  <c r="T19" i="39" s="1"/>
  <c r="W19" i="27"/>
  <c r="W19" i="17"/>
  <c r="W19" i="39" s="1"/>
  <c r="X19" i="27"/>
  <c r="X19" i="17"/>
  <c r="X19" i="39" s="1"/>
  <c r="AA19" i="27"/>
  <c r="AA19" i="17"/>
  <c r="AA19" i="39" s="1"/>
  <c r="AB19" i="27"/>
  <c r="AB19" i="17"/>
  <c r="AB19" i="39" s="1"/>
  <c r="AE19" i="27"/>
  <c r="AE19" i="17"/>
  <c r="AE19" i="39" s="1"/>
  <c r="AF19" i="27"/>
  <c r="AF19" i="17"/>
  <c r="AF19" i="39" s="1"/>
  <c r="AI19" i="27"/>
  <c r="AI19" i="17"/>
  <c r="AI19" i="39" s="1"/>
  <c r="AJ19" i="27"/>
  <c r="AJ19" i="17"/>
  <c r="AJ19" i="39" s="1"/>
  <c r="AM19" i="27"/>
  <c r="AM19" i="17"/>
  <c r="AM19" i="39" s="1"/>
  <c r="AN19" i="27"/>
  <c r="AN19" i="17"/>
  <c r="AN19" i="39" s="1"/>
  <c r="AQ19" i="27"/>
  <c r="AQ19" i="17"/>
  <c r="AQ19" i="39" s="1"/>
  <c r="AR19" i="27"/>
  <c r="AR19" i="17"/>
  <c r="AR19" i="39" s="1"/>
  <c r="AU19" i="27"/>
  <c r="AU19" i="17"/>
  <c r="AU19" i="39" s="1"/>
  <c r="AV19" i="27"/>
  <c r="AV19" i="17"/>
  <c r="AV19" i="39" s="1"/>
  <c r="G20" i="27"/>
  <c r="G20" i="17"/>
  <c r="G20" i="39" s="1"/>
  <c r="H20" i="27"/>
  <c r="H20" i="17"/>
  <c r="H20" i="39" s="1"/>
  <c r="K20" i="27"/>
  <c r="K20" i="17"/>
  <c r="K20" i="39" s="1"/>
  <c r="L20" i="27"/>
  <c r="L20" i="17"/>
  <c r="L20" i="39" s="1"/>
  <c r="O20" i="27"/>
  <c r="O20" i="17"/>
  <c r="O20" i="39" s="1"/>
  <c r="P20" i="27"/>
  <c r="P20" i="17"/>
  <c r="P20" i="39" s="1"/>
  <c r="S20" i="27"/>
  <c r="S20" i="17"/>
  <c r="S20" i="39" s="1"/>
  <c r="T20" i="27"/>
  <c r="T20" i="17"/>
  <c r="T20" i="39" s="1"/>
  <c r="W20" i="27"/>
  <c r="W20" i="17"/>
  <c r="W20" i="39" s="1"/>
  <c r="X20" i="27"/>
  <c r="X20" i="17"/>
  <c r="X20" i="39" s="1"/>
  <c r="AA20" i="27"/>
  <c r="AA20" i="17"/>
  <c r="AA20" i="39" s="1"/>
  <c r="AB20" i="27"/>
  <c r="AB20" i="17"/>
  <c r="AB20" i="39" s="1"/>
  <c r="AE20" i="27"/>
  <c r="AE20" i="17"/>
  <c r="AE20" i="39" s="1"/>
  <c r="AF20" i="27"/>
  <c r="AF20" i="17"/>
  <c r="AF20" i="39" s="1"/>
  <c r="AI20" i="27"/>
  <c r="AI20" i="17"/>
  <c r="AI20" i="39" s="1"/>
  <c r="AJ20" i="27"/>
  <c r="AJ20" i="17"/>
  <c r="AJ20" i="39" s="1"/>
  <c r="AM20" i="27"/>
  <c r="AM20" i="17"/>
  <c r="AM20" i="39" s="1"/>
  <c r="AN20" i="27"/>
  <c r="AN20" i="17"/>
  <c r="AN20" i="39" s="1"/>
  <c r="AQ20" i="27"/>
  <c r="AQ20" i="17"/>
  <c r="AQ20" i="39" s="1"/>
  <c r="AR20" i="27"/>
  <c r="AR20" i="17"/>
  <c r="AR20" i="39" s="1"/>
  <c r="AU20" i="27"/>
  <c r="AU20" i="17"/>
  <c r="AU20" i="39" s="1"/>
  <c r="AV20" i="27"/>
  <c r="AV20" i="17"/>
  <c r="AV20" i="39" s="1"/>
  <c r="G21" i="27"/>
  <c r="G21" i="17"/>
  <c r="G21" i="39" s="1"/>
  <c r="H21" i="27"/>
  <c r="H21" i="17"/>
  <c r="H21" i="39" s="1"/>
  <c r="K21" i="27"/>
  <c r="K21" i="17"/>
  <c r="K21" i="39" s="1"/>
  <c r="L21" i="27"/>
  <c r="L21" i="17"/>
  <c r="L21" i="39" s="1"/>
  <c r="O21" i="27"/>
  <c r="O21" i="17"/>
  <c r="O21" i="39" s="1"/>
  <c r="P21" i="27"/>
  <c r="P21" i="17"/>
  <c r="P21" i="39" s="1"/>
  <c r="S21" i="27"/>
  <c r="S21" i="17"/>
  <c r="S21" i="39" s="1"/>
  <c r="T21" i="27"/>
  <c r="T21" i="17"/>
  <c r="T21" i="39" s="1"/>
  <c r="W21" i="27"/>
  <c r="W21" i="17"/>
  <c r="W21" i="39" s="1"/>
  <c r="X21" i="27"/>
  <c r="X21" i="17"/>
  <c r="X21" i="39" s="1"/>
  <c r="AA21" i="27"/>
  <c r="AA21" i="17"/>
  <c r="AA21" i="39" s="1"/>
  <c r="AB21" i="27"/>
  <c r="AB21" i="17"/>
  <c r="AB21" i="39" s="1"/>
  <c r="AE21" i="27"/>
  <c r="AE21" i="17"/>
  <c r="AE21" i="39" s="1"/>
  <c r="AF21" i="27"/>
  <c r="AF21" i="17"/>
  <c r="AF21" i="39" s="1"/>
  <c r="AI21" i="27"/>
  <c r="AI21" i="17"/>
  <c r="AI21" i="39" s="1"/>
  <c r="AJ21" i="27"/>
  <c r="AJ21" i="17"/>
  <c r="AJ21" i="39" s="1"/>
  <c r="AM21" i="27"/>
  <c r="AM21" i="17"/>
  <c r="AM21" i="39" s="1"/>
  <c r="AN21" i="27"/>
  <c r="AN21" i="17"/>
  <c r="AN21" i="39" s="1"/>
  <c r="AQ21" i="27"/>
  <c r="AQ21" i="17"/>
  <c r="AQ21" i="39" s="1"/>
  <c r="AR21" i="27"/>
  <c r="AR21" i="17"/>
  <c r="AR21" i="39" s="1"/>
  <c r="AU21" i="27"/>
  <c r="AU21" i="17"/>
  <c r="AU21" i="39" s="1"/>
  <c r="AV21" i="27"/>
  <c r="AV21" i="17"/>
  <c r="AV21" i="39" s="1"/>
  <c r="G23" i="27"/>
  <c r="G23" i="17"/>
  <c r="G23" i="39" s="1"/>
  <c r="H23" i="27"/>
  <c r="H23" i="17"/>
  <c r="H23" i="39" s="1"/>
  <c r="K23" i="27"/>
  <c r="K23" i="17"/>
  <c r="K23" i="39" s="1"/>
  <c r="L23" i="27"/>
  <c r="L23" i="17"/>
  <c r="L23" i="39" s="1"/>
  <c r="O23" i="27"/>
  <c r="O23" i="17"/>
  <c r="O23" i="39" s="1"/>
  <c r="P23" i="27"/>
  <c r="P23" i="17"/>
  <c r="P23" i="39" s="1"/>
  <c r="S23" i="27"/>
  <c r="S23" i="17"/>
  <c r="S23" i="39" s="1"/>
  <c r="T23" i="27"/>
  <c r="T23" i="17"/>
  <c r="T23" i="39" s="1"/>
  <c r="W23" i="27"/>
  <c r="W23" i="17"/>
  <c r="W23" i="39" s="1"/>
  <c r="X23" i="27"/>
  <c r="X23" i="17"/>
  <c r="X23" i="39" s="1"/>
  <c r="AA23" i="27"/>
  <c r="AA23" i="17"/>
  <c r="AA23" i="39" s="1"/>
  <c r="AB23" i="27"/>
  <c r="AB23" i="17"/>
  <c r="AB23" i="39" s="1"/>
  <c r="AE23" i="27"/>
  <c r="AE23" i="17"/>
  <c r="AE23" i="39" s="1"/>
  <c r="AF23" i="27"/>
  <c r="AF23" i="17"/>
  <c r="AF23" i="39" s="1"/>
  <c r="AI23" i="27"/>
  <c r="AI23" i="17"/>
  <c r="AI23" i="39" s="1"/>
  <c r="AJ23" i="27"/>
  <c r="AJ23" i="17"/>
  <c r="AJ23" i="39" s="1"/>
  <c r="AM23" i="27"/>
  <c r="AM23" i="17"/>
  <c r="AM23" i="39" s="1"/>
  <c r="AN23" i="27"/>
  <c r="AN23" i="17"/>
  <c r="AN23" i="39" s="1"/>
  <c r="AQ23" i="27"/>
  <c r="AQ23" i="17"/>
  <c r="AQ23" i="39" s="1"/>
  <c r="AR23" i="27"/>
  <c r="AR23" i="17"/>
  <c r="AR23" i="39" s="1"/>
  <c r="AU23" i="27"/>
  <c r="AU23" i="17"/>
  <c r="AU23" i="39" s="1"/>
  <c r="AV23" i="27"/>
  <c r="AV23" i="17"/>
  <c r="AV23" i="39" s="1"/>
  <c r="G24" i="27"/>
  <c r="G24" i="17"/>
  <c r="G24" i="39" s="1"/>
  <c r="H24" i="27"/>
  <c r="H24" i="17"/>
  <c r="H24" i="39" s="1"/>
  <c r="K24" i="27"/>
  <c r="K24" i="17"/>
  <c r="K24" i="39" s="1"/>
  <c r="L24" i="27"/>
  <c r="L24" i="17"/>
  <c r="L24" i="39" s="1"/>
  <c r="O24" i="27"/>
  <c r="O24" i="17"/>
  <c r="O24" i="39" s="1"/>
  <c r="P24" i="27"/>
  <c r="P24" i="17"/>
  <c r="P24" i="39" s="1"/>
  <c r="S24" i="27"/>
  <c r="S24" i="17"/>
  <c r="S24" i="39" s="1"/>
  <c r="T24" i="27"/>
  <c r="T24" i="17"/>
  <c r="T24" i="39" s="1"/>
  <c r="W24" i="27"/>
  <c r="W24" i="17"/>
  <c r="W24" i="39" s="1"/>
  <c r="X24" i="27"/>
  <c r="X24" i="17"/>
  <c r="X24" i="39" s="1"/>
  <c r="AA24" i="27"/>
  <c r="AA24" i="17"/>
  <c r="AA24" i="39" s="1"/>
  <c r="AB24" i="27"/>
  <c r="AB24" i="17"/>
  <c r="AB24" i="39" s="1"/>
  <c r="AE24" i="27"/>
  <c r="AE24" i="17"/>
  <c r="AE24" i="39" s="1"/>
  <c r="AF24" i="27"/>
  <c r="AF24" i="17"/>
  <c r="AF24" i="39" s="1"/>
  <c r="AI24" i="27"/>
  <c r="AI24" i="17"/>
  <c r="AI24" i="39" s="1"/>
  <c r="AJ24" i="27"/>
  <c r="AJ24" i="17"/>
  <c r="AJ24" i="39" s="1"/>
  <c r="AM24" i="27"/>
  <c r="AM24" i="17"/>
  <c r="AM24" i="39" s="1"/>
  <c r="AN24" i="27"/>
  <c r="AN24" i="17"/>
  <c r="AN24" i="39" s="1"/>
  <c r="AQ24" i="27"/>
  <c r="AQ24" i="17"/>
  <c r="AQ24" i="39" s="1"/>
  <c r="AR24" i="27"/>
  <c r="AR24" i="17"/>
  <c r="AR24" i="39" s="1"/>
  <c r="AU24" i="27"/>
  <c r="AU24" i="17"/>
  <c r="AU24" i="39" s="1"/>
  <c r="AV24" i="27"/>
  <c r="AV24" i="17"/>
  <c r="AV24" i="39" s="1"/>
  <c r="G25" i="27"/>
  <c r="G25" i="17"/>
  <c r="G25" i="39" s="1"/>
  <c r="H25" i="27"/>
  <c r="H25" i="17"/>
  <c r="H25" i="39" s="1"/>
  <c r="K25" i="27"/>
  <c r="K25" i="17"/>
  <c r="K25" i="39" s="1"/>
  <c r="L25" i="27"/>
  <c r="L25" i="17"/>
  <c r="L25" i="39" s="1"/>
  <c r="O25" i="27"/>
  <c r="O25" i="17"/>
  <c r="O25" i="39" s="1"/>
  <c r="P25" i="27"/>
  <c r="P25" i="17"/>
  <c r="P25" i="39" s="1"/>
  <c r="S25" i="27"/>
  <c r="S25" i="17"/>
  <c r="S25" i="39" s="1"/>
  <c r="T25" i="27"/>
  <c r="T25" i="17"/>
  <c r="T25" i="39" s="1"/>
  <c r="W25" i="27"/>
  <c r="W25" i="17"/>
  <c r="W25" i="39" s="1"/>
  <c r="X25" i="27"/>
  <c r="X25" i="17"/>
  <c r="X25" i="39" s="1"/>
  <c r="AA25" i="27"/>
  <c r="AA25" i="17"/>
  <c r="AA25" i="39" s="1"/>
  <c r="AB25" i="27"/>
  <c r="AB25" i="17"/>
  <c r="AB25" i="39" s="1"/>
  <c r="AE25" i="27"/>
  <c r="AE25" i="17"/>
  <c r="AE25" i="39" s="1"/>
  <c r="AF25" i="27"/>
  <c r="AF25" i="17"/>
  <c r="AF25" i="39" s="1"/>
  <c r="AI25" i="27"/>
  <c r="AI25" i="17"/>
  <c r="AI25" i="39" s="1"/>
  <c r="AJ25" i="27"/>
  <c r="AJ25" i="17"/>
  <c r="AJ25" i="39" s="1"/>
  <c r="AM25" i="27"/>
  <c r="AM25" i="17"/>
  <c r="AM25" i="39" s="1"/>
  <c r="AN25" i="27"/>
  <c r="AN25" i="17"/>
  <c r="AN25" i="39" s="1"/>
  <c r="AQ25" i="27"/>
  <c r="AQ25" i="17"/>
  <c r="AQ25" i="39" s="1"/>
  <c r="AR25" i="27"/>
  <c r="AR25" i="17"/>
  <c r="AR25" i="39" s="1"/>
  <c r="AU25" i="27"/>
  <c r="AU25" i="17"/>
  <c r="AU25" i="39" s="1"/>
  <c r="AV25" i="27"/>
  <c r="AV25" i="17"/>
  <c r="AV25" i="39" s="1"/>
  <c r="G27" i="27"/>
  <c r="G27" i="17"/>
  <c r="G27" i="39" s="1"/>
  <c r="H27" i="27"/>
  <c r="H27" i="17"/>
  <c r="H27" i="39" s="1"/>
  <c r="K27" i="27"/>
  <c r="K27" i="17"/>
  <c r="K27" i="39" s="1"/>
  <c r="L27" i="27"/>
  <c r="L27" i="17"/>
  <c r="L27" i="39" s="1"/>
  <c r="O27" i="27"/>
  <c r="O27" i="17"/>
  <c r="O27" i="39" s="1"/>
  <c r="P27" i="27"/>
  <c r="P27" i="17"/>
  <c r="P27" i="39" s="1"/>
  <c r="S27" i="27"/>
  <c r="S27" i="17"/>
  <c r="S27" i="39" s="1"/>
  <c r="T27" i="27"/>
  <c r="T27" i="17"/>
  <c r="T27" i="39" s="1"/>
  <c r="W27" i="27"/>
  <c r="W27" i="17"/>
  <c r="W27" i="39" s="1"/>
  <c r="X27" i="27"/>
  <c r="X27" i="17"/>
  <c r="X27" i="39" s="1"/>
  <c r="AA27" i="27"/>
  <c r="AA27" i="17"/>
  <c r="AA27" i="39" s="1"/>
  <c r="AB27" i="27"/>
  <c r="AB27" i="17"/>
  <c r="AB27" i="39" s="1"/>
  <c r="AE27" i="27"/>
  <c r="AE27" i="17"/>
  <c r="AE27" i="39" s="1"/>
  <c r="AF27" i="27"/>
  <c r="AF27" i="17"/>
  <c r="AF27" i="39" s="1"/>
  <c r="AI27" i="27"/>
  <c r="AI27" i="17"/>
  <c r="AI27" i="39" s="1"/>
  <c r="AJ27" i="27"/>
  <c r="AJ27" i="17"/>
  <c r="AJ27" i="39" s="1"/>
  <c r="AM27" i="27"/>
  <c r="AM27" i="17"/>
  <c r="AM27" i="39" s="1"/>
  <c r="AN27" i="27"/>
  <c r="AN27" i="17"/>
  <c r="AN27" i="39" s="1"/>
  <c r="AQ27" i="27"/>
  <c r="AQ27" i="17"/>
  <c r="AQ27" i="39" s="1"/>
  <c r="AR27" i="27"/>
  <c r="AR27" i="17"/>
  <c r="AR27" i="39" s="1"/>
  <c r="AU27" i="27"/>
  <c r="AU27" i="17"/>
  <c r="AU27" i="39" s="1"/>
  <c r="AV27" i="27"/>
  <c r="AV27" i="17"/>
  <c r="AV27" i="39" s="1"/>
  <c r="G28" i="27"/>
  <c r="G28" i="17"/>
  <c r="G28" i="39" s="1"/>
  <c r="H28" i="27"/>
  <c r="H28" i="17"/>
  <c r="H28" i="39" s="1"/>
  <c r="K28" i="27"/>
  <c r="K28" i="17"/>
  <c r="K28" i="39" s="1"/>
  <c r="L28" i="27"/>
  <c r="L28" i="17"/>
  <c r="L28" i="39" s="1"/>
  <c r="O28" i="27"/>
  <c r="O28" i="17"/>
  <c r="O28" i="39" s="1"/>
  <c r="P28" i="27"/>
  <c r="P28" i="17"/>
  <c r="P28" i="39" s="1"/>
  <c r="S28" i="27"/>
  <c r="S28" i="17"/>
  <c r="S28" i="39" s="1"/>
  <c r="T28" i="27"/>
  <c r="T28" i="17"/>
  <c r="T28" i="39" s="1"/>
  <c r="W28" i="27"/>
  <c r="W28" i="17"/>
  <c r="W28" i="39" s="1"/>
  <c r="X28" i="27"/>
  <c r="X28" i="17"/>
  <c r="X28" i="39" s="1"/>
  <c r="AA28" i="27"/>
  <c r="AA28" i="17"/>
  <c r="AA28" i="39" s="1"/>
  <c r="AB28" i="27"/>
  <c r="AB28" i="17"/>
  <c r="AB28" i="39" s="1"/>
  <c r="AE28" i="27"/>
  <c r="AE28" i="17"/>
  <c r="AE28" i="39" s="1"/>
  <c r="AF28" i="27"/>
  <c r="AF28" i="17"/>
  <c r="AF28" i="39" s="1"/>
  <c r="AI28" i="27"/>
  <c r="AI28" i="17"/>
  <c r="AI28" i="39" s="1"/>
  <c r="AJ28" i="27"/>
  <c r="AJ28" i="17"/>
  <c r="AJ28" i="39" s="1"/>
  <c r="AM28" i="27"/>
  <c r="AM28" i="17"/>
  <c r="AM28" i="39" s="1"/>
  <c r="AN28" i="27"/>
  <c r="AN28" i="17"/>
  <c r="AN28" i="39" s="1"/>
  <c r="AQ28" i="27"/>
  <c r="AQ28" i="17"/>
  <c r="AQ28" i="39" s="1"/>
  <c r="AR28" i="27"/>
  <c r="AR28" i="17"/>
  <c r="AR28" i="39" s="1"/>
  <c r="AU28" i="27"/>
  <c r="AU28" i="17"/>
  <c r="AU28" i="39" s="1"/>
  <c r="AV28" i="27"/>
  <c r="AV28" i="17"/>
  <c r="AV28" i="39" s="1"/>
  <c r="G30" i="27"/>
  <c r="G30" i="17"/>
  <c r="G30" i="39" s="1"/>
  <c r="H30" i="27"/>
  <c r="H30" i="17"/>
  <c r="H30" i="39" s="1"/>
  <c r="K30" i="27"/>
  <c r="K30" i="17"/>
  <c r="K30" i="39" s="1"/>
  <c r="L30" i="27"/>
  <c r="L30" i="17"/>
  <c r="L30" i="39" s="1"/>
  <c r="O30" i="27"/>
  <c r="O30" i="17"/>
  <c r="O30" i="39" s="1"/>
  <c r="P30" i="27"/>
  <c r="P30" i="17"/>
  <c r="P30" i="39" s="1"/>
  <c r="S30" i="27"/>
  <c r="S30" i="17"/>
  <c r="S30" i="39" s="1"/>
  <c r="T30" i="27"/>
  <c r="T30" i="17"/>
  <c r="T30" i="39" s="1"/>
  <c r="W30" i="27"/>
  <c r="W30" i="17"/>
  <c r="W30" i="39" s="1"/>
  <c r="X30" i="27"/>
  <c r="X30" i="17"/>
  <c r="X30" i="39" s="1"/>
  <c r="AA30" i="27"/>
  <c r="AA30" i="17"/>
  <c r="AA30" i="39" s="1"/>
  <c r="AB30" i="27"/>
  <c r="AB30" i="17"/>
  <c r="AB30" i="39" s="1"/>
  <c r="AE30" i="27"/>
  <c r="AE30" i="17"/>
  <c r="AE30" i="39" s="1"/>
  <c r="AF30" i="27"/>
  <c r="AF30" i="17"/>
  <c r="AF30" i="39" s="1"/>
  <c r="AI30" i="27"/>
  <c r="AI30" i="17"/>
  <c r="AI30" i="39" s="1"/>
  <c r="AJ30" i="27"/>
  <c r="AJ30" i="17"/>
  <c r="AJ30" i="39" s="1"/>
  <c r="AM30" i="27"/>
  <c r="AM30" i="17"/>
  <c r="AM30" i="39" s="1"/>
  <c r="AN30" i="27"/>
  <c r="AN30" i="17"/>
  <c r="AN30" i="39" s="1"/>
  <c r="AQ30" i="27"/>
  <c r="AQ30" i="17"/>
  <c r="AQ30" i="39" s="1"/>
  <c r="AR30" i="27"/>
  <c r="AR30" i="17"/>
  <c r="AR30" i="39" s="1"/>
  <c r="AU30" i="27"/>
  <c r="AU30" i="17"/>
  <c r="AU30" i="39" s="1"/>
  <c r="AV30" i="27"/>
  <c r="AV30" i="17"/>
  <c r="AV30" i="39" s="1"/>
  <c r="G31" i="27"/>
  <c r="G31" i="17"/>
  <c r="G31" i="39" s="1"/>
  <c r="H31" i="27"/>
  <c r="H31" i="17"/>
  <c r="H31" i="39" s="1"/>
  <c r="K31" i="27"/>
  <c r="K31" i="17"/>
  <c r="K31" i="39" s="1"/>
  <c r="L31" i="27"/>
  <c r="L31" i="17"/>
  <c r="L31" i="39" s="1"/>
  <c r="O31" i="27"/>
  <c r="O31" i="17"/>
  <c r="O31" i="39" s="1"/>
  <c r="P31" i="27"/>
  <c r="P31" i="17"/>
  <c r="P31" i="39" s="1"/>
  <c r="S31" i="27"/>
  <c r="S31" i="17"/>
  <c r="S31" i="39" s="1"/>
  <c r="T31" i="27"/>
  <c r="T31" i="17"/>
  <c r="T31" i="39" s="1"/>
  <c r="W31" i="27"/>
  <c r="W31" i="17"/>
  <c r="W31" i="39" s="1"/>
  <c r="X31" i="27"/>
  <c r="X31" i="17"/>
  <c r="X31" i="39" s="1"/>
  <c r="AA31" i="27"/>
  <c r="AA31" i="17"/>
  <c r="AA31" i="39" s="1"/>
  <c r="AB31" i="27"/>
  <c r="AB31" i="17"/>
  <c r="AB31" i="39" s="1"/>
  <c r="AE31" i="27"/>
  <c r="AE31" i="17"/>
  <c r="AE31" i="39" s="1"/>
  <c r="AF31" i="27"/>
  <c r="AF31" i="17"/>
  <c r="AF31" i="39" s="1"/>
  <c r="AI31" i="27"/>
  <c r="AI31" i="17"/>
  <c r="AI31" i="39" s="1"/>
  <c r="AJ31" i="27"/>
  <c r="AJ31" i="17"/>
  <c r="AJ31" i="39" s="1"/>
  <c r="AM31" i="27"/>
  <c r="AM31" i="17"/>
  <c r="AM31" i="39" s="1"/>
  <c r="AN31" i="27"/>
  <c r="AN31" i="17"/>
  <c r="AN31" i="39" s="1"/>
  <c r="AQ31" i="27"/>
  <c r="AQ31" i="17"/>
  <c r="AQ31" i="39" s="1"/>
  <c r="AR31" i="27"/>
  <c r="AR31" i="17"/>
  <c r="AR31" i="39" s="1"/>
  <c r="AU31" i="27"/>
  <c r="AU31" i="17"/>
  <c r="AU31" i="39" s="1"/>
  <c r="AV31" i="27"/>
  <c r="AV31" i="17"/>
  <c r="AV31" i="39" s="1"/>
  <c r="G32" i="27"/>
  <c r="G32" i="17"/>
  <c r="G32" i="39" s="1"/>
  <c r="H32" i="27"/>
  <c r="H32" i="17"/>
  <c r="H32" i="39" s="1"/>
  <c r="K32" i="27"/>
  <c r="K32" i="17"/>
  <c r="K32" i="39" s="1"/>
  <c r="L32" i="27"/>
  <c r="L32" i="17"/>
  <c r="L32" i="39" s="1"/>
  <c r="O32" i="27"/>
  <c r="O32" i="17"/>
  <c r="O32" i="39" s="1"/>
  <c r="P32" i="27"/>
  <c r="P32" i="17"/>
  <c r="P32" i="39" s="1"/>
  <c r="S32" i="27"/>
  <c r="S32" i="17"/>
  <c r="S32" i="39" s="1"/>
  <c r="T32" i="27"/>
  <c r="T32" i="17"/>
  <c r="T32" i="39" s="1"/>
  <c r="W32" i="27"/>
  <c r="W32" i="17"/>
  <c r="W32" i="39" s="1"/>
  <c r="X32" i="27"/>
  <c r="X32" i="17"/>
  <c r="X32" i="39" s="1"/>
  <c r="AA32" i="27"/>
  <c r="AA32" i="17"/>
  <c r="AA32" i="39" s="1"/>
  <c r="AB32" i="27"/>
  <c r="AB32" i="17"/>
  <c r="AB32" i="39" s="1"/>
  <c r="AE32" i="27"/>
  <c r="AE32" i="17"/>
  <c r="AE32" i="39" s="1"/>
  <c r="AF32" i="27"/>
  <c r="AF32" i="17"/>
  <c r="AF32" i="39" s="1"/>
  <c r="AI32" i="27"/>
  <c r="AI32" i="17"/>
  <c r="AI32" i="39" s="1"/>
  <c r="AJ32" i="27"/>
  <c r="AJ32" i="17"/>
  <c r="AJ32" i="39" s="1"/>
  <c r="AM32" i="27"/>
  <c r="AM32" i="17"/>
  <c r="AM32" i="39" s="1"/>
  <c r="AN32" i="27"/>
  <c r="AN32" i="17"/>
  <c r="AN32" i="39" s="1"/>
  <c r="AQ32" i="27"/>
  <c r="AQ32" i="17"/>
  <c r="AQ32" i="39" s="1"/>
  <c r="AR32" i="27"/>
  <c r="AR32" i="17"/>
  <c r="AR32" i="39" s="1"/>
  <c r="AU32" i="27"/>
  <c r="AU32" i="17"/>
  <c r="AU32" i="39" s="1"/>
  <c r="AV32" i="27"/>
  <c r="AV32" i="17"/>
  <c r="AV32" i="39" s="1"/>
  <c r="G33" i="27"/>
  <c r="G33" i="17"/>
  <c r="G33" i="39" s="1"/>
  <c r="H33" i="27"/>
  <c r="H33" i="17"/>
  <c r="H33" i="39" s="1"/>
  <c r="K33" i="27"/>
  <c r="K33" i="17"/>
  <c r="K33" i="39" s="1"/>
  <c r="L33" i="27"/>
  <c r="L33" i="17"/>
  <c r="L33" i="39" s="1"/>
  <c r="O33" i="27"/>
  <c r="O33" i="17"/>
  <c r="O33" i="39" s="1"/>
  <c r="P33" i="27"/>
  <c r="P33" i="17"/>
  <c r="P33" i="39" s="1"/>
  <c r="S33" i="27"/>
  <c r="S33" i="17"/>
  <c r="S33" i="39" s="1"/>
  <c r="T33" i="27"/>
  <c r="T33" i="17"/>
  <c r="T33" i="39" s="1"/>
  <c r="W33" i="27"/>
  <c r="W33" i="17"/>
  <c r="W33" i="39" s="1"/>
  <c r="X33" i="27"/>
  <c r="X33" i="17"/>
  <c r="X33" i="39" s="1"/>
  <c r="AA33" i="27"/>
  <c r="AA33" i="17"/>
  <c r="AA33" i="39" s="1"/>
  <c r="AB33" i="27"/>
  <c r="AB33" i="17"/>
  <c r="AB33" i="39" s="1"/>
  <c r="AE33" i="27"/>
  <c r="AE33" i="17"/>
  <c r="AE33" i="39" s="1"/>
  <c r="AF33" i="27"/>
  <c r="AF33" i="17"/>
  <c r="AF33" i="39" s="1"/>
  <c r="AI33" i="27"/>
  <c r="AI33" i="17"/>
  <c r="AI33" i="39" s="1"/>
  <c r="AJ33" i="27"/>
  <c r="AJ33" i="17"/>
  <c r="AJ33" i="39" s="1"/>
  <c r="AM33" i="27"/>
  <c r="AM33" i="17"/>
  <c r="AM33" i="39" s="1"/>
  <c r="AN33" i="27"/>
  <c r="AN33" i="17"/>
  <c r="AN33" i="39" s="1"/>
  <c r="AQ33" i="27"/>
  <c r="AQ33" i="17"/>
  <c r="AQ33" i="39" s="1"/>
  <c r="AR33" i="27"/>
  <c r="AR33" i="17"/>
  <c r="AR33" i="39" s="1"/>
  <c r="AU33" i="27"/>
  <c r="AU33" i="17"/>
  <c r="AU33" i="39" s="1"/>
  <c r="AV33" i="27"/>
  <c r="AV33" i="17"/>
  <c r="AV33" i="39" s="1"/>
  <c r="G35" i="27"/>
  <c r="G35" i="17"/>
  <c r="G35" i="39" s="1"/>
  <c r="H35" i="27"/>
  <c r="H35" i="17"/>
  <c r="H35" i="39" s="1"/>
  <c r="K35" i="27"/>
  <c r="K35" i="17"/>
  <c r="K35" i="39" s="1"/>
  <c r="L35" i="27"/>
  <c r="L35" i="17"/>
  <c r="L35" i="39" s="1"/>
  <c r="O35" i="27"/>
  <c r="O35" i="17"/>
  <c r="O35" i="39" s="1"/>
  <c r="P35" i="27"/>
  <c r="P35" i="17"/>
  <c r="P35" i="39" s="1"/>
  <c r="S35" i="27"/>
  <c r="S35" i="17"/>
  <c r="S35" i="39" s="1"/>
  <c r="T35" i="27"/>
  <c r="T35" i="17"/>
  <c r="T35" i="39" s="1"/>
  <c r="W35" i="27"/>
  <c r="W35" i="17"/>
  <c r="W35" i="39" s="1"/>
  <c r="X35" i="27"/>
  <c r="X35" i="17"/>
  <c r="X35" i="39" s="1"/>
  <c r="AA35" i="27"/>
  <c r="AA35" i="17"/>
  <c r="AA35" i="39" s="1"/>
  <c r="AB35" i="27"/>
  <c r="AB35" i="17"/>
  <c r="AB35" i="39" s="1"/>
  <c r="AE35" i="27"/>
  <c r="AE35" i="17"/>
  <c r="AE35" i="39" s="1"/>
  <c r="AF35" i="27"/>
  <c r="AF35" i="17"/>
  <c r="AF35" i="39" s="1"/>
  <c r="AI35" i="27"/>
  <c r="AI35" i="17"/>
  <c r="AI35" i="39" s="1"/>
  <c r="AJ35" i="27"/>
  <c r="AJ35" i="17"/>
  <c r="AJ35" i="39" s="1"/>
  <c r="AM35" i="27"/>
  <c r="AM35" i="17"/>
  <c r="AM35" i="39" s="1"/>
  <c r="AN35" i="27"/>
  <c r="AN35" i="17"/>
  <c r="AN35" i="39" s="1"/>
  <c r="AQ35" i="27"/>
  <c r="AQ35" i="17"/>
  <c r="AQ35" i="39" s="1"/>
  <c r="AR35" i="27"/>
  <c r="AR35" i="17"/>
  <c r="AR35" i="39" s="1"/>
  <c r="AU35" i="27"/>
  <c r="AU35" i="17"/>
  <c r="AU35" i="39" s="1"/>
  <c r="AV35" i="27"/>
  <c r="AV35" i="17"/>
  <c r="AV35" i="39" s="1"/>
  <c r="G36" i="27"/>
  <c r="G36" i="17"/>
  <c r="G36" i="39" s="1"/>
  <c r="H36" i="27"/>
  <c r="H36" i="17"/>
  <c r="H36" i="39" s="1"/>
  <c r="K36" i="27"/>
  <c r="K36" i="17"/>
  <c r="K36" i="39" s="1"/>
  <c r="L36" i="27"/>
  <c r="L36" i="17"/>
  <c r="L36" i="39" s="1"/>
  <c r="O36" i="27"/>
  <c r="O36" i="17"/>
  <c r="O36" i="39" s="1"/>
  <c r="P36" i="27"/>
  <c r="P36" i="17"/>
  <c r="P36" i="39" s="1"/>
  <c r="S36" i="27"/>
  <c r="S36" i="17"/>
  <c r="S36" i="39" s="1"/>
  <c r="T36" i="27"/>
  <c r="T36" i="17"/>
  <c r="T36" i="39" s="1"/>
  <c r="W36" i="27"/>
  <c r="W36" i="17"/>
  <c r="W36" i="39" s="1"/>
  <c r="X36" i="27"/>
  <c r="X36" i="17"/>
  <c r="X36" i="39" s="1"/>
  <c r="AA36" i="27"/>
  <c r="AA36" i="17"/>
  <c r="AA36" i="39" s="1"/>
  <c r="AB36" i="27"/>
  <c r="AB36" i="17"/>
  <c r="AB36" i="39" s="1"/>
  <c r="AE36" i="27"/>
  <c r="AE36" i="17"/>
  <c r="AE36" i="39" s="1"/>
  <c r="AF36" i="27"/>
  <c r="AF36" i="17"/>
  <c r="AF36" i="39" s="1"/>
  <c r="AI36" i="27"/>
  <c r="AI36" i="17"/>
  <c r="AI36" i="39" s="1"/>
  <c r="AJ36" i="27"/>
  <c r="AJ36" i="17"/>
  <c r="AJ36" i="39" s="1"/>
  <c r="AM36" i="27"/>
  <c r="AM36" i="17"/>
  <c r="AM36" i="39" s="1"/>
  <c r="AN36" i="27"/>
  <c r="AN36" i="17"/>
  <c r="AN36" i="39" s="1"/>
  <c r="AQ36" i="27"/>
  <c r="AQ36" i="17"/>
  <c r="AQ36" i="39" s="1"/>
  <c r="AR36" i="27"/>
  <c r="AR36" i="17"/>
  <c r="AR36" i="39" s="1"/>
  <c r="AU36" i="27"/>
  <c r="AU36" i="17"/>
  <c r="AU36" i="39" s="1"/>
  <c r="AV36" i="27"/>
  <c r="AV36" i="17"/>
  <c r="AV36" i="39" s="1"/>
  <c r="G38" i="27"/>
  <c r="G38" i="17"/>
  <c r="G38" i="39" s="1"/>
  <c r="H38" i="27"/>
  <c r="H38" i="17"/>
  <c r="H38" i="39" s="1"/>
  <c r="K38" i="27"/>
  <c r="K38" i="17"/>
  <c r="K38" i="39" s="1"/>
  <c r="L38" i="27"/>
  <c r="L38" i="17"/>
  <c r="L38" i="39" s="1"/>
  <c r="O38" i="27"/>
  <c r="O38" i="17"/>
  <c r="O38" i="39" s="1"/>
  <c r="P38" i="27"/>
  <c r="P38" i="17"/>
  <c r="P38" i="39" s="1"/>
  <c r="S38" i="27"/>
  <c r="S38" i="17"/>
  <c r="S38" i="39" s="1"/>
  <c r="T38" i="27"/>
  <c r="T38" i="17"/>
  <c r="T38" i="39" s="1"/>
  <c r="W38" i="27"/>
  <c r="W38" i="17"/>
  <c r="W38" i="39" s="1"/>
  <c r="X38" i="27"/>
  <c r="X38" i="17"/>
  <c r="X38" i="39" s="1"/>
  <c r="AA38" i="27"/>
  <c r="AA38" i="17"/>
  <c r="AA38" i="39" s="1"/>
  <c r="AB38" i="27"/>
  <c r="AB38" i="17"/>
  <c r="AB38" i="39" s="1"/>
  <c r="AE38" i="27"/>
  <c r="AE38" i="17"/>
  <c r="AE38" i="39" s="1"/>
  <c r="AF38" i="27"/>
  <c r="AF38" i="17"/>
  <c r="AF38" i="39" s="1"/>
  <c r="AI38" i="27"/>
  <c r="AI38" i="17"/>
  <c r="AI38" i="39" s="1"/>
  <c r="AJ38" i="27"/>
  <c r="AJ38" i="17"/>
  <c r="AJ38" i="39" s="1"/>
  <c r="AM38" i="27"/>
  <c r="AM38" i="17"/>
  <c r="AM38" i="39" s="1"/>
  <c r="AN38" i="27"/>
  <c r="AN38" i="17"/>
  <c r="AN38" i="39" s="1"/>
  <c r="AQ38" i="27"/>
  <c r="AQ38" i="17"/>
  <c r="AQ38" i="39" s="1"/>
  <c r="AR38" i="27"/>
  <c r="AR38" i="17"/>
  <c r="AR38" i="39" s="1"/>
  <c r="AU38" i="27"/>
  <c r="AU38" i="17"/>
  <c r="AU38" i="39" s="1"/>
  <c r="AV38" i="27"/>
  <c r="AV38" i="17"/>
  <c r="AV38" i="39" s="1"/>
  <c r="G39" i="27"/>
  <c r="G39" i="17"/>
  <c r="G39" i="39" s="1"/>
  <c r="H39" i="27"/>
  <c r="H39" i="17"/>
  <c r="H39" i="39" s="1"/>
  <c r="K39" i="27"/>
  <c r="K39" i="17"/>
  <c r="K39" i="39" s="1"/>
  <c r="L39" i="27"/>
  <c r="L39" i="17"/>
  <c r="L39" i="39" s="1"/>
  <c r="O39" i="27"/>
  <c r="O39" i="17"/>
  <c r="O39" i="39" s="1"/>
  <c r="P39" i="27"/>
  <c r="P39" i="17"/>
  <c r="P39" i="39" s="1"/>
  <c r="S39" i="27"/>
  <c r="S39" i="17"/>
  <c r="S39" i="39" s="1"/>
  <c r="T39" i="27"/>
  <c r="T39" i="17"/>
  <c r="T39" i="39" s="1"/>
  <c r="W39" i="27"/>
  <c r="W39" i="17"/>
  <c r="W39" i="39" s="1"/>
  <c r="X39" i="27"/>
  <c r="X39" i="17"/>
  <c r="X39" i="39" s="1"/>
  <c r="AA39" i="27"/>
  <c r="AA39" i="17"/>
  <c r="AA39" i="39" s="1"/>
  <c r="AB39" i="27"/>
  <c r="AB39" i="17"/>
  <c r="AB39" i="39" s="1"/>
  <c r="AE39" i="27"/>
  <c r="AE39" i="17"/>
  <c r="AE39" i="39" s="1"/>
  <c r="AF39" i="27"/>
  <c r="AF39" i="17"/>
  <c r="AF39" i="39" s="1"/>
  <c r="AI39" i="27"/>
  <c r="AI39" i="17"/>
  <c r="AI39" i="39" s="1"/>
  <c r="AJ39" i="27"/>
  <c r="AJ39" i="17"/>
  <c r="AJ39" i="39" s="1"/>
  <c r="AM39" i="27"/>
  <c r="AM39" i="17"/>
  <c r="AM39" i="39" s="1"/>
  <c r="AN39" i="27"/>
  <c r="AN39" i="17"/>
  <c r="AN39" i="39" s="1"/>
  <c r="AQ39" i="27"/>
  <c r="AQ39" i="17"/>
  <c r="AQ39" i="39" s="1"/>
  <c r="AR39" i="27"/>
  <c r="AR39" i="17"/>
  <c r="AR39" i="39" s="1"/>
  <c r="AU39" i="27"/>
  <c r="AU39" i="17"/>
  <c r="AU39" i="39" s="1"/>
  <c r="AV39" i="27"/>
  <c r="AV39" i="17"/>
  <c r="AV39" i="39" s="1"/>
  <c r="G40" i="27"/>
  <c r="G40" i="17"/>
  <c r="G40" i="39" s="1"/>
  <c r="H40" i="27"/>
  <c r="H40" i="17"/>
  <c r="H40" i="39" s="1"/>
  <c r="K40" i="27"/>
  <c r="K40" i="17"/>
  <c r="K40" i="39" s="1"/>
  <c r="L40" i="27"/>
  <c r="L40" i="17"/>
  <c r="L40" i="39" s="1"/>
  <c r="O40" i="27"/>
  <c r="O40" i="17"/>
  <c r="O40" i="39" s="1"/>
  <c r="P40" i="27"/>
  <c r="P40" i="17"/>
  <c r="P40" i="39" s="1"/>
  <c r="S40" i="27"/>
  <c r="S40" i="17"/>
  <c r="S40" i="39" s="1"/>
  <c r="T40" i="27"/>
  <c r="T40" i="17"/>
  <c r="T40" i="39" s="1"/>
  <c r="W40" i="27"/>
  <c r="W40" i="17"/>
  <c r="W40" i="39" s="1"/>
  <c r="X40" i="27"/>
  <c r="X40" i="17"/>
  <c r="X40" i="39" s="1"/>
  <c r="AA40" i="27"/>
  <c r="AA40" i="17"/>
  <c r="AA40" i="39" s="1"/>
  <c r="AB40" i="27"/>
  <c r="AB40" i="17"/>
  <c r="AB40" i="39" s="1"/>
  <c r="AE40" i="27"/>
  <c r="AE40" i="17"/>
  <c r="AE40" i="39" s="1"/>
  <c r="AF40" i="27"/>
  <c r="AF40" i="17"/>
  <c r="AF40" i="39" s="1"/>
  <c r="AI40" i="27"/>
  <c r="AI40" i="17"/>
  <c r="AI40" i="39" s="1"/>
  <c r="AJ40" i="27"/>
  <c r="AJ40" i="17"/>
  <c r="AJ40" i="39" s="1"/>
  <c r="AM40" i="27"/>
  <c r="AM40" i="17"/>
  <c r="AM40" i="39" s="1"/>
  <c r="AN40" i="27"/>
  <c r="AN40" i="17"/>
  <c r="AN40" i="39" s="1"/>
  <c r="AQ40" i="27"/>
  <c r="AQ40" i="17"/>
  <c r="AQ40" i="39" s="1"/>
  <c r="AR40" i="27"/>
  <c r="AR40" i="17"/>
  <c r="AR40" i="39" s="1"/>
  <c r="AU40" i="27"/>
  <c r="AU40" i="17"/>
  <c r="AU40" i="39" s="1"/>
  <c r="AV40" i="27"/>
  <c r="AV40" i="17"/>
  <c r="AV40" i="39" s="1"/>
  <c r="G41" i="27"/>
  <c r="G41" i="17"/>
  <c r="G41" i="39" s="1"/>
  <c r="H41" i="27"/>
  <c r="H41" i="17"/>
  <c r="H41" i="39" s="1"/>
  <c r="K41" i="27"/>
  <c r="K41" i="17"/>
  <c r="K41" i="39" s="1"/>
  <c r="L41" i="27"/>
  <c r="L41" i="17"/>
  <c r="L41" i="39" s="1"/>
  <c r="O41" i="27"/>
  <c r="O41" i="17"/>
  <c r="O41" i="39" s="1"/>
  <c r="P41" i="27"/>
  <c r="P41" i="17"/>
  <c r="P41" i="39" s="1"/>
  <c r="S41" i="27"/>
  <c r="S41" i="17"/>
  <c r="S41" i="39" s="1"/>
  <c r="T41" i="27"/>
  <c r="T41" i="17"/>
  <c r="T41" i="39" s="1"/>
  <c r="W41" i="27"/>
  <c r="W41" i="17"/>
  <c r="W41" i="39" s="1"/>
  <c r="X41" i="27"/>
  <c r="X41" i="17"/>
  <c r="X41" i="39" s="1"/>
  <c r="AA41" i="27"/>
  <c r="AA41" i="17"/>
  <c r="AA41" i="39" s="1"/>
  <c r="AB41" i="27"/>
  <c r="AB41" i="17"/>
  <c r="AB41" i="39" s="1"/>
  <c r="AE41" i="27"/>
  <c r="AE41" i="17"/>
  <c r="AE41" i="39" s="1"/>
  <c r="AF41" i="27"/>
  <c r="AF41" i="17"/>
  <c r="AF41" i="39" s="1"/>
  <c r="AI41" i="27"/>
  <c r="AI41" i="17"/>
  <c r="AI41" i="39" s="1"/>
  <c r="AJ41" i="27"/>
  <c r="AJ41" i="17"/>
  <c r="AJ41" i="39" s="1"/>
  <c r="AM41" i="27"/>
  <c r="AM41" i="17"/>
  <c r="AM41" i="39" s="1"/>
  <c r="AN41" i="27"/>
  <c r="AN41" i="17"/>
  <c r="AN41" i="39" s="1"/>
  <c r="AQ41" i="27"/>
  <c r="AQ41" i="17"/>
  <c r="AQ41" i="39" s="1"/>
  <c r="AR41" i="27"/>
  <c r="AR41" i="17"/>
  <c r="AR41" i="39" s="1"/>
  <c r="AU41" i="27"/>
  <c r="AU41" i="17"/>
  <c r="AU41" i="39" s="1"/>
  <c r="AV41" i="27"/>
  <c r="AV41" i="17"/>
  <c r="AV41" i="39" s="1"/>
  <c r="G43" i="27"/>
  <c r="G43" i="17"/>
  <c r="G43" i="39" s="1"/>
  <c r="H43" i="27"/>
  <c r="H43" i="17"/>
  <c r="H43" i="39" s="1"/>
  <c r="K43" i="27"/>
  <c r="K43" i="17"/>
  <c r="K43" i="39" s="1"/>
  <c r="L43" i="27"/>
  <c r="L43" i="17"/>
  <c r="L43" i="39" s="1"/>
  <c r="O43" i="27"/>
  <c r="O43" i="17"/>
  <c r="O43" i="39" s="1"/>
  <c r="P43" i="27"/>
  <c r="P43" i="17"/>
  <c r="P43" i="39" s="1"/>
  <c r="S43" i="27"/>
  <c r="S43" i="17"/>
  <c r="S43" i="39" s="1"/>
  <c r="T43" i="27"/>
  <c r="T43" i="17"/>
  <c r="T43" i="39" s="1"/>
  <c r="W43" i="27"/>
  <c r="W43" i="17"/>
  <c r="W43" i="39" s="1"/>
  <c r="X43" i="27"/>
  <c r="X43" i="17"/>
  <c r="X43" i="39" s="1"/>
  <c r="AA43" i="27"/>
  <c r="AA43" i="17"/>
  <c r="AA43" i="39" s="1"/>
  <c r="AB43" i="27"/>
  <c r="AB43" i="17"/>
  <c r="AB43" i="39" s="1"/>
  <c r="AE43" i="27"/>
  <c r="AE43" i="17"/>
  <c r="AE43" i="39" s="1"/>
  <c r="AF43" i="27"/>
  <c r="AF43" i="17"/>
  <c r="AF43" i="39" s="1"/>
  <c r="AI43" i="27"/>
  <c r="AI43" i="17"/>
  <c r="AI43" i="39" s="1"/>
  <c r="AJ43" i="27"/>
  <c r="AJ43" i="17"/>
  <c r="AJ43" i="39" s="1"/>
  <c r="AM43" i="27"/>
  <c r="AM43" i="17"/>
  <c r="AM43" i="39" s="1"/>
  <c r="AN43" i="27"/>
  <c r="AN43" i="17"/>
  <c r="AN43" i="39" s="1"/>
  <c r="AQ43" i="27"/>
  <c r="AQ43" i="17"/>
  <c r="AQ43" i="39" s="1"/>
  <c r="AR43" i="27"/>
  <c r="AR43" i="17"/>
  <c r="AR43" i="39" s="1"/>
  <c r="AU43" i="27"/>
  <c r="AU43" i="17"/>
  <c r="AU43" i="39" s="1"/>
  <c r="AV43" i="27"/>
  <c r="AV43" i="17"/>
  <c r="AV43" i="39" s="1"/>
  <c r="G44" i="27"/>
  <c r="G44" i="17"/>
  <c r="G44" i="39" s="1"/>
  <c r="H44" i="27"/>
  <c r="H44" i="17"/>
  <c r="H44" i="39" s="1"/>
  <c r="K44" i="27"/>
  <c r="K44" i="17"/>
  <c r="K44" i="39" s="1"/>
  <c r="L44" i="27"/>
  <c r="L44" i="17"/>
  <c r="L44" i="39" s="1"/>
  <c r="O44" i="27"/>
  <c r="O44" i="17"/>
  <c r="O44" i="39" s="1"/>
  <c r="P44" i="27"/>
  <c r="P44" i="17"/>
  <c r="P44" i="39" s="1"/>
  <c r="S44" i="27"/>
  <c r="S44" i="17"/>
  <c r="S44" i="39" s="1"/>
  <c r="T44" i="27"/>
  <c r="T44" i="17"/>
  <c r="T44" i="39" s="1"/>
  <c r="W44" i="27"/>
  <c r="W44" i="17"/>
  <c r="W44" i="39" s="1"/>
  <c r="X44" i="27"/>
  <c r="X44" i="17"/>
  <c r="X44" i="39" s="1"/>
  <c r="AA44" i="27"/>
  <c r="AA44" i="17"/>
  <c r="AA44" i="39" s="1"/>
  <c r="AB44" i="27"/>
  <c r="AB44" i="17"/>
  <c r="AB44" i="39" s="1"/>
  <c r="AE44" i="27"/>
  <c r="AE44" i="17"/>
  <c r="AE44" i="39" s="1"/>
  <c r="AF44" i="27"/>
  <c r="AF44" i="17"/>
  <c r="AF44" i="39" s="1"/>
  <c r="AI44" i="27"/>
  <c r="AI44" i="17"/>
  <c r="AI44" i="39" s="1"/>
  <c r="AJ44" i="27"/>
  <c r="AJ44" i="17"/>
  <c r="AJ44" i="39" s="1"/>
  <c r="AM44" i="27"/>
  <c r="AM44" i="17"/>
  <c r="AM44" i="39" s="1"/>
  <c r="AN44" i="27"/>
  <c r="AN44" i="17"/>
  <c r="AN44" i="39" s="1"/>
  <c r="AQ44" i="27"/>
  <c r="AQ44" i="17"/>
  <c r="AQ44" i="39" s="1"/>
  <c r="AR44" i="27"/>
  <c r="AR44" i="17"/>
  <c r="AR44" i="39" s="1"/>
  <c r="AU44" i="27"/>
  <c r="AU44" i="17"/>
  <c r="AU44" i="39" s="1"/>
  <c r="AV44" i="27"/>
  <c r="AV44" i="17"/>
  <c r="AV44" i="39" s="1"/>
  <c r="G45" i="27"/>
  <c r="G45" i="17"/>
  <c r="G45" i="39" s="1"/>
  <c r="H45" i="27"/>
  <c r="H45" i="17"/>
  <c r="H45" i="39" s="1"/>
  <c r="K45" i="27"/>
  <c r="K45" i="17"/>
  <c r="K45" i="39" s="1"/>
  <c r="L45" i="27"/>
  <c r="L45" i="17"/>
  <c r="L45" i="39" s="1"/>
  <c r="O45" i="27"/>
  <c r="O45" i="17"/>
  <c r="O45" i="39" s="1"/>
  <c r="P45" i="27"/>
  <c r="P45" i="17"/>
  <c r="P45" i="39" s="1"/>
  <c r="S45" i="27"/>
  <c r="S45" i="17"/>
  <c r="S45" i="39" s="1"/>
  <c r="T45" i="27"/>
  <c r="T45" i="17"/>
  <c r="T45" i="39" s="1"/>
  <c r="W45" i="27"/>
  <c r="W45" i="17"/>
  <c r="W45" i="39" s="1"/>
  <c r="X45" i="27"/>
  <c r="X45" i="17"/>
  <c r="X45" i="39" s="1"/>
  <c r="AA45" i="27"/>
  <c r="AA45" i="17"/>
  <c r="AA45" i="39" s="1"/>
  <c r="AB45" i="27"/>
  <c r="AB45" i="17"/>
  <c r="AB45" i="39" s="1"/>
  <c r="AE45" i="27"/>
  <c r="AE45" i="17"/>
  <c r="AE45" i="39" s="1"/>
  <c r="AF45" i="27"/>
  <c r="AF45" i="17"/>
  <c r="AF45" i="39" s="1"/>
  <c r="AI45" i="27"/>
  <c r="AI45" i="17"/>
  <c r="AI45" i="39" s="1"/>
  <c r="AJ45" i="27"/>
  <c r="AJ45" i="17"/>
  <c r="AJ45" i="39" s="1"/>
  <c r="AM45" i="27"/>
  <c r="AM45" i="17"/>
  <c r="AM45" i="39" s="1"/>
  <c r="AN45" i="27"/>
  <c r="AN45" i="17"/>
  <c r="AN45" i="39" s="1"/>
  <c r="AQ45" i="27"/>
  <c r="AQ45" i="17"/>
  <c r="AQ45" i="39" s="1"/>
  <c r="AR45" i="27"/>
  <c r="AR45" i="17"/>
  <c r="AR45" i="39" s="1"/>
  <c r="AU45" i="27"/>
  <c r="AU45" i="17"/>
  <c r="AU45" i="39" s="1"/>
  <c r="AV45" i="27"/>
  <c r="AV45" i="17"/>
  <c r="AV45" i="39" s="1"/>
  <c r="G46" i="27"/>
  <c r="G46" i="17"/>
  <c r="G46" i="39" s="1"/>
  <c r="H46" i="27"/>
  <c r="H46" i="17"/>
  <c r="H46" i="39" s="1"/>
  <c r="K46" i="27"/>
  <c r="K46" i="17"/>
  <c r="K46" i="39" s="1"/>
  <c r="L46" i="27"/>
  <c r="L46" i="17"/>
  <c r="L46" i="39" s="1"/>
  <c r="O46" i="27"/>
  <c r="O46" i="17"/>
  <c r="O46" i="39" s="1"/>
  <c r="P46" i="27"/>
  <c r="P46" i="17"/>
  <c r="P46" i="39" s="1"/>
  <c r="S46" i="27"/>
  <c r="S46" i="17"/>
  <c r="S46" i="39" s="1"/>
  <c r="T46" i="27"/>
  <c r="T46" i="17"/>
  <c r="T46" i="39" s="1"/>
  <c r="W46" i="27"/>
  <c r="W46" i="17"/>
  <c r="W46" i="39" s="1"/>
  <c r="X46" i="27"/>
  <c r="X46" i="17"/>
  <c r="X46" i="39" s="1"/>
  <c r="AA46" i="27"/>
  <c r="AA46" i="17"/>
  <c r="AA46" i="39" s="1"/>
  <c r="AB46" i="27"/>
  <c r="AB46" i="17"/>
  <c r="AB46" i="39" s="1"/>
  <c r="AE46" i="27"/>
  <c r="AE46" i="17"/>
  <c r="AE46" i="39" s="1"/>
  <c r="AF46" i="27"/>
  <c r="AF46" i="17"/>
  <c r="AF46" i="39" s="1"/>
  <c r="AI46" i="27"/>
  <c r="AI46" i="17"/>
  <c r="AI46" i="39" s="1"/>
  <c r="AJ46" i="27"/>
  <c r="AJ46" i="17"/>
  <c r="AJ46" i="39" s="1"/>
  <c r="AM46" i="27"/>
  <c r="AM46" i="17"/>
  <c r="AM46" i="39" s="1"/>
  <c r="AN46" i="27"/>
  <c r="AN46" i="17"/>
  <c r="AN46" i="39" s="1"/>
  <c r="AQ46" i="27"/>
  <c r="AQ46" i="17"/>
  <c r="AQ46" i="39" s="1"/>
  <c r="AR46" i="27"/>
  <c r="AR46" i="17"/>
  <c r="AR46" i="39" s="1"/>
  <c r="AU46" i="27"/>
  <c r="AU46" i="17"/>
  <c r="AU46" i="39" s="1"/>
  <c r="AV46" i="27"/>
  <c r="AV46" i="17"/>
  <c r="AV46" i="39" s="1"/>
  <c r="G48" i="27"/>
  <c r="G48" i="17"/>
  <c r="G48" i="39" s="1"/>
  <c r="H48" i="27"/>
  <c r="H48" i="17"/>
  <c r="H48" i="39" s="1"/>
  <c r="K48" i="27"/>
  <c r="K48" i="17"/>
  <c r="K48" i="39" s="1"/>
  <c r="L48" i="27"/>
  <c r="L48" i="17"/>
  <c r="L48" i="39" s="1"/>
  <c r="O48" i="27"/>
  <c r="O48" i="17"/>
  <c r="O48" i="39" s="1"/>
  <c r="P48" i="27"/>
  <c r="P48" i="17"/>
  <c r="P48" i="39" s="1"/>
  <c r="S48" i="27"/>
  <c r="S48" i="17"/>
  <c r="S48" i="39" s="1"/>
  <c r="T48" i="27"/>
  <c r="T48" i="17"/>
  <c r="T48" i="39" s="1"/>
  <c r="W48" i="27"/>
  <c r="W48" i="17"/>
  <c r="W48" i="39" s="1"/>
  <c r="X48" i="27"/>
  <c r="X48" i="17"/>
  <c r="X48" i="39" s="1"/>
  <c r="AA48" i="27"/>
  <c r="AA48" i="17"/>
  <c r="AA48" i="39" s="1"/>
  <c r="AB48" i="27"/>
  <c r="AB48" i="17"/>
  <c r="AB48" i="39" s="1"/>
  <c r="AE48" i="27"/>
  <c r="AE48" i="17"/>
  <c r="AE48" i="39" s="1"/>
  <c r="AF48" i="27"/>
  <c r="AF48" i="17"/>
  <c r="AF48" i="39" s="1"/>
  <c r="AI48" i="27"/>
  <c r="AI48" i="17"/>
  <c r="AI48" i="39" s="1"/>
  <c r="AJ48" i="27"/>
  <c r="AJ48" i="17"/>
  <c r="AJ48" i="39" s="1"/>
  <c r="AM48" i="27"/>
  <c r="AM48" i="17"/>
  <c r="AM48" i="39" s="1"/>
  <c r="AN48" i="27"/>
  <c r="AN48" i="17"/>
  <c r="AN48" i="39" s="1"/>
  <c r="AQ48" i="27"/>
  <c r="AQ48" i="17"/>
  <c r="AQ48" i="39" s="1"/>
  <c r="AR48" i="27"/>
  <c r="AR48" i="17"/>
  <c r="AR48" i="39" s="1"/>
  <c r="AU48" i="27"/>
  <c r="AU48" i="17"/>
  <c r="AU48" i="39" s="1"/>
  <c r="AV48" i="27"/>
  <c r="AV48" i="17"/>
  <c r="AV48" i="39" s="1"/>
  <c r="G49" i="27"/>
  <c r="G49" i="17"/>
  <c r="G49" i="39" s="1"/>
  <c r="H49" i="27"/>
  <c r="H49" i="17"/>
  <c r="H49" i="39" s="1"/>
  <c r="K49" i="27"/>
  <c r="K49" i="17"/>
  <c r="K49" i="39" s="1"/>
  <c r="L49" i="27"/>
  <c r="L49" i="17"/>
  <c r="L49" i="39" s="1"/>
  <c r="O49" i="27"/>
  <c r="O49" i="17"/>
  <c r="O49" i="39" s="1"/>
  <c r="P49" i="27"/>
  <c r="P49" i="17"/>
  <c r="P49" i="39" s="1"/>
  <c r="S49" i="27"/>
  <c r="S49" i="17"/>
  <c r="S49" i="39" s="1"/>
  <c r="T49" i="27"/>
  <c r="T49" i="17"/>
  <c r="T49" i="39" s="1"/>
  <c r="W49" i="27"/>
  <c r="W49" i="17"/>
  <c r="W49" i="39" s="1"/>
  <c r="X49" i="27"/>
  <c r="X49" i="17"/>
  <c r="X49" i="39" s="1"/>
  <c r="AA49" i="27"/>
  <c r="AA49" i="17"/>
  <c r="AA49" i="39" s="1"/>
  <c r="AB49" i="27"/>
  <c r="AB49" i="17"/>
  <c r="AB49" i="39" s="1"/>
  <c r="AE49" i="27"/>
  <c r="AE49" i="17"/>
  <c r="AE49" i="39" s="1"/>
  <c r="AF49" i="27"/>
  <c r="AF49" i="17"/>
  <c r="AF49" i="39" s="1"/>
  <c r="AI49" i="27"/>
  <c r="AI49" i="17"/>
  <c r="AI49" i="39" s="1"/>
  <c r="AJ49" i="27"/>
  <c r="AJ49" i="17"/>
  <c r="AJ49" i="39" s="1"/>
  <c r="AM49" i="27"/>
  <c r="AM49" i="17"/>
  <c r="AM49" i="39" s="1"/>
  <c r="AN49" i="27"/>
  <c r="AN49" i="17"/>
  <c r="AN49" i="39" s="1"/>
  <c r="AQ49" i="27"/>
  <c r="AQ49" i="17"/>
  <c r="AQ49" i="39" s="1"/>
  <c r="AR49" i="27"/>
  <c r="AR49" i="17"/>
  <c r="AR49" i="39" s="1"/>
  <c r="AU49" i="27"/>
  <c r="AU49" i="17"/>
  <c r="AU49" i="39" s="1"/>
  <c r="AV49" i="27"/>
  <c r="AV49" i="17"/>
  <c r="AV49" i="39" s="1"/>
  <c r="G50" i="27"/>
  <c r="G50" i="17"/>
  <c r="G50" i="39" s="1"/>
  <c r="H50" i="27"/>
  <c r="H50" i="17"/>
  <c r="H50" i="39" s="1"/>
  <c r="K50" i="27"/>
  <c r="K50" i="17"/>
  <c r="K50" i="39" s="1"/>
  <c r="L50" i="27"/>
  <c r="L50" i="17"/>
  <c r="L50" i="39" s="1"/>
  <c r="O50" i="27"/>
  <c r="O50" i="17"/>
  <c r="O50" i="39" s="1"/>
  <c r="P50" i="27"/>
  <c r="P50" i="17"/>
  <c r="P50" i="39" s="1"/>
  <c r="S50" i="27"/>
  <c r="S50" i="17"/>
  <c r="S50" i="39" s="1"/>
  <c r="T50" i="27"/>
  <c r="T50" i="17"/>
  <c r="T50" i="39" s="1"/>
  <c r="W50" i="27"/>
  <c r="W50" i="17"/>
  <c r="W50" i="39" s="1"/>
  <c r="X50" i="27"/>
  <c r="X50" i="17"/>
  <c r="X50" i="39" s="1"/>
  <c r="AA50" i="27"/>
  <c r="AA50" i="17"/>
  <c r="AA50" i="39" s="1"/>
  <c r="AB50" i="27"/>
  <c r="AB50" i="17"/>
  <c r="AB50" i="39" s="1"/>
  <c r="AE50" i="27"/>
  <c r="AE50" i="17"/>
  <c r="AE50" i="39" s="1"/>
  <c r="AF50" i="27"/>
  <c r="AF50" i="17"/>
  <c r="AF50" i="39" s="1"/>
  <c r="AI50" i="27"/>
  <c r="AI50" i="17"/>
  <c r="AI50" i="39" s="1"/>
  <c r="AJ50" i="27"/>
  <c r="AJ50" i="17"/>
  <c r="AJ50" i="39" s="1"/>
  <c r="AM50" i="27"/>
  <c r="AM50" i="17"/>
  <c r="AM50" i="39" s="1"/>
  <c r="AN50" i="27"/>
  <c r="AN50" i="17"/>
  <c r="AN50" i="39" s="1"/>
  <c r="AQ50" i="27"/>
  <c r="AQ50" i="17"/>
  <c r="AQ50" i="39" s="1"/>
  <c r="AR50" i="27"/>
  <c r="AR50" i="17"/>
  <c r="AR50" i="39" s="1"/>
  <c r="AU50" i="27"/>
  <c r="AU50" i="17"/>
  <c r="AU50" i="39" s="1"/>
  <c r="AV50" i="27"/>
  <c r="AV50" i="17"/>
  <c r="AV50" i="39" s="1"/>
  <c r="G51" i="27"/>
  <c r="G51" i="17"/>
  <c r="G51" i="39" s="1"/>
  <c r="H51" i="27"/>
  <c r="H51" i="17"/>
  <c r="H51" i="39" s="1"/>
  <c r="K51" i="27"/>
  <c r="K51" i="17"/>
  <c r="K51" i="39" s="1"/>
  <c r="L51" i="27"/>
  <c r="L51" i="17"/>
  <c r="L51" i="39" s="1"/>
  <c r="O51" i="27"/>
  <c r="O51" i="17"/>
  <c r="O51" i="39" s="1"/>
  <c r="P51" i="27"/>
  <c r="P51" i="17"/>
  <c r="P51" i="39" s="1"/>
  <c r="S51" i="27"/>
  <c r="S51" i="17"/>
  <c r="S51" i="39" s="1"/>
  <c r="T51" i="27"/>
  <c r="T51" i="17"/>
  <c r="T51" i="39" s="1"/>
  <c r="W51" i="27"/>
  <c r="W51" i="17"/>
  <c r="W51" i="39" s="1"/>
  <c r="X51" i="27"/>
  <c r="X51" i="17"/>
  <c r="X51" i="39" s="1"/>
  <c r="AA51" i="27"/>
  <c r="AA51" i="17"/>
  <c r="AA51" i="39" s="1"/>
  <c r="AB51" i="27"/>
  <c r="AB51" i="17"/>
  <c r="AB51" i="39" s="1"/>
  <c r="AE51" i="27"/>
  <c r="AE51" i="17"/>
  <c r="AE51" i="39" s="1"/>
  <c r="AF51" i="27"/>
  <c r="AF51" i="17"/>
  <c r="AF51" i="39" s="1"/>
  <c r="AI51" i="27"/>
  <c r="AI51" i="17"/>
  <c r="AI51" i="39" s="1"/>
  <c r="AJ51" i="27"/>
  <c r="AJ51" i="17"/>
  <c r="AJ51" i="39" s="1"/>
  <c r="AM51" i="27"/>
  <c r="AM51" i="17"/>
  <c r="AM51" i="39" s="1"/>
  <c r="AN51" i="27"/>
  <c r="AN51" i="17"/>
  <c r="AN51" i="39" s="1"/>
  <c r="AQ51" i="27"/>
  <c r="AQ51" i="17"/>
  <c r="AQ51" i="39" s="1"/>
  <c r="AR51" i="27"/>
  <c r="AR51" i="17"/>
  <c r="AR51" i="39" s="1"/>
  <c r="AU51" i="27"/>
  <c r="AU51" i="17"/>
  <c r="AU51" i="39" s="1"/>
  <c r="AV51" i="27"/>
  <c r="AV51" i="17"/>
  <c r="AV51" i="39" s="1"/>
  <c r="G53" i="27"/>
  <c r="G53" i="17"/>
  <c r="G53" i="39" s="1"/>
  <c r="H53" i="27"/>
  <c r="H53" i="17"/>
  <c r="H53" i="39" s="1"/>
  <c r="K53" i="27"/>
  <c r="K53" i="17"/>
  <c r="K53" i="39" s="1"/>
  <c r="L53" i="27"/>
  <c r="L53" i="17"/>
  <c r="L53" i="39" s="1"/>
  <c r="O53" i="27"/>
  <c r="O53" i="17"/>
  <c r="O53" i="39" s="1"/>
  <c r="P53" i="27"/>
  <c r="P53" i="17"/>
  <c r="P53" i="39" s="1"/>
  <c r="S53" i="27"/>
  <c r="S53" i="17"/>
  <c r="S53" i="39" s="1"/>
  <c r="T53" i="27"/>
  <c r="T53" i="17"/>
  <c r="T53" i="39" s="1"/>
  <c r="W53" i="27"/>
  <c r="W53" i="17"/>
  <c r="W53" i="39" s="1"/>
  <c r="X53" i="27"/>
  <c r="X53" i="17"/>
  <c r="X53" i="39" s="1"/>
  <c r="AA53" i="27"/>
  <c r="AA53" i="17"/>
  <c r="AA53" i="39" s="1"/>
  <c r="AB53" i="27"/>
  <c r="AB53" i="17"/>
  <c r="AB53" i="39" s="1"/>
  <c r="AE53" i="27"/>
  <c r="AE53" i="17"/>
  <c r="AE53" i="39" s="1"/>
  <c r="AF53" i="27"/>
  <c r="AF53" i="17"/>
  <c r="AF53" i="39" s="1"/>
  <c r="AI53" i="27"/>
  <c r="AI53" i="17"/>
  <c r="AI53" i="39" s="1"/>
  <c r="AJ53" i="27"/>
  <c r="AJ53" i="17"/>
  <c r="AJ53" i="39" s="1"/>
  <c r="AM53" i="27"/>
  <c r="AM53" i="17"/>
  <c r="AM53" i="39" s="1"/>
  <c r="AN53" i="27"/>
  <c r="AN53" i="17"/>
  <c r="AN53" i="39" s="1"/>
  <c r="AQ53" i="27"/>
  <c r="AQ53" i="17"/>
  <c r="AQ53" i="39" s="1"/>
  <c r="AR53" i="27"/>
  <c r="AR53" i="17"/>
  <c r="AR53" i="39" s="1"/>
  <c r="AU53" i="27"/>
  <c r="AU53" i="17"/>
  <c r="AU53" i="39" s="1"/>
  <c r="AV53" i="27"/>
  <c r="AV53" i="17"/>
  <c r="AV53" i="39" s="1"/>
  <c r="G54" i="27"/>
  <c r="G54" i="17"/>
  <c r="G54" i="39" s="1"/>
  <c r="H54" i="27"/>
  <c r="H54" i="17"/>
  <c r="H54" i="39" s="1"/>
  <c r="K54" i="27"/>
  <c r="K54" i="17"/>
  <c r="K54" i="39" s="1"/>
  <c r="L54" i="27"/>
  <c r="L54" i="17"/>
  <c r="L54" i="39" s="1"/>
  <c r="O54" i="27"/>
  <c r="O54" i="17"/>
  <c r="O54" i="39" s="1"/>
  <c r="P54" i="27"/>
  <c r="P54" i="17"/>
  <c r="P54" i="39" s="1"/>
  <c r="S54" i="27"/>
  <c r="S54" i="17"/>
  <c r="S54" i="39" s="1"/>
  <c r="T54" i="27"/>
  <c r="T54" i="17"/>
  <c r="T54" i="39" s="1"/>
  <c r="W54" i="27"/>
  <c r="W54" i="17"/>
  <c r="W54" i="39" s="1"/>
  <c r="X54" i="27"/>
  <c r="X54" i="17"/>
  <c r="X54" i="39" s="1"/>
  <c r="AA54" i="27"/>
  <c r="AA54" i="17"/>
  <c r="AA54" i="39" s="1"/>
  <c r="AB54" i="27"/>
  <c r="AB54" i="17"/>
  <c r="AB54" i="39" s="1"/>
  <c r="AE54" i="27"/>
  <c r="AE54" i="17"/>
  <c r="AE54" i="39" s="1"/>
  <c r="AF54" i="27"/>
  <c r="AF54" i="17"/>
  <c r="AF54" i="39" s="1"/>
  <c r="AI54" i="27"/>
  <c r="AI54" i="17"/>
  <c r="AI54" i="39" s="1"/>
  <c r="AJ54" i="27"/>
  <c r="AJ54" i="17"/>
  <c r="AJ54" i="39" s="1"/>
  <c r="AM54" i="27"/>
  <c r="AM54" i="17"/>
  <c r="AM54" i="39" s="1"/>
  <c r="AN54" i="27"/>
  <c r="AN54" i="17"/>
  <c r="AN54" i="39" s="1"/>
  <c r="AQ54" i="27"/>
  <c r="AQ54" i="17"/>
  <c r="AQ54" i="39" s="1"/>
  <c r="AR54" i="27"/>
  <c r="AR54" i="17"/>
  <c r="AR54" i="39" s="1"/>
  <c r="AU54" i="27"/>
  <c r="AU54" i="17"/>
  <c r="AU54" i="39" s="1"/>
  <c r="AV54" i="27"/>
  <c r="AV54" i="17"/>
  <c r="AV54" i="39" s="1"/>
  <c r="G55" i="27"/>
  <c r="G55" i="17"/>
  <c r="G55" i="39" s="1"/>
  <c r="H55" i="27"/>
  <c r="H55" i="17"/>
  <c r="H55" i="39" s="1"/>
  <c r="K55" i="27"/>
  <c r="K55" i="17"/>
  <c r="K55" i="39" s="1"/>
  <c r="L55" i="27"/>
  <c r="L55" i="17"/>
  <c r="L55" i="39" s="1"/>
  <c r="O55" i="27"/>
  <c r="O55" i="17"/>
  <c r="O55" i="39" s="1"/>
  <c r="P55" i="27"/>
  <c r="P55" i="17"/>
  <c r="P55" i="39" s="1"/>
  <c r="S55" i="27"/>
  <c r="S55" i="17"/>
  <c r="S55" i="39" s="1"/>
  <c r="T55" i="27"/>
  <c r="T55" i="17"/>
  <c r="T55" i="39" s="1"/>
  <c r="W55" i="27"/>
  <c r="W55" i="17"/>
  <c r="W55" i="39" s="1"/>
  <c r="X55" i="27"/>
  <c r="X55" i="17"/>
  <c r="X55" i="39" s="1"/>
  <c r="AA55" i="27"/>
  <c r="AA55" i="17"/>
  <c r="AA55" i="39" s="1"/>
  <c r="AB55" i="27"/>
  <c r="AB55" i="17"/>
  <c r="AB55" i="39" s="1"/>
  <c r="AE55" i="27"/>
  <c r="AE55" i="17"/>
  <c r="AE55" i="39" s="1"/>
  <c r="AF55" i="27"/>
  <c r="AF55" i="17"/>
  <c r="AF55" i="39" s="1"/>
  <c r="AI55" i="27"/>
  <c r="AI55" i="17"/>
  <c r="AI55" i="39" s="1"/>
  <c r="AJ55" i="27"/>
  <c r="AJ55" i="17"/>
  <c r="AJ55" i="39" s="1"/>
  <c r="AM55" i="27"/>
  <c r="AM55" i="17"/>
  <c r="AM55" i="39" s="1"/>
  <c r="AN55" i="27"/>
  <c r="AN55" i="17"/>
  <c r="AN55" i="39" s="1"/>
  <c r="AQ55" i="27"/>
  <c r="AQ55" i="17"/>
  <c r="AQ55" i="39" s="1"/>
  <c r="AR55" i="27"/>
  <c r="AR55" i="17"/>
  <c r="AR55" i="39" s="1"/>
  <c r="AU55" i="27"/>
  <c r="AU55" i="17"/>
  <c r="AU55" i="39" s="1"/>
  <c r="AV55" i="27"/>
  <c r="AV55" i="17"/>
  <c r="AV55" i="39" s="1"/>
  <c r="G57" i="27"/>
  <c r="G57" i="17"/>
  <c r="G57" i="39" s="1"/>
  <c r="H57" i="27"/>
  <c r="H57" i="17"/>
  <c r="H57" i="39" s="1"/>
  <c r="K57" i="27"/>
  <c r="K57" i="17"/>
  <c r="K57" i="39" s="1"/>
  <c r="L57" i="27"/>
  <c r="L57" i="17"/>
  <c r="L57" i="39" s="1"/>
  <c r="O57" i="27"/>
  <c r="O57" i="17"/>
  <c r="O57" i="39" s="1"/>
  <c r="P57" i="27"/>
  <c r="P57" i="17"/>
  <c r="P57" i="39" s="1"/>
  <c r="S57" i="27"/>
  <c r="S57" i="17"/>
  <c r="S57" i="39" s="1"/>
  <c r="T57" i="27"/>
  <c r="T57" i="17"/>
  <c r="T57" i="39" s="1"/>
  <c r="W57" i="27"/>
  <c r="W57" i="17"/>
  <c r="W57" i="39" s="1"/>
  <c r="X57" i="27"/>
  <c r="X57" i="17"/>
  <c r="X57" i="39" s="1"/>
  <c r="AA57" i="27"/>
  <c r="AA57" i="17"/>
  <c r="AA57" i="39" s="1"/>
  <c r="AB57" i="27"/>
  <c r="AB57" i="17"/>
  <c r="AB57" i="39" s="1"/>
  <c r="AE57" i="27"/>
  <c r="AE57" i="17"/>
  <c r="AE57" i="39" s="1"/>
  <c r="AF57" i="27"/>
  <c r="AF57" i="17"/>
  <c r="AF57" i="39" s="1"/>
  <c r="AI57" i="27"/>
  <c r="AI57" i="17"/>
  <c r="AI57" i="39" s="1"/>
  <c r="AJ57" i="27"/>
  <c r="AJ57" i="17"/>
  <c r="AJ57" i="39" s="1"/>
  <c r="AM57" i="27"/>
  <c r="AM57" i="17"/>
  <c r="AM57" i="39" s="1"/>
  <c r="AN57" i="27"/>
  <c r="AN57" i="17"/>
  <c r="AN57" i="39" s="1"/>
  <c r="AQ57" i="27"/>
  <c r="AQ57" i="17"/>
  <c r="AQ57" i="39" s="1"/>
  <c r="AR57" i="27"/>
  <c r="AR57" i="17"/>
  <c r="AR57" i="39" s="1"/>
  <c r="AU57" i="27"/>
  <c r="AU57" i="17"/>
  <c r="AU57" i="39" s="1"/>
  <c r="AV57" i="27"/>
  <c r="AV57" i="17"/>
  <c r="AV57" i="39" s="1"/>
  <c r="G58" i="27"/>
  <c r="G58" i="17"/>
  <c r="G58" i="39" s="1"/>
  <c r="H58" i="27"/>
  <c r="H58" i="17"/>
  <c r="H58" i="39" s="1"/>
  <c r="K58" i="27"/>
  <c r="K58" i="17"/>
  <c r="K58" i="39" s="1"/>
  <c r="L58" i="27"/>
  <c r="L58" i="17"/>
  <c r="L58" i="39" s="1"/>
  <c r="O58" i="27"/>
  <c r="O58" i="17"/>
  <c r="O58" i="39" s="1"/>
  <c r="P58" i="27"/>
  <c r="P58" i="17"/>
  <c r="P58" i="39" s="1"/>
  <c r="S58" i="27"/>
  <c r="S58" i="17"/>
  <c r="S58" i="39" s="1"/>
  <c r="T58" i="27"/>
  <c r="T58" i="17"/>
  <c r="T58" i="39" s="1"/>
  <c r="W58" i="27"/>
  <c r="W58" i="17"/>
  <c r="W58" i="39" s="1"/>
  <c r="X58" i="27"/>
  <c r="X58" i="17"/>
  <c r="X58" i="39" s="1"/>
  <c r="AA58" i="27"/>
  <c r="AA58" i="17"/>
  <c r="AA58" i="39" s="1"/>
  <c r="AB58" i="27"/>
  <c r="AB58" i="17"/>
  <c r="AB58" i="39" s="1"/>
  <c r="AE58" i="27"/>
  <c r="AE58" i="17"/>
  <c r="AE58" i="39" s="1"/>
  <c r="AF58" i="27"/>
  <c r="AF58" i="17"/>
  <c r="AF58" i="39" s="1"/>
  <c r="AI58" i="27"/>
  <c r="AI58" i="17"/>
  <c r="AI58" i="39" s="1"/>
  <c r="AJ58" i="27"/>
  <c r="AJ58" i="17"/>
  <c r="AJ58" i="39" s="1"/>
  <c r="AM58" i="27"/>
  <c r="AM58" i="17"/>
  <c r="AM58" i="39" s="1"/>
  <c r="AN58" i="27"/>
  <c r="AN58" i="17"/>
  <c r="AN58" i="39" s="1"/>
  <c r="AQ58" i="27"/>
  <c r="AQ58" i="17"/>
  <c r="AQ58" i="39" s="1"/>
  <c r="AR58" i="27"/>
  <c r="AR58" i="17"/>
  <c r="AR58" i="39" s="1"/>
  <c r="AU58" i="27"/>
  <c r="AU58" i="17"/>
  <c r="AU58" i="39" s="1"/>
  <c r="AV58" i="27"/>
  <c r="AV58" i="17"/>
  <c r="AV58" i="39" s="1"/>
  <c r="G59" i="27"/>
  <c r="G59" i="17"/>
  <c r="G59" i="39" s="1"/>
  <c r="H59" i="27"/>
  <c r="H59" i="17"/>
  <c r="H59" i="39" s="1"/>
  <c r="K59" i="27"/>
  <c r="K59" i="17"/>
  <c r="K59" i="39" s="1"/>
  <c r="L59" i="27"/>
  <c r="L59" i="17"/>
  <c r="L59" i="39" s="1"/>
  <c r="O59" i="27"/>
  <c r="O59" i="17"/>
  <c r="O59" i="39" s="1"/>
  <c r="P59" i="27"/>
  <c r="P59" i="17"/>
  <c r="P59" i="39" s="1"/>
  <c r="S59" i="27"/>
  <c r="S59" i="17"/>
  <c r="S59" i="39" s="1"/>
  <c r="T59" i="27"/>
  <c r="T59" i="17"/>
  <c r="T59" i="39" s="1"/>
  <c r="W59" i="27"/>
  <c r="W59" i="17"/>
  <c r="W59" i="39" s="1"/>
  <c r="X59" i="27"/>
  <c r="X59" i="17"/>
  <c r="X59" i="39" s="1"/>
  <c r="AA59" i="27"/>
  <c r="AA59" i="17"/>
  <c r="AA59" i="39" s="1"/>
  <c r="AB59" i="27"/>
  <c r="AB59" i="17"/>
  <c r="AB59" i="39" s="1"/>
  <c r="AE59" i="27"/>
  <c r="AE59" i="17"/>
  <c r="AE59" i="39" s="1"/>
  <c r="AF59" i="27"/>
  <c r="AF59" i="17"/>
  <c r="AF59" i="39" s="1"/>
  <c r="AI59" i="27"/>
  <c r="AI59" i="17"/>
  <c r="AI59" i="39" s="1"/>
  <c r="AJ59" i="27"/>
  <c r="AJ59" i="17"/>
  <c r="AJ59" i="39" s="1"/>
  <c r="AM59" i="27"/>
  <c r="AM59" i="17"/>
  <c r="AM59" i="39" s="1"/>
  <c r="AN59" i="27"/>
  <c r="AN59" i="17"/>
  <c r="AN59" i="39" s="1"/>
  <c r="AQ59" i="27"/>
  <c r="AQ59" i="17"/>
  <c r="AQ59" i="39" s="1"/>
  <c r="AR59" i="27"/>
  <c r="AR59" i="17"/>
  <c r="AR59" i="39" s="1"/>
  <c r="AU59" i="27"/>
  <c r="AU59" i="17"/>
  <c r="AU59" i="39" s="1"/>
  <c r="AV59" i="27"/>
  <c r="AV59" i="17"/>
  <c r="AV59" i="39" s="1"/>
  <c r="G60" i="27"/>
  <c r="G60" i="17"/>
  <c r="G60" i="39" s="1"/>
  <c r="H60" i="27"/>
  <c r="H60" i="17"/>
  <c r="H60" i="39" s="1"/>
  <c r="K60" i="27"/>
  <c r="K60" i="17"/>
  <c r="K60" i="39" s="1"/>
  <c r="L60" i="27"/>
  <c r="L60" i="17"/>
  <c r="L60" i="39" s="1"/>
  <c r="O60" i="27"/>
  <c r="O60" i="17"/>
  <c r="O60" i="39" s="1"/>
  <c r="P60" i="27"/>
  <c r="P60" i="17"/>
  <c r="P60" i="39" s="1"/>
  <c r="S60" i="27"/>
  <c r="S60" i="17"/>
  <c r="S60" i="39" s="1"/>
  <c r="T60" i="27"/>
  <c r="T60" i="17"/>
  <c r="T60" i="39" s="1"/>
  <c r="W60" i="27"/>
  <c r="W60" i="17"/>
  <c r="W60" i="39" s="1"/>
  <c r="X60" i="27"/>
  <c r="X60" i="17"/>
  <c r="X60" i="39" s="1"/>
  <c r="AA60" i="27"/>
  <c r="AA60" i="17"/>
  <c r="AA60" i="39" s="1"/>
  <c r="AB60" i="27"/>
  <c r="AB60" i="17"/>
  <c r="AB60" i="39" s="1"/>
  <c r="AE60" i="27"/>
  <c r="AE60" i="17"/>
  <c r="AE60" i="39" s="1"/>
  <c r="AF60" i="27"/>
  <c r="AF60" i="17"/>
  <c r="AF60" i="39" s="1"/>
  <c r="AI60" i="27"/>
  <c r="AI60" i="17"/>
  <c r="AI60" i="39" s="1"/>
  <c r="AJ60" i="27"/>
  <c r="AJ60" i="17"/>
  <c r="AJ60" i="39" s="1"/>
  <c r="AM60" i="27"/>
  <c r="AM60" i="17"/>
  <c r="AM60" i="39" s="1"/>
  <c r="AN60" i="27"/>
  <c r="AN60" i="17"/>
  <c r="AN60" i="39" s="1"/>
  <c r="AQ60" i="27"/>
  <c r="AQ60" i="17"/>
  <c r="AQ60" i="39" s="1"/>
  <c r="AR60" i="27"/>
  <c r="AR60" i="17"/>
  <c r="AR60" i="39" s="1"/>
  <c r="AU60" i="27"/>
  <c r="AU60" i="17"/>
  <c r="AU60" i="39" s="1"/>
  <c r="AV60" i="27"/>
  <c r="AV60" i="17"/>
  <c r="AV60" i="39" s="1"/>
  <c r="G62" i="27"/>
  <c r="G62" i="17"/>
  <c r="G62" i="39" s="1"/>
  <c r="H62" i="27"/>
  <c r="H62" i="17"/>
  <c r="H62" i="39" s="1"/>
  <c r="K62" i="27"/>
  <c r="K62" i="17"/>
  <c r="K62" i="39" s="1"/>
  <c r="L62" i="27"/>
  <c r="L62" i="17"/>
  <c r="L62" i="39" s="1"/>
  <c r="O62" i="27"/>
  <c r="O62" i="17"/>
  <c r="O62" i="39" s="1"/>
  <c r="P62" i="27"/>
  <c r="P62" i="17"/>
  <c r="P62" i="39" s="1"/>
  <c r="S62" i="27"/>
  <c r="S62" i="17"/>
  <c r="S62" i="39" s="1"/>
  <c r="T62" i="27"/>
  <c r="T62" i="17"/>
  <c r="T62" i="39" s="1"/>
  <c r="W62" i="27"/>
  <c r="W62" i="17"/>
  <c r="W62" i="39" s="1"/>
  <c r="X62" i="27"/>
  <c r="X62" i="17"/>
  <c r="X62" i="39" s="1"/>
  <c r="AA62" i="27"/>
  <c r="AA62" i="17"/>
  <c r="AA62" i="39" s="1"/>
  <c r="AB62" i="27"/>
  <c r="AB62" i="17"/>
  <c r="AB62" i="39" s="1"/>
  <c r="AE62" i="27"/>
  <c r="AE62" i="17"/>
  <c r="AE62" i="39" s="1"/>
  <c r="AF62" i="27"/>
  <c r="AF62" i="17"/>
  <c r="AF62" i="39" s="1"/>
  <c r="AI62" i="27"/>
  <c r="AI62" i="17"/>
  <c r="AI62" i="39" s="1"/>
  <c r="AJ62" i="27"/>
  <c r="AJ62" i="17"/>
  <c r="AJ62" i="39" s="1"/>
  <c r="AM62" i="27"/>
  <c r="AM62" i="17"/>
  <c r="AM62" i="39" s="1"/>
  <c r="AN62" i="27"/>
  <c r="AN62" i="17"/>
  <c r="AN62" i="39" s="1"/>
  <c r="AQ62" i="27"/>
  <c r="AQ62" i="17"/>
  <c r="AQ62" i="39" s="1"/>
  <c r="AR62" i="27"/>
  <c r="AR62" i="17"/>
  <c r="AR62" i="39" s="1"/>
  <c r="AU62" i="27"/>
  <c r="AU62" i="17"/>
  <c r="AU62" i="39" s="1"/>
  <c r="AV62" i="27"/>
  <c r="AV62" i="17"/>
  <c r="AV62" i="39" s="1"/>
  <c r="G63" i="27"/>
  <c r="G63" i="17"/>
  <c r="G63" i="39" s="1"/>
  <c r="H63" i="27"/>
  <c r="H63" i="17"/>
  <c r="H63" i="39" s="1"/>
  <c r="K63" i="27"/>
  <c r="K63" i="17"/>
  <c r="K63" i="39" s="1"/>
  <c r="L63" i="27"/>
  <c r="L63" i="17"/>
  <c r="L63" i="39" s="1"/>
  <c r="O63" i="27"/>
  <c r="O63" i="17"/>
  <c r="O63" i="39" s="1"/>
  <c r="P63" i="27"/>
  <c r="P63" i="17"/>
  <c r="P63" i="39" s="1"/>
  <c r="S63" i="27"/>
  <c r="S63" i="17"/>
  <c r="S63" i="39" s="1"/>
  <c r="T63" i="27"/>
  <c r="T63" i="17"/>
  <c r="T63" i="39" s="1"/>
  <c r="W63" i="27"/>
  <c r="W63" i="17"/>
  <c r="W63" i="39" s="1"/>
  <c r="X63" i="27"/>
  <c r="X63" i="17"/>
  <c r="X63" i="39" s="1"/>
  <c r="AA63" i="27"/>
  <c r="AA63" i="17"/>
  <c r="AA63" i="39" s="1"/>
  <c r="AB63" i="27"/>
  <c r="AB63" i="17"/>
  <c r="AB63" i="39" s="1"/>
  <c r="AE63" i="27"/>
  <c r="AE63" i="17"/>
  <c r="AE63" i="39" s="1"/>
  <c r="AF63" i="27"/>
  <c r="AF63" i="17"/>
  <c r="AF63" i="39" s="1"/>
  <c r="AI63" i="27"/>
  <c r="AI63" i="17"/>
  <c r="AI63" i="39" s="1"/>
  <c r="AJ63" i="27"/>
  <c r="AJ63" i="17"/>
  <c r="AJ63" i="39" s="1"/>
  <c r="AM63" i="27"/>
  <c r="AM63" i="17"/>
  <c r="AM63" i="39" s="1"/>
  <c r="AN63" i="27"/>
  <c r="AN63" i="17"/>
  <c r="AN63" i="39" s="1"/>
  <c r="AQ63" i="27"/>
  <c r="AQ63" i="17"/>
  <c r="AQ63" i="39" s="1"/>
  <c r="AR63" i="27"/>
  <c r="AR63" i="17"/>
  <c r="AR63" i="39" s="1"/>
  <c r="AU63" i="27"/>
  <c r="AU63" i="17"/>
  <c r="AU63" i="39" s="1"/>
  <c r="AV63" i="27"/>
  <c r="AV63" i="17"/>
  <c r="AV63" i="39" s="1"/>
  <c r="G64" i="27"/>
  <c r="G64" i="17"/>
  <c r="G64" i="39" s="1"/>
  <c r="H64" i="27"/>
  <c r="H64" i="17"/>
  <c r="H64" i="39" s="1"/>
  <c r="K64" i="27"/>
  <c r="K64" i="17"/>
  <c r="K64" i="39" s="1"/>
  <c r="L64" i="27"/>
  <c r="L64" i="17"/>
  <c r="L64" i="39" s="1"/>
  <c r="O64" i="27"/>
  <c r="O64" i="17"/>
  <c r="O64" i="39" s="1"/>
  <c r="P64" i="27"/>
  <c r="P64" i="17"/>
  <c r="P64" i="39" s="1"/>
  <c r="S64" i="27"/>
  <c r="S64" i="17"/>
  <c r="S64" i="39" s="1"/>
  <c r="T64" i="27"/>
  <c r="T64" i="17"/>
  <c r="T64" i="39" s="1"/>
  <c r="W64" i="27"/>
  <c r="W64" i="17"/>
  <c r="W64" i="39" s="1"/>
  <c r="X64" i="27"/>
  <c r="X64" i="17"/>
  <c r="X64" i="39" s="1"/>
  <c r="AA64" i="27"/>
  <c r="AA64" i="17"/>
  <c r="AA64" i="39" s="1"/>
  <c r="AB64" i="27"/>
  <c r="AB64" i="17"/>
  <c r="AB64" i="39" s="1"/>
  <c r="AE64" i="27"/>
  <c r="AE64" i="17"/>
  <c r="AE64" i="39" s="1"/>
  <c r="AF64" i="27"/>
  <c r="AF64" i="17"/>
  <c r="AF64" i="39" s="1"/>
  <c r="AI64" i="27"/>
  <c r="AI64" i="17"/>
  <c r="AI64" i="39" s="1"/>
  <c r="AJ64" i="27"/>
  <c r="AJ64" i="17"/>
  <c r="AJ64" i="39" s="1"/>
  <c r="AM64" i="27"/>
  <c r="AM64" i="17"/>
  <c r="AM64" i="39" s="1"/>
  <c r="AN64" i="27"/>
  <c r="AN64" i="17"/>
  <c r="AN64" i="39" s="1"/>
  <c r="AQ64" i="27"/>
  <c r="AQ64" i="17"/>
  <c r="AQ64" i="39" s="1"/>
  <c r="AR64" i="27"/>
  <c r="AR64" i="17"/>
  <c r="AR64" i="39" s="1"/>
  <c r="AU64" i="27"/>
  <c r="AU64" i="17"/>
  <c r="AU64" i="39" s="1"/>
  <c r="AV64" i="27"/>
  <c r="AV64" i="17"/>
  <c r="AV64" i="39" s="1"/>
  <c r="G65" i="27"/>
  <c r="G65" i="17"/>
  <c r="G65" i="39" s="1"/>
  <c r="H65" i="27"/>
  <c r="H65" i="17"/>
  <c r="H65" i="39" s="1"/>
  <c r="K65" i="27"/>
  <c r="K65" i="17"/>
  <c r="K65" i="39" s="1"/>
  <c r="L65" i="27"/>
  <c r="L65" i="17"/>
  <c r="L65" i="39" s="1"/>
  <c r="O65" i="27"/>
  <c r="O65" i="17"/>
  <c r="O65" i="39" s="1"/>
  <c r="P65" i="27"/>
  <c r="P65" i="17"/>
  <c r="P65" i="39" s="1"/>
  <c r="S65" i="27"/>
  <c r="S65" i="17"/>
  <c r="S65" i="39" s="1"/>
  <c r="T65" i="27"/>
  <c r="T65" i="17"/>
  <c r="T65" i="39" s="1"/>
  <c r="W65" i="27"/>
  <c r="W65" i="17"/>
  <c r="W65" i="39" s="1"/>
  <c r="X65" i="27"/>
  <c r="X65" i="17"/>
  <c r="X65" i="39" s="1"/>
  <c r="AA65" i="27"/>
  <c r="AA65" i="17"/>
  <c r="AA65" i="39" s="1"/>
  <c r="AB65" i="27"/>
  <c r="AB65" i="17"/>
  <c r="AB65" i="39" s="1"/>
  <c r="AE65" i="27"/>
  <c r="AE65" i="17"/>
  <c r="AE65" i="39" s="1"/>
  <c r="AF65" i="27"/>
  <c r="AF65" i="17"/>
  <c r="AF65" i="39" s="1"/>
  <c r="AI65" i="27"/>
  <c r="AI65" i="17"/>
  <c r="AI65" i="39" s="1"/>
  <c r="AJ65" i="27"/>
  <c r="AJ65" i="17"/>
  <c r="AJ65" i="39" s="1"/>
  <c r="AM65" i="27"/>
  <c r="AM65" i="17"/>
  <c r="AM65" i="39" s="1"/>
  <c r="AN65" i="27"/>
  <c r="AN65" i="17"/>
  <c r="AN65" i="39" s="1"/>
  <c r="AQ65" i="27"/>
  <c r="AQ65" i="17"/>
  <c r="AQ65" i="39" s="1"/>
  <c r="AR65" i="27"/>
  <c r="AR65" i="17"/>
  <c r="AR65" i="39" s="1"/>
  <c r="AU65" i="27"/>
  <c r="AU65" i="17"/>
  <c r="AU65" i="39" s="1"/>
  <c r="AV65" i="27"/>
  <c r="AV65" i="17"/>
  <c r="AV65" i="39" s="1"/>
  <c r="G67" i="27"/>
  <c r="G67" i="17"/>
  <c r="G67" i="39" s="1"/>
  <c r="H67" i="27"/>
  <c r="H67" i="17"/>
  <c r="H67" i="39" s="1"/>
  <c r="K67" i="27"/>
  <c r="K67" i="17"/>
  <c r="K67" i="39" s="1"/>
  <c r="L67" i="27"/>
  <c r="L67" i="17"/>
  <c r="L67" i="39" s="1"/>
  <c r="O67" i="27"/>
  <c r="O67" i="17"/>
  <c r="O67" i="39" s="1"/>
  <c r="P67" i="27"/>
  <c r="P67" i="17"/>
  <c r="P67" i="39" s="1"/>
  <c r="S67" i="27"/>
  <c r="S67" i="17"/>
  <c r="S67" i="39" s="1"/>
  <c r="T67" i="27"/>
  <c r="T67" i="17"/>
  <c r="T67" i="39" s="1"/>
  <c r="W67" i="27"/>
  <c r="W67" i="17"/>
  <c r="W67" i="39" s="1"/>
  <c r="X67" i="27"/>
  <c r="X67" i="17"/>
  <c r="X67" i="39" s="1"/>
  <c r="AA67" i="27"/>
  <c r="AA67" i="17"/>
  <c r="AA67" i="39" s="1"/>
  <c r="AB67" i="27"/>
  <c r="AB67" i="17"/>
  <c r="AB67" i="39" s="1"/>
  <c r="AE67" i="27"/>
  <c r="AE67" i="17"/>
  <c r="AE67" i="39" s="1"/>
  <c r="AF67" i="27"/>
  <c r="AF67" i="17"/>
  <c r="AF67" i="39" s="1"/>
  <c r="AI67" i="27"/>
  <c r="AI67" i="17"/>
  <c r="AI67" i="39" s="1"/>
  <c r="AJ67" i="27"/>
  <c r="AJ67" i="17"/>
  <c r="AJ67" i="39" s="1"/>
  <c r="AM67" i="27"/>
  <c r="AM67" i="17"/>
  <c r="AM67" i="39" s="1"/>
  <c r="AN67" i="27"/>
  <c r="AN67" i="17"/>
  <c r="AN67" i="39" s="1"/>
  <c r="AQ67" i="27"/>
  <c r="AQ67" i="17"/>
  <c r="AQ67" i="39" s="1"/>
  <c r="AR67" i="27"/>
  <c r="AR67" i="17"/>
  <c r="AR67" i="39" s="1"/>
  <c r="AU67" i="27"/>
  <c r="AU67" i="17"/>
  <c r="AU67" i="39" s="1"/>
  <c r="AV67" i="27"/>
  <c r="AV67" i="17"/>
  <c r="AV67" i="39" s="1"/>
  <c r="G68" i="27"/>
  <c r="G68" i="17"/>
  <c r="G68" i="39" s="1"/>
  <c r="H68" i="27"/>
  <c r="H68" i="17"/>
  <c r="H68" i="39" s="1"/>
  <c r="K68" i="27"/>
  <c r="K68" i="17"/>
  <c r="K68" i="39" s="1"/>
  <c r="L68" i="27"/>
  <c r="L68" i="17"/>
  <c r="L68" i="39" s="1"/>
  <c r="O68" i="27"/>
  <c r="O68" i="17"/>
  <c r="O68" i="39" s="1"/>
  <c r="P68" i="27"/>
  <c r="P68" i="17"/>
  <c r="P68" i="39" s="1"/>
  <c r="S68" i="27"/>
  <c r="S68" i="17"/>
  <c r="S68" i="39" s="1"/>
  <c r="T68" i="27"/>
  <c r="T68" i="17"/>
  <c r="T68" i="39" s="1"/>
  <c r="W68" i="27"/>
  <c r="W68" i="17"/>
  <c r="W68" i="39" s="1"/>
  <c r="X68" i="27"/>
  <c r="X68" i="17"/>
  <c r="X68" i="39" s="1"/>
  <c r="AA68" i="27"/>
  <c r="AA68" i="17"/>
  <c r="AA68" i="39" s="1"/>
  <c r="AB68" i="27"/>
  <c r="AB68" i="17"/>
  <c r="AB68" i="39" s="1"/>
  <c r="AE68" i="27"/>
  <c r="AE68" i="17"/>
  <c r="AE68" i="39" s="1"/>
  <c r="AF68" i="27"/>
  <c r="AF68" i="17"/>
  <c r="AF68" i="39" s="1"/>
  <c r="AI68" i="27"/>
  <c r="AI68" i="17"/>
  <c r="AI68" i="39" s="1"/>
  <c r="AJ68" i="27"/>
  <c r="AJ68" i="17"/>
  <c r="AJ68" i="39" s="1"/>
  <c r="AM68" i="27"/>
  <c r="AM68" i="17"/>
  <c r="AM68" i="39" s="1"/>
  <c r="AN68" i="27"/>
  <c r="AN68" i="17"/>
  <c r="AN68" i="39" s="1"/>
  <c r="AQ68" i="27"/>
  <c r="AQ68" i="17"/>
  <c r="AQ68" i="39" s="1"/>
  <c r="AR68" i="27"/>
  <c r="AR68" i="17"/>
  <c r="AR68" i="39" s="1"/>
  <c r="AU68" i="27"/>
  <c r="AU68" i="17"/>
  <c r="AU68" i="39" s="1"/>
  <c r="AV68" i="27"/>
  <c r="AV68" i="17"/>
  <c r="AV68" i="39" s="1"/>
  <c r="G69" i="27"/>
  <c r="G69" i="17"/>
  <c r="G69" i="39" s="1"/>
  <c r="H69" i="27"/>
  <c r="H69" i="17"/>
  <c r="H69" i="39" s="1"/>
  <c r="K69" i="27"/>
  <c r="K69" i="17"/>
  <c r="K69" i="39" s="1"/>
  <c r="L69" i="27"/>
  <c r="L69" i="17"/>
  <c r="L69" i="39" s="1"/>
  <c r="O69" i="27"/>
  <c r="O69" i="17"/>
  <c r="O69" i="39" s="1"/>
  <c r="P69" i="27"/>
  <c r="P69" i="17"/>
  <c r="P69" i="39" s="1"/>
  <c r="S69" i="27"/>
  <c r="S69" i="17"/>
  <c r="S69" i="39" s="1"/>
  <c r="T69" i="27"/>
  <c r="T69" i="17"/>
  <c r="T69" i="39" s="1"/>
  <c r="W69" i="27"/>
  <c r="W69" i="17"/>
  <c r="W69" i="39" s="1"/>
  <c r="X69" i="27"/>
  <c r="X69" i="17"/>
  <c r="X69" i="39" s="1"/>
  <c r="AA69" i="27"/>
  <c r="AA69" i="17"/>
  <c r="AA69" i="39" s="1"/>
  <c r="AB69" i="27"/>
  <c r="AB69" i="17"/>
  <c r="AB69" i="39" s="1"/>
  <c r="AE69" i="27"/>
  <c r="AE69" i="17"/>
  <c r="AE69" i="39" s="1"/>
  <c r="AF69" i="27"/>
  <c r="AF69" i="17"/>
  <c r="AF69" i="39" s="1"/>
  <c r="AI69" i="27"/>
  <c r="AI69" i="17"/>
  <c r="AI69" i="39" s="1"/>
  <c r="AJ69" i="27"/>
  <c r="AJ69" i="17"/>
  <c r="AJ69" i="39" s="1"/>
  <c r="AM69" i="27"/>
  <c r="AM69" i="17"/>
  <c r="AM69" i="39" s="1"/>
  <c r="AN69" i="27"/>
  <c r="AN69" i="17"/>
  <c r="AN69" i="39" s="1"/>
  <c r="AQ69" i="27"/>
  <c r="AQ69" i="17"/>
  <c r="AQ69" i="39" s="1"/>
  <c r="AR69" i="27"/>
  <c r="AR69" i="17"/>
  <c r="AR69" i="39" s="1"/>
  <c r="AU69" i="27"/>
  <c r="AU69" i="17"/>
  <c r="AU69" i="39" s="1"/>
  <c r="AV69" i="27"/>
  <c r="AV69" i="17"/>
  <c r="AV69" i="39" s="1"/>
  <c r="G70" i="27"/>
  <c r="G70" i="17"/>
  <c r="G70" i="39" s="1"/>
  <c r="H70" i="27"/>
  <c r="H70" i="17"/>
  <c r="H70" i="39" s="1"/>
  <c r="K70" i="27"/>
  <c r="K70" i="17"/>
  <c r="K70" i="39" s="1"/>
  <c r="L70" i="27"/>
  <c r="L70" i="17"/>
  <c r="L70" i="39" s="1"/>
  <c r="O70" i="27"/>
  <c r="O70" i="17"/>
  <c r="O70" i="39" s="1"/>
  <c r="P70" i="27"/>
  <c r="P70" i="17"/>
  <c r="P70" i="39" s="1"/>
  <c r="S70" i="27"/>
  <c r="S70" i="17"/>
  <c r="S70" i="39" s="1"/>
  <c r="T70" i="27"/>
  <c r="T70" i="17"/>
  <c r="T70" i="39" s="1"/>
  <c r="W70" i="27"/>
  <c r="W70" i="17"/>
  <c r="W70" i="39" s="1"/>
  <c r="X70" i="27"/>
  <c r="X70" i="17"/>
  <c r="X70" i="39" s="1"/>
  <c r="AA70" i="27"/>
  <c r="AA70" i="17"/>
  <c r="AA70" i="39" s="1"/>
  <c r="AB70" i="27"/>
  <c r="AB70" i="17"/>
  <c r="AB70" i="39" s="1"/>
  <c r="AE70" i="27"/>
  <c r="AE70" i="17"/>
  <c r="AE70" i="39" s="1"/>
  <c r="AF70" i="27"/>
  <c r="AF70" i="17"/>
  <c r="AF70" i="39" s="1"/>
  <c r="AI70" i="27"/>
  <c r="AI70" i="17"/>
  <c r="AI70" i="39" s="1"/>
  <c r="AJ70" i="27"/>
  <c r="AJ70" i="17"/>
  <c r="AJ70" i="39" s="1"/>
  <c r="AM70" i="27"/>
  <c r="AM70" i="17"/>
  <c r="AM70" i="39" s="1"/>
  <c r="AN70" i="27"/>
  <c r="AN70" i="17"/>
  <c r="AN70" i="39" s="1"/>
  <c r="AQ70" i="27"/>
  <c r="AQ70" i="17"/>
  <c r="AQ70" i="39" s="1"/>
  <c r="AR70" i="27"/>
  <c r="AR70" i="17"/>
  <c r="AR70" i="39" s="1"/>
  <c r="AU70" i="27"/>
  <c r="AU70" i="17"/>
  <c r="AU70" i="39" s="1"/>
  <c r="AV70" i="27"/>
  <c r="AV70" i="17"/>
  <c r="AV70" i="39" s="1"/>
  <c r="G71" i="27"/>
  <c r="G71" i="17"/>
  <c r="G71" i="39" s="1"/>
  <c r="H71" i="27"/>
  <c r="H71" i="17"/>
  <c r="H71" i="39" s="1"/>
  <c r="K71" i="27"/>
  <c r="K71" i="17"/>
  <c r="K71" i="39" s="1"/>
  <c r="L71" i="27"/>
  <c r="L71" i="17"/>
  <c r="L71" i="39" s="1"/>
  <c r="O71" i="27"/>
  <c r="O71" i="17"/>
  <c r="O71" i="39" s="1"/>
  <c r="P71" i="27"/>
  <c r="P71" i="17"/>
  <c r="P71" i="39" s="1"/>
  <c r="S71" i="27"/>
  <c r="S71" i="17"/>
  <c r="S71" i="39" s="1"/>
  <c r="T71" i="27"/>
  <c r="T71" i="17"/>
  <c r="T71" i="39" s="1"/>
  <c r="W71" i="27"/>
  <c r="W71" i="17"/>
  <c r="W71" i="39" s="1"/>
  <c r="X71" i="27"/>
  <c r="X71" i="17"/>
  <c r="X71" i="39" s="1"/>
  <c r="AA71" i="27"/>
  <c r="AA71" i="17"/>
  <c r="AA71" i="39" s="1"/>
  <c r="AB71" i="27"/>
  <c r="AB71" i="17"/>
  <c r="AB71" i="39" s="1"/>
  <c r="AE71" i="27"/>
  <c r="AE71" i="17"/>
  <c r="AE71" i="39" s="1"/>
  <c r="AF71" i="27"/>
  <c r="AF71" i="17"/>
  <c r="AF71" i="39" s="1"/>
  <c r="AI71" i="27"/>
  <c r="AI71" i="17"/>
  <c r="AI71" i="39" s="1"/>
  <c r="AJ71" i="27"/>
  <c r="AJ71" i="17"/>
  <c r="AJ71" i="39" s="1"/>
  <c r="AM71" i="27"/>
  <c r="AM71" i="17"/>
  <c r="AM71" i="39" s="1"/>
  <c r="AN71" i="27"/>
  <c r="AN71" i="17"/>
  <c r="AN71" i="39" s="1"/>
  <c r="AQ71" i="27"/>
  <c r="AQ71" i="17"/>
  <c r="AQ71" i="39" s="1"/>
  <c r="AR71" i="27"/>
  <c r="AR71" i="17"/>
  <c r="AR71" i="39" s="1"/>
  <c r="AU71" i="27"/>
  <c r="AU71" i="17"/>
  <c r="AU71" i="39" s="1"/>
  <c r="AV71" i="27"/>
  <c r="AV71" i="17"/>
  <c r="AV71" i="39" s="1"/>
  <c r="G73" i="27"/>
  <c r="G73" i="17"/>
  <c r="G73" i="39" s="1"/>
  <c r="H73" i="27"/>
  <c r="H73" i="17"/>
  <c r="H73" i="39" s="1"/>
  <c r="K73" i="27"/>
  <c r="K73" i="17"/>
  <c r="K73" i="39" s="1"/>
  <c r="L73" i="27"/>
  <c r="L73" i="17"/>
  <c r="L73" i="39" s="1"/>
  <c r="O73" i="27"/>
  <c r="O73" i="17"/>
  <c r="O73" i="39" s="1"/>
  <c r="P73" i="27"/>
  <c r="P73" i="17"/>
  <c r="P73" i="39" s="1"/>
  <c r="S73" i="27"/>
  <c r="S73" i="17"/>
  <c r="S73" i="39" s="1"/>
  <c r="T73" i="27"/>
  <c r="T73" i="17"/>
  <c r="T73" i="39" s="1"/>
  <c r="W73" i="27"/>
  <c r="W73" i="17"/>
  <c r="W73" i="39" s="1"/>
  <c r="X73" i="27"/>
  <c r="X73" i="17"/>
  <c r="X73" i="39" s="1"/>
  <c r="AA73" i="27"/>
  <c r="AA73" i="17"/>
  <c r="AA73" i="39" s="1"/>
  <c r="AB73" i="27"/>
  <c r="AB73" i="17"/>
  <c r="AB73" i="39" s="1"/>
  <c r="AE73" i="27"/>
  <c r="AE73" i="17"/>
  <c r="AE73" i="39" s="1"/>
  <c r="AF73" i="27"/>
  <c r="AF73" i="17"/>
  <c r="AF73" i="39" s="1"/>
  <c r="AI73" i="27"/>
  <c r="AI73" i="17"/>
  <c r="AI73" i="39" s="1"/>
  <c r="AJ73" i="27"/>
  <c r="AJ73" i="17"/>
  <c r="AJ73" i="39" s="1"/>
  <c r="AM73" i="27"/>
  <c r="AM73" i="17"/>
  <c r="AM73" i="39" s="1"/>
  <c r="AN73" i="27"/>
  <c r="AN73" i="17"/>
  <c r="AN73" i="39" s="1"/>
  <c r="AQ73" i="27"/>
  <c r="AQ73" i="17"/>
  <c r="AQ73" i="39" s="1"/>
  <c r="AR73" i="27"/>
  <c r="AR73" i="17"/>
  <c r="AR73" i="39" s="1"/>
  <c r="AU73" i="27"/>
  <c r="AU73" i="17"/>
  <c r="AU73" i="39" s="1"/>
  <c r="AV73" i="27"/>
  <c r="AV73" i="17"/>
  <c r="AV73" i="39" s="1"/>
  <c r="G74" i="27"/>
  <c r="G74" i="17"/>
  <c r="G74" i="39" s="1"/>
  <c r="H74" i="27"/>
  <c r="H74" i="17"/>
  <c r="H74" i="39" s="1"/>
  <c r="K74" i="27"/>
  <c r="K74" i="17"/>
  <c r="K74" i="39" s="1"/>
  <c r="L74" i="27"/>
  <c r="L74" i="17"/>
  <c r="L74" i="39" s="1"/>
  <c r="O74" i="27"/>
  <c r="O74" i="17"/>
  <c r="O74" i="39" s="1"/>
  <c r="P74" i="27"/>
  <c r="P74" i="17"/>
  <c r="P74" i="39" s="1"/>
  <c r="S74" i="27"/>
  <c r="S74" i="17"/>
  <c r="S74" i="39" s="1"/>
  <c r="T74" i="27"/>
  <c r="T74" i="17"/>
  <c r="T74" i="39" s="1"/>
  <c r="W74" i="27"/>
  <c r="W74" i="17"/>
  <c r="W74" i="39" s="1"/>
  <c r="X74" i="27"/>
  <c r="X74" i="17"/>
  <c r="X74" i="39" s="1"/>
  <c r="AA74" i="27"/>
  <c r="AA74" i="17"/>
  <c r="AA74" i="39" s="1"/>
  <c r="AB74" i="27"/>
  <c r="AB74" i="17"/>
  <c r="AB74" i="39" s="1"/>
  <c r="AE74" i="27"/>
  <c r="AE74" i="17"/>
  <c r="AE74" i="39" s="1"/>
  <c r="AF74" i="27"/>
  <c r="AF74" i="17"/>
  <c r="AF74" i="39" s="1"/>
  <c r="AI74" i="27"/>
  <c r="AI74" i="17"/>
  <c r="AI74" i="39" s="1"/>
  <c r="AJ74" i="27"/>
  <c r="AJ74" i="17"/>
  <c r="AJ74" i="39" s="1"/>
  <c r="AM74" i="27"/>
  <c r="AM74" i="17"/>
  <c r="AM74" i="39" s="1"/>
  <c r="AN74" i="27"/>
  <c r="AN74" i="17"/>
  <c r="AN74" i="39" s="1"/>
  <c r="AQ74" i="27"/>
  <c r="AQ74" i="17"/>
  <c r="AQ74" i="39" s="1"/>
  <c r="AR74" i="27"/>
  <c r="AR74" i="17"/>
  <c r="AR74" i="39" s="1"/>
  <c r="AU74" i="27"/>
  <c r="AU74" i="17"/>
  <c r="AU74" i="39" s="1"/>
  <c r="AV74" i="27"/>
  <c r="AV74" i="17"/>
  <c r="AV74" i="39" s="1"/>
  <c r="G75" i="27"/>
  <c r="G75" i="17"/>
  <c r="G75" i="39" s="1"/>
  <c r="H75" i="27"/>
  <c r="H75" i="17"/>
  <c r="H75" i="39" s="1"/>
  <c r="K75" i="27"/>
  <c r="K75" i="17"/>
  <c r="K75" i="39" s="1"/>
  <c r="L75" i="27"/>
  <c r="L75" i="17"/>
  <c r="L75" i="39" s="1"/>
  <c r="O75" i="27"/>
  <c r="O75" i="17"/>
  <c r="O75" i="39" s="1"/>
  <c r="P75" i="27"/>
  <c r="P75" i="17"/>
  <c r="P75" i="39" s="1"/>
  <c r="S75" i="27"/>
  <c r="S75" i="17"/>
  <c r="S75" i="39" s="1"/>
  <c r="T75" i="27"/>
  <c r="T75" i="17"/>
  <c r="T75" i="39" s="1"/>
  <c r="W75" i="27"/>
  <c r="W75" i="17"/>
  <c r="W75" i="39" s="1"/>
  <c r="X75" i="27"/>
  <c r="X75" i="17"/>
  <c r="X75" i="39" s="1"/>
  <c r="AA75" i="27"/>
  <c r="AA75" i="17"/>
  <c r="AA75" i="39" s="1"/>
  <c r="AB75" i="27"/>
  <c r="AB75" i="17"/>
  <c r="AB75" i="39" s="1"/>
  <c r="AE75" i="27"/>
  <c r="AE75" i="17"/>
  <c r="AE75" i="39" s="1"/>
  <c r="AF75" i="27"/>
  <c r="AF75" i="17"/>
  <c r="AF75" i="39" s="1"/>
  <c r="AI75" i="27"/>
  <c r="AI75" i="17"/>
  <c r="AI75" i="39" s="1"/>
  <c r="AJ75" i="27"/>
  <c r="AJ75" i="17"/>
  <c r="AJ75" i="39" s="1"/>
  <c r="AM75" i="27"/>
  <c r="AM75" i="17"/>
  <c r="AM75" i="39" s="1"/>
  <c r="AN75" i="27"/>
  <c r="AN75" i="17"/>
  <c r="AN75" i="39" s="1"/>
  <c r="AQ75" i="27"/>
  <c r="AQ75" i="17"/>
  <c r="AQ75" i="39" s="1"/>
  <c r="AR75" i="27"/>
  <c r="AR75" i="17"/>
  <c r="AR75" i="39" s="1"/>
  <c r="AU75" i="27"/>
  <c r="AU75" i="17"/>
  <c r="AU75" i="39" s="1"/>
  <c r="AV75" i="27"/>
  <c r="AV75" i="17"/>
  <c r="AV75" i="39" s="1"/>
  <c r="G76" i="27"/>
  <c r="G76" i="17"/>
  <c r="G76" i="39" s="1"/>
  <c r="H76" i="27"/>
  <c r="H76" i="17"/>
  <c r="H76" i="39" s="1"/>
  <c r="K76" i="27"/>
  <c r="K76" i="17"/>
  <c r="K76" i="39" s="1"/>
  <c r="L76" i="27"/>
  <c r="L76" i="17"/>
  <c r="L76" i="39" s="1"/>
  <c r="O76" i="27"/>
  <c r="O76" i="17"/>
  <c r="O76" i="39" s="1"/>
  <c r="P76" i="27"/>
  <c r="P76" i="17"/>
  <c r="P76" i="39" s="1"/>
  <c r="S76" i="27"/>
  <c r="S76" i="17"/>
  <c r="S76" i="39" s="1"/>
  <c r="T76" i="27"/>
  <c r="T76" i="17"/>
  <c r="T76" i="39" s="1"/>
  <c r="W76" i="27"/>
  <c r="W76" i="17"/>
  <c r="W76" i="39" s="1"/>
  <c r="X76" i="27"/>
  <c r="X76" i="17"/>
  <c r="X76" i="39" s="1"/>
  <c r="AA76" i="27"/>
  <c r="AA76" i="17"/>
  <c r="AA76" i="39" s="1"/>
  <c r="AB76" i="27"/>
  <c r="AB76" i="17"/>
  <c r="AB76" i="39" s="1"/>
  <c r="AE76" i="27"/>
  <c r="AE76" i="17"/>
  <c r="AE76" i="39" s="1"/>
  <c r="AF76" i="27"/>
  <c r="AF76" i="17"/>
  <c r="AF76" i="39" s="1"/>
  <c r="AI76" i="27"/>
  <c r="AI76" i="17"/>
  <c r="AI76" i="39" s="1"/>
  <c r="AJ76" i="27"/>
  <c r="AJ76" i="17"/>
  <c r="AJ76" i="39" s="1"/>
  <c r="AM76" i="27"/>
  <c r="AM76" i="17"/>
  <c r="AM76" i="39" s="1"/>
  <c r="AN76" i="27"/>
  <c r="AN76" i="17"/>
  <c r="AN76" i="39" s="1"/>
  <c r="AQ76" i="27"/>
  <c r="AQ76" i="17"/>
  <c r="AQ76" i="39" s="1"/>
  <c r="AR76" i="27"/>
  <c r="AR76" i="17"/>
  <c r="AR76" i="39" s="1"/>
  <c r="AU76" i="27"/>
  <c r="AU76" i="17"/>
  <c r="AU76" i="39" s="1"/>
  <c r="AV76" i="27"/>
  <c r="AV76" i="17"/>
  <c r="AV76" i="39" s="1"/>
  <c r="G78" i="27"/>
  <c r="G78" i="17"/>
  <c r="G78" i="39" s="1"/>
  <c r="H78" i="27"/>
  <c r="H78" i="17"/>
  <c r="H78" i="39" s="1"/>
  <c r="K78" i="27"/>
  <c r="K78" i="17"/>
  <c r="K78" i="39" s="1"/>
  <c r="L78" i="27"/>
  <c r="L78" i="17"/>
  <c r="L78" i="39" s="1"/>
  <c r="O78" i="27"/>
  <c r="O78" i="17"/>
  <c r="O78" i="39" s="1"/>
  <c r="P78" i="27"/>
  <c r="P78" i="17"/>
  <c r="P78" i="39" s="1"/>
  <c r="S78" i="27"/>
  <c r="S78" i="17"/>
  <c r="S78" i="39" s="1"/>
  <c r="T78" i="27"/>
  <c r="T78" i="17"/>
  <c r="T78" i="39" s="1"/>
  <c r="W78" i="27"/>
  <c r="W78" i="17"/>
  <c r="W78" i="39" s="1"/>
  <c r="X78" i="27"/>
  <c r="X78" i="17"/>
  <c r="X78" i="39" s="1"/>
  <c r="AA78" i="27"/>
  <c r="AA78" i="17"/>
  <c r="AA78" i="39" s="1"/>
  <c r="AB78" i="27"/>
  <c r="AB78" i="17"/>
  <c r="AB78" i="39" s="1"/>
  <c r="AE78" i="27"/>
  <c r="AE78" i="17"/>
  <c r="AE78" i="39" s="1"/>
  <c r="AF78" i="27"/>
  <c r="AF78" i="17"/>
  <c r="AF78" i="39" s="1"/>
  <c r="AI78" i="27"/>
  <c r="AI78" i="17"/>
  <c r="AI78" i="39" s="1"/>
  <c r="AJ78" i="27"/>
  <c r="AJ78" i="17"/>
  <c r="AJ78" i="39" s="1"/>
  <c r="AM78" i="27"/>
  <c r="AM78" i="17"/>
  <c r="AM78" i="39" s="1"/>
  <c r="AN78" i="27"/>
  <c r="AN78" i="17"/>
  <c r="AN78" i="39" s="1"/>
  <c r="AQ78" i="27"/>
  <c r="AQ78" i="17"/>
  <c r="AQ78" i="39" s="1"/>
  <c r="AR78" i="27"/>
  <c r="AR78" i="17"/>
  <c r="AR78" i="39" s="1"/>
  <c r="AU78" i="27"/>
  <c r="AU78" i="17"/>
  <c r="AU78" i="39" s="1"/>
  <c r="AV78" i="27"/>
  <c r="AV78" i="17"/>
  <c r="AV78" i="39" s="1"/>
  <c r="G79" i="27"/>
  <c r="G79" i="17"/>
  <c r="G79" i="39" s="1"/>
  <c r="H79" i="27"/>
  <c r="H79" i="17"/>
  <c r="H79" i="39" s="1"/>
  <c r="K79" i="27"/>
  <c r="K79" i="17"/>
  <c r="K79" i="39" s="1"/>
  <c r="L79" i="27"/>
  <c r="L79" i="17"/>
  <c r="L79" i="39" s="1"/>
  <c r="O79" i="27"/>
  <c r="O79" i="17"/>
  <c r="O79" i="39" s="1"/>
  <c r="P79" i="27"/>
  <c r="P79" i="17"/>
  <c r="P79" i="39" s="1"/>
  <c r="S79" i="27"/>
  <c r="S79" i="17"/>
  <c r="S79" i="39" s="1"/>
  <c r="T79" i="27"/>
  <c r="T79" i="17"/>
  <c r="T79" i="39" s="1"/>
  <c r="W79" i="27"/>
  <c r="W79" i="17"/>
  <c r="W79" i="39" s="1"/>
  <c r="X79" i="27"/>
  <c r="X79" i="17"/>
  <c r="X79" i="39" s="1"/>
  <c r="AA79" i="27"/>
  <c r="AA79" i="17"/>
  <c r="AA79" i="39" s="1"/>
  <c r="AB79" i="27"/>
  <c r="AB79" i="17"/>
  <c r="AB79" i="39" s="1"/>
  <c r="AE79" i="27"/>
  <c r="AE79" i="17"/>
  <c r="AE79" i="39" s="1"/>
  <c r="AF79" i="27"/>
  <c r="AF79" i="17"/>
  <c r="AF79" i="39" s="1"/>
  <c r="AI79" i="27"/>
  <c r="AI79" i="17"/>
  <c r="AI79" i="39" s="1"/>
  <c r="AJ79" i="27"/>
  <c r="AJ79" i="17"/>
  <c r="AJ79" i="39" s="1"/>
  <c r="AM79" i="27"/>
  <c r="AM79" i="17"/>
  <c r="AM79" i="39" s="1"/>
  <c r="AN79" i="27"/>
  <c r="AN79" i="17"/>
  <c r="AN79" i="39" s="1"/>
  <c r="AQ79" i="27"/>
  <c r="AQ79" i="17"/>
  <c r="AQ79" i="39" s="1"/>
  <c r="AR79" i="27"/>
  <c r="AR79" i="17"/>
  <c r="AR79" i="39" s="1"/>
  <c r="AU79" i="27"/>
  <c r="AU79" i="17"/>
  <c r="AU79" i="39" s="1"/>
  <c r="AV79" i="27"/>
  <c r="AV79" i="17"/>
  <c r="AV79" i="39" s="1"/>
  <c r="G80" i="27"/>
  <c r="G80" i="17"/>
  <c r="G80" i="39" s="1"/>
  <c r="H80" i="27"/>
  <c r="H80" i="17"/>
  <c r="H80" i="39" s="1"/>
  <c r="K80" i="27"/>
  <c r="K80" i="17"/>
  <c r="K80" i="39" s="1"/>
  <c r="L80" i="27"/>
  <c r="L80" i="17"/>
  <c r="L80" i="39" s="1"/>
  <c r="O80" i="27"/>
  <c r="O80" i="17"/>
  <c r="O80" i="39" s="1"/>
  <c r="P80" i="27"/>
  <c r="P80" i="17"/>
  <c r="P80" i="39" s="1"/>
  <c r="S80" i="27"/>
  <c r="S80" i="17"/>
  <c r="S80" i="39" s="1"/>
  <c r="T80" i="27"/>
  <c r="T80" i="17"/>
  <c r="T80" i="39" s="1"/>
  <c r="W80" i="27"/>
  <c r="W80" i="17"/>
  <c r="W80" i="39" s="1"/>
  <c r="X80" i="27"/>
  <c r="X80" i="17"/>
  <c r="X80" i="39" s="1"/>
  <c r="AA80" i="27"/>
  <c r="AA80" i="17"/>
  <c r="AA80" i="39" s="1"/>
  <c r="AB80" i="27"/>
  <c r="AB80" i="17"/>
  <c r="AB80" i="39" s="1"/>
  <c r="AE80" i="27"/>
  <c r="AE80" i="17"/>
  <c r="AE80" i="39" s="1"/>
  <c r="AF80" i="27"/>
  <c r="AF80" i="17"/>
  <c r="AF80" i="39" s="1"/>
  <c r="AI80" i="27"/>
  <c r="AI80" i="17"/>
  <c r="AI80" i="39" s="1"/>
  <c r="AJ80" i="27"/>
  <c r="AJ80" i="17"/>
  <c r="AJ80" i="39" s="1"/>
  <c r="AM80" i="27"/>
  <c r="AM80" i="17"/>
  <c r="AM80" i="39" s="1"/>
  <c r="AN80" i="27"/>
  <c r="AN80" i="17"/>
  <c r="AN80" i="39" s="1"/>
  <c r="AQ80" i="27"/>
  <c r="AQ80" i="17"/>
  <c r="AQ80" i="39" s="1"/>
  <c r="AR80" i="27"/>
  <c r="AR80" i="17"/>
  <c r="AR80" i="39" s="1"/>
  <c r="AU80" i="27"/>
  <c r="AU80" i="17"/>
  <c r="AU80" i="39" s="1"/>
  <c r="AV80" i="27"/>
  <c r="AV80" i="17"/>
  <c r="AV80" i="39" s="1"/>
  <c r="G82" i="27"/>
  <c r="G82" i="17"/>
  <c r="G82" i="39" s="1"/>
  <c r="H82" i="27"/>
  <c r="H82" i="17"/>
  <c r="H82" i="39" s="1"/>
  <c r="K82" i="27"/>
  <c r="K82" i="17"/>
  <c r="K82" i="39" s="1"/>
  <c r="L82" i="27"/>
  <c r="L82" i="17"/>
  <c r="L82" i="39" s="1"/>
  <c r="O82" i="27"/>
  <c r="O82" i="17"/>
  <c r="O82" i="39" s="1"/>
  <c r="P82" i="27"/>
  <c r="P82" i="17"/>
  <c r="P82" i="39" s="1"/>
  <c r="S82" i="27"/>
  <c r="S82" i="17"/>
  <c r="S82" i="39" s="1"/>
  <c r="T82" i="27"/>
  <c r="T82" i="17"/>
  <c r="T82" i="39" s="1"/>
  <c r="W82" i="27"/>
  <c r="W82" i="17"/>
  <c r="W82" i="39" s="1"/>
  <c r="X82" i="27"/>
  <c r="X82" i="17"/>
  <c r="X82" i="39" s="1"/>
  <c r="AA82" i="27"/>
  <c r="AA82" i="17"/>
  <c r="AA82" i="39" s="1"/>
  <c r="AB82" i="27"/>
  <c r="AB82" i="17"/>
  <c r="AB82" i="39" s="1"/>
  <c r="AE82" i="27"/>
  <c r="AE82" i="17"/>
  <c r="AE82" i="39" s="1"/>
  <c r="AF82" i="27"/>
  <c r="AF82" i="17"/>
  <c r="AF82" i="39" s="1"/>
  <c r="AI82" i="27"/>
  <c r="AI82" i="17"/>
  <c r="AI82" i="39" s="1"/>
  <c r="AJ82" i="27"/>
  <c r="AJ82" i="17"/>
  <c r="AJ82" i="39" s="1"/>
  <c r="AM82" i="27"/>
  <c r="AM82" i="17"/>
  <c r="AM82" i="39" s="1"/>
  <c r="AN82" i="27"/>
  <c r="AN82" i="17"/>
  <c r="AN82" i="39" s="1"/>
  <c r="AQ82" i="27"/>
  <c r="AQ82" i="17"/>
  <c r="AQ82" i="39" s="1"/>
  <c r="AR82" i="27"/>
  <c r="AR82" i="17"/>
  <c r="AR82" i="39" s="1"/>
  <c r="AU82" i="27"/>
  <c r="AU82" i="17"/>
  <c r="AU82" i="39" s="1"/>
  <c r="AV82" i="27"/>
  <c r="AV82" i="17"/>
  <c r="AV82" i="39" s="1"/>
  <c r="G83" i="27"/>
  <c r="G83" i="17"/>
  <c r="G83" i="39" s="1"/>
  <c r="H83" i="27"/>
  <c r="H83" i="17"/>
  <c r="H83" i="39" s="1"/>
  <c r="K83" i="27"/>
  <c r="K83" i="17"/>
  <c r="K83" i="39" s="1"/>
  <c r="L83" i="27"/>
  <c r="L83" i="17"/>
  <c r="L83" i="39" s="1"/>
  <c r="O83" i="27"/>
  <c r="O83" i="17"/>
  <c r="O83" i="39" s="1"/>
  <c r="P83" i="27"/>
  <c r="P83" i="17"/>
  <c r="P83" i="39" s="1"/>
  <c r="S83" i="27"/>
  <c r="S83" i="17"/>
  <c r="S83" i="39" s="1"/>
  <c r="T83" i="27"/>
  <c r="T83" i="17"/>
  <c r="T83" i="39" s="1"/>
  <c r="W83" i="27"/>
  <c r="W83" i="17"/>
  <c r="W83" i="39" s="1"/>
  <c r="X83" i="27"/>
  <c r="X83" i="17"/>
  <c r="X83" i="39" s="1"/>
  <c r="AA83" i="27"/>
  <c r="AA83" i="17"/>
  <c r="AA83" i="39" s="1"/>
  <c r="AB83" i="27"/>
  <c r="AB83" i="17"/>
  <c r="AB83" i="39" s="1"/>
  <c r="AE83" i="27"/>
  <c r="AE83" i="17"/>
  <c r="AE83" i="39" s="1"/>
  <c r="AF83" i="27"/>
  <c r="AF83" i="17"/>
  <c r="AF83" i="39" s="1"/>
  <c r="AI83" i="27"/>
  <c r="AI83" i="17"/>
  <c r="AI83" i="39" s="1"/>
  <c r="AJ83" i="27"/>
  <c r="AJ83" i="17"/>
  <c r="AJ83" i="39" s="1"/>
  <c r="AM83" i="27"/>
  <c r="AM83" i="17"/>
  <c r="AM83" i="39" s="1"/>
  <c r="AN83" i="27"/>
  <c r="AN83" i="17"/>
  <c r="AN83" i="39" s="1"/>
  <c r="AQ83" i="27"/>
  <c r="AQ83" i="17"/>
  <c r="AQ83" i="39" s="1"/>
  <c r="AR83" i="27"/>
  <c r="AR83" i="17"/>
  <c r="AR83" i="39" s="1"/>
  <c r="AU83" i="27"/>
  <c r="AU83" i="17"/>
  <c r="AU83" i="39" s="1"/>
  <c r="AV83" i="27"/>
  <c r="AV83" i="17"/>
  <c r="AV83" i="39" s="1"/>
  <c r="G84" i="27"/>
  <c r="G84" i="17"/>
  <c r="G84" i="39" s="1"/>
  <c r="H84" i="27"/>
  <c r="H84" i="17"/>
  <c r="H84" i="39" s="1"/>
  <c r="K84" i="27"/>
  <c r="K84" i="17"/>
  <c r="K84" i="39" s="1"/>
  <c r="L84" i="27"/>
  <c r="L84" i="17"/>
  <c r="L84" i="39" s="1"/>
  <c r="O84" i="27"/>
  <c r="O84" i="17"/>
  <c r="O84" i="39" s="1"/>
  <c r="P84" i="27"/>
  <c r="P84" i="17"/>
  <c r="P84" i="39" s="1"/>
  <c r="S84" i="27"/>
  <c r="S84" i="17"/>
  <c r="S84" i="39" s="1"/>
  <c r="T84" i="27"/>
  <c r="T84" i="17"/>
  <c r="T84" i="39" s="1"/>
  <c r="W84" i="27"/>
  <c r="W84" i="17"/>
  <c r="W84" i="39" s="1"/>
  <c r="X84" i="27"/>
  <c r="X84" i="17"/>
  <c r="X84" i="39" s="1"/>
  <c r="AA84" i="27"/>
  <c r="AA84" i="17"/>
  <c r="AA84" i="39" s="1"/>
  <c r="AB84" i="27"/>
  <c r="AB84" i="17"/>
  <c r="AB84" i="39" s="1"/>
  <c r="AE84" i="27"/>
  <c r="AE84" i="17"/>
  <c r="AE84" i="39" s="1"/>
  <c r="AF84" i="27"/>
  <c r="AF84" i="17"/>
  <c r="AF84" i="39" s="1"/>
  <c r="AI84" i="27"/>
  <c r="AI84" i="17"/>
  <c r="AI84" i="39" s="1"/>
  <c r="AJ84" i="27"/>
  <c r="AJ84" i="17"/>
  <c r="AJ84" i="39" s="1"/>
  <c r="AM84" i="27"/>
  <c r="AM84" i="17"/>
  <c r="AM84" i="39" s="1"/>
  <c r="AN84" i="27"/>
  <c r="AN84" i="17"/>
  <c r="AN84" i="39" s="1"/>
  <c r="AQ84" i="27"/>
  <c r="AQ84" i="17"/>
  <c r="AQ84" i="39" s="1"/>
  <c r="AR84" i="27"/>
  <c r="AR84" i="17"/>
  <c r="AR84" i="39" s="1"/>
  <c r="AU84" i="27"/>
  <c r="AU84" i="17"/>
  <c r="AU84" i="39" s="1"/>
  <c r="AV84" i="27"/>
  <c r="AV84" i="17"/>
  <c r="AV84" i="39" s="1"/>
  <c r="E13" i="10"/>
  <c r="E29" i="10" s="1"/>
  <c r="F86" i="9"/>
  <c r="I13" i="15"/>
  <c r="I17" i="9"/>
  <c r="J13" i="9"/>
  <c r="M13" i="15"/>
  <c r="M17" i="9"/>
  <c r="N13" i="9"/>
  <c r="Q13" i="15"/>
  <c r="Q17" i="9"/>
  <c r="R13" i="9"/>
  <c r="U13" i="15"/>
  <c r="U17" i="9"/>
  <c r="V13" i="9"/>
  <c r="Y13" i="15"/>
  <c r="Y17" i="9"/>
  <c r="Z13" i="9"/>
  <c r="AC13" i="15"/>
  <c r="AC17" i="9"/>
  <c r="AD13" i="9"/>
  <c r="AG13" i="15"/>
  <c r="AG17" i="9"/>
  <c r="AH13" i="9"/>
  <c r="AK13" i="15"/>
  <c r="AK17" i="9"/>
  <c r="AL13" i="9"/>
  <c r="AO13" i="15"/>
  <c r="AO17" i="9"/>
  <c r="AP13" i="9"/>
  <c r="AS13" i="15"/>
  <c r="AS17" i="9"/>
  <c r="AT13" i="9"/>
  <c r="AW13" i="15"/>
  <c r="AW17" i="9"/>
  <c r="AX13" i="9"/>
  <c r="I14" i="15"/>
  <c r="J14" i="9"/>
  <c r="M14" i="15"/>
  <c r="N14" i="9"/>
  <c r="Q14" i="15"/>
  <c r="R14" i="9"/>
  <c r="U14" i="15"/>
  <c r="V14" i="9"/>
  <c r="Y14" i="15"/>
  <c r="Z14" i="9"/>
  <c r="AC14" i="15"/>
  <c r="AD14" i="9"/>
  <c r="AG14" i="15"/>
  <c r="AH14" i="9"/>
  <c r="AK14" i="15"/>
  <c r="AL14" i="9"/>
  <c r="AO14" i="15"/>
  <c r="AP14" i="9"/>
  <c r="AS14" i="15"/>
  <c r="AT14" i="9"/>
  <c r="AW14" i="15"/>
  <c r="AX14" i="9"/>
  <c r="I15" i="15"/>
  <c r="J15" i="9"/>
  <c r="M15" i="15"/>
  <c r="N15" i="9"/>
  <c r="Q15" i="15"/>
  <c r="R15" i="9"/>
  <c r="U15" i="15"/>
  <c r="V15" i="9"/>
  <c r="Y15" i="15"/>
  <c r="Z15" i="9"/>
  <c r="AC15" i="15"/>
  <c r="AD15" i="9"/>
  <c r="AG15" i="15"/>
  <c r="AH15" i="9"/>
  <c r="AK15" i="15"/>
  <c r="AL15" i="9"/>
  <c r="AO15" i="15"/>
  <c r="AP15" i="9"/>
  <c r="AS15" i="15"/>
  <c r="AT15" i="9"/>
  <c r="AW15" i="15"/>
  <c r="AX15" i="9"/>
  <c r="I16" i="15"/>
  <c r="J16" i="9"/>
  <c r="M16" i="15"/>
  <c r="N16" i="9"/>
  <c r="Q16" i="15"/>
  <c r="R16" i="9"/>
  <c r="U16" i="15"/>
  <c r="V16" i="9"/>
  <c r="Y16" i="15"/>
  <c r="Z16" i="9"/>
  <c r="AC16" i="15"/>
  <c r="AD16" i="9"/>
  <c r="AG16" i="15"/>
  <c r="AH16" i="9"/>
  <c r="AK16" i="15"/>
  <c r="AL16" i="9"/>
  <c r="AO16" i="15"/>
  <c r="AP16" i="9"/>
  <c r="AS16" i="15"/>
  <c r="AT16" i="9"/>
  <c r="AW16" i="15"/>
  <c r="AX16" i="9"/>
  <c r="C13" i="10"/>
  <c r="C29" i="10" s="1"/>
  <c r="D86" i="9"/>
  <c r="D13" i="10"/>
  <c r="D29" i="10" s="1"/>
  <c r="E86" i="9"/>
  <c r="G17" i="15"/>
  <c r="F13" i="10"/>
  <c r="G86" i="9"/>
  <c r="H17" i="15"/>
  <c r="G13" i="10"/>
  <c r="H86" i="9"/>
  <c r="K17" i="15"/>
  <c r="J13" i="10"/>
  <c r="K86" i="9"/>
  <c r="L17" i="15"/>
  <c r="K13" i="10"/>
  <c r="L86" i="9"/>
  <c r="O17" i="15"/>
  <c r="N13" i="10"/>
  <c r="O86" i="9"/>
  <c r="P17" i="15"/>
  <c r="O13" i="10"/>
  <c r="P86" i="9"/>
  <c r="S17" i="15"/>
  <c r="R13" i="10"/>
  <c r="S86" i="9"/>
  <c r="T17" i="15"/>
  <c r="S13" i="10"/>
  <c r="T86" i="9"/>
  <c r="W17" i="15"/>
  <c r="V13" i="10"/>
  <c r="W86" i="9"/>
  <c r="X17" i="15"/>
  <c r="W13" i="10"/>
  <c r="X86" i="9"/>
  <c r="AA17" i="15"/>
  <c r="Z13" i="10"/>
  <c r="AA86" i="9"/>
  <c r="AB17" i="15"/>
  <c r="AA13" i="10"/>
  <c r="AB86" i="9"/>
  <c r="AE17" i="15"/>
  <c r="AD13" i="10"/>
  <c r="AE86" i="9"/>
  <c r="AF17" i="15"/>
  <c r="AE13" i="10"/>
  <c r="AF86" i="9"/>
  <c r="AI17" i="15"/>
  <c r="AH13" i="10"/>
  <c r="AI86" i="9"/>
  <c r="AJ17" i="15"/>
  <c r="AI13" i="10"/>
  <c r="AJ86" i="9"/>
  <c r="AM17" i="15"/>
  <c r="AL13" i="10"/>
  <c r="AM86" i="9"/>
  <c r="AN17" i="15"/>
  <c r="AM13" i="10"/>
  <c r="AN86" i="9"/>
  <c r="AQ17" i="15"/>
  <c r="AP13" i="10"/>
  <c r="AQ86" i="9"/>
  <c r="AR17" i="15"/>
  <c r="AQ13" i="10"/>
  <c r="AR86" i="9"/>
  <c r="AU17" i="15"/>
  <c r="AT13" i="10"/>
  <c r="AU86" i="9"/>
  <c r="AV17" i="15"/>
  <c r="AU13" i="10"/>
  <c r="AV86" i="9"/>
  <c r="I18" i="15"/>
  <c r="I22" i="9"/>
  <c r="J18" i="9"/>
  <c r="M18" i="15"/>
  <c r="M22" i="9"/>
  <c r="N18" i="9"/>
  <c r="Q18" i="15"/>
  <c r="Q22" i="9"/>
  <c r="R18" i="9"/>
  <c r="U18" i="15"/>
  <c r="U22" i="9"/>
  <c r="V18" i="9"/>
  <c r="Y18" i="15"/>
  <c r="Y22" i="9"/>
  <c r="Z18" i="9"/>
  <c r="AC18" i="15"/>
  <c r="AC22" i="9"/>
  <c r="AD18" i="9"/>
  <c r="AG18" i="15"/>
  <c r="AG22" i="9"/>
  <c r="AH18" i="9"/>
  <c r="AK18" i="15"/>
  <c r="AK22" i="9"/>
  <c r="AL18" i="9"/>
  <c r="AO18" i="15"/>
  <c r="AO22" i="9"/>
  <c r="AP18" i="9"/>
  <c r="AS18" i="15"/>
  <c r="AS22" i="9"/>
  <c r="AT18" i="9"/>
  <c r="AW18" i="15"/>
  <c r="AW22" i="9"/>
  <c r="AX18" i="9"/>
  <c r="I19" i="15"/>
  <c r="J19" i="9"/>
  <c r="M19" i="15"/>
  <c r="N19" i="9"/>
  <c r="Q19" i="15"/>
  <c r="R19" i="9"/>
  <c r="U19" i="15"/>
  <c r="V19" i="9"/>
  <c r="Y19" i="15"/>
  <c r="Z19" i="9"/>
  <c r="AC19" i="15"/>
  <c r="AD19" i="9"/>
  <c r="AG19" i="15"/>
  <c r="AH19" i="9"/>
  <c r="AK19" i="15"/>
  <c r="AL19" i="9"/>
  <c r="AO19" i="15"/>
  <c r="AP19" i="9"/>
  <c r="AS19" i="15"/>
  <c r="AT19" i="9"/>
  <c r="AW19" i="15"/>
  <c r="AX19" i="9"/>
  <c r="I20" i="15"/>
  <c r="J20" i="9"/>
  <c r="M20" i="15"/>
  <c r="N20" i="9"/>
  <c r="Q20" i="15"/>
  <c r="R20" i="9"/>
  <c r="U20" i="15"/>
  <c r="V20" i="9"/>
  <c r="Y20" i="15"/>
  <c r="Z20" i="9"/>
  <c r="AC20" i="15"/>
  <c r="AD20" i="9"/>
  <c r="AG20" i="15"/>
  <c r="AH20" i="9"/>
  <c r="AK20" i="15"/>
  <c r="AL20" i="9"/>
  <c r="AO20" i="15"/>
  <c r="AP20" i="9"/>
  <c r="AS20" i="15"/>
  <c r="AT20" i="9"/>
  <c r="AW20" i="15"/>
  <c r="AX20" i="9"/>
  <c r="I21" i="15"/>
  <c r="J21" i="9"/>
  <c r="M21" i="15"/>
  <c r="N21" i="9"/>
  <c r="Q21" i="15"/>
  <c r="R21" i="9"/>
  <c r="U21" i="15"/>
  <c r="V21" i="9"/>
  <c r="Y21" i="15"/>
  <c r="Z21" i="9"/>
  <c r="AC21" i="15"/>
  <c r="AD21" i="9"/>
  <c r="AG21" i="15"/>
  <c r="AH21" i="9"/>
  <c r="AK21" i="15"/>
  <c r="AL21" i="9"/>
  <c r="AO21" i="15"/>
  <c r="AP21" i="9"/>
  <c r="AS21" i="15"/>
  <c r="AT21" i="9"/>
  <c r="AW21" i="15"/>
  <c r="AX21" i="9"/>
  <c r="G22" i="15"/>
  <c r="F14" i="16" s="1"/>
  <c r="F14" i="10"/>
  <c r="H22" i="15"/>
  <c r="G14" i="16" s="1"/>
  <c r="G14" i="10"/>
  <c r="K22" i="15"/>
  <c r="J14" i="16" s="1"/>
  <c r="J14" i="10"/>
  <c r="L22" i="15"/>
  <c r="K14" i="16" s="1"/>
  <c r="K14" i="10"/>
  <c r="O22" i="15"/>
  <c r="N14" i="16" s="1"/>
  <c r="N14" i="10"/>
  <c r="P22" i="15"/>
  <c r="O14" i="16" s="1"/>
  <c r="O14" i="10"/>
  <c r="S22" i="15"/>
  <c r="R14" i="16" s="1"/>
  <c r="R14" i="10"/>
  <c r="T22" i="15"/>
  <c r="S14" i="16" s="1"/>
  <c r="S14" i="10"/>
  <c r="W22" i="15"/>
  <c r="V14" i="16" s="1"/>
  <c r="V14" i="10"/>
  <c r="X22" i="15"/>
  <c r="W14" i="16" s="1"/>
  <c r="W14" i="10"/>
  <c r="AA22" i="15"/>
  <c r="Z14" i="16" s="1"/>
  <c r="Z14" i="10"/>
  <c r="AB22" i="15"/>
  <c r="AA14" i="16" s="1"/>
  <c r="AA14" i="10"/>
  <c r="AE22" i="15"/>
  <c r="AD14" i="16" s="1"/>
  <c r="AD14" i="10"/>
  <c r="AF22" i="15"/>
  <c r="AE14" i="16" s="1"/>
  <c r="AE14" i="10"/>
  <c r="AI22" i="15"/>
  <c r="AH14" i="16" s="1"/>
  <c r="AH14" i="10"/>
  <c r="AJ22" i="15"/>
  <c r="AI14" i="16" s="1"/>
  <c r="AI14" i="10"/>
  <c r="AM22" i="15"/>
  <c r="AL14" i="16" s="1"/>
  <c r="AL14" i="10"/>
  <c r="AN22" i="15"/>
  <c r="AM14" i="16" s="1"/>
  <c r="AM14" i="10"/>
  <c r="AQ22" i="15"/>
  <c r="AP14" i="16" s="1"/>
  <c r="AP14" i="10"/>
  <c r="AR22" i="15"/>
  <c r="AQ14" i="16" s="1"/>
  <c r="AQ14" i="10"/>
  <c r="AU22" i="15"/>
  <c r="AT14" i="16" s="1"/>
  <c r="AT14" i="10"/>
  <c r="AV22" i="15"/>
  <c r="AU14" i="16" s="1"/>
  <c r="AU14" i="10"/>
  <c r="I23" i="15"/>
  <c r="I26" i="9"/>
  <c r="J23" i="9"/>
  <c r="M23" i="15"/>
  <c r="M26" i="9"/>
  <c r="N23" i="9"/>
  <c r="Q23" i="15"/>
  <c r="Q26" i="9"/>
  <c r="R23" i="9"/>
  <c r="U23" i="15"/>
  <c r="U26" i="9"/>
  <c r="V23" i="9"/>
  <c r="Y23" i="15"/>
  <c r="Y26" i="9"/>
  <c r="Z23" i="9"/>
  <c r="AC23" i="15"/>
  <c r="AC26" i="9"/>
  <c r="AD23" i="9"/>
  <c r="AG23" i="15"/>
  <c r="AG26" i="9"/>
  <c r="AH23" i="9"/>
  <c r="AK23" i="15"/>
  <c r="AK26" i="9"/>
  <c r="AL23" i="9"/>
  <c r="AO23" i="15"/>
  <c r="AO26" i="9"/>
  <c r="AP23" i="9"/>
  <c r="AS23" i="15"/>
  <c r="AS26" i="9"/>
  <c r="AT23" i="9"/>
  <c r="AW23" i="15"/>
  <c r="AW26" i="9"/>
  <c r="AX23" i="9"/>
  <c r="I24" i="15"/>
  <c r="J24" i="9"/>
  <c r="M24" i="15"/>
  <c r="N24" i="9"/>
  <c r="Q24" i="15"/>
  <c r="R24" i="9"/>
  <c r="U24" i="15"/>
  <c r="V24" i="9"/>
  <c r="Y24" i="15"/>
  <c r="Z24" i="9"/>
  <c r="AC24" i="15"/>
  <c r="AD24" i="9"/>
  <c r="AG24" i="15"/>
  <c r="AH24" i="9"/>
  <c r="AK24" i="15"/>
  <c r="AL24" i="9"/>
  <c r="AO24" i="15"/>
  <c r="AP24" i="9"/>
  <c r="AS24" i="15"/>
  <c r="AT24" i="9"/>
  <c r="AW24" i="15"/>
  <c r="AX24" i="9"/>
  <c r="I25" i="15"/>
  <c r="J25" i="9"/>
  <c r="M25" i="15"/>
  <c r="N25" i="9"/>
  <c r="Q25" i="15"/>
  <c r="R25" i="9"/>
  <c r="U25" i="15"/>
  <c r="V25" i="9"/>
  <c r="Y25" i="15"/>
  <c r="Z25" i="9"/>
  <c r="AC25" i="15"/>
  <c r="AD25" i="9"/>
  <c r="AG25" i="15"/>
  <c r="AH25" i="9"/>
  <c r="AK25" i="15"/>
  <c r="AL25" i="9"/>
  <c r="AO25" i="15"/>
  <c r="AP25" i="9"/>
  <c r="AS25" i="15"/>
  <c r="AT25" i="9"/>
  <c r="AW25" i="15"/>
  <c r="AX25" i="9"/>
  <c r="G26" i="15"/>
  <c r="F15" i="16" s="1"/>
  <c r="F15" i="10"/>
  <c r="H26" i="15"/>
  <c r="G15" i="16" s="1"/>
  <c r="G15" i="10"/>
  <c r="K26" i="15"/>
  <c r="J15" i="16" s="1"/>
  <c r="J15" i="10"/>
  <c r="L26" i="15"/>
  <c r="K15" i="16" s="1"/>
  <c r="K15" i="10"/>
  <c r="O26" i="15"/>
  <c r="N15" i="16" s="1"/>
  <c r="N15" i="10"/>
  <c r="P26" i="15"/>
  <c r="O15" i="16" s="1"/>
  <c r="O15" i="10"/>
  <c r="S26" i="15"/>
  <c r="R15" i="16" s="1"/>
  <c r="R15" i="10"/>
  <c r="T26" i="15"/>
  <c r="S15" i="16" s="1"/>
  <c r="S15" i="10"/>
  <c r="W26" i="15"/>
  <c r="V15" i="16" s="1"/>
  <c r="V15" i="10"/>
  <c r="X26" i="15"/>
  <c r="W15" i="16" s="1"/>
  <c r="W15" i="10"/>
  <c r="AA26" i="15"/>
  <c r="Z15" i="16" s="1"/>
  <c r="Z15" i="10"/>
  <c r="AB26" i="15"/>
  <c r="AA15" i="16" s="1"/>
  <c r="AA15" i="10"/>
  <c r="AE26" i="15"/>
  <c r="AD15" i="16" s="1"/>
  <c r="AD15" i="10"/>
  <c r="AF26" i="15"/>
  <c r="AE15" i="16" s="1"/>
  <c r="AE15" i="10"/>
  <c r="AI26" i="15"/>
  <c r="AH15" i="16" s="1"/>
  <c r="AH15" i="10"/>
  <c r="AJ26" i="15"/>
  <c r="AI15" i="16" s="1"/>
  <c r="AI15" i="10"/>
  <c r="AM26" i="15"/>
  <c r="AL15" i="16" s="1"/>
  <c r="AL15" i="10"/>
  <c r="AN26" i="15"/>
  <c r="AM15" i="16" s="1"/>
  <c r="AM15" i="10"/>
  <c r="AQ26" i="15"/>
  <c r="AP15" i="16" s="1"/>
  <c r="AP15" i="10"/>
  <c r="AR26" i="15"/>
  <c r="AQ15" i="16" s="1"/>
  <c r="AQ15" i="10"/>
  <c r="AU26" i="15"/>
  <c r="AT15" i="16" s="1"/>
  <c r="AT15" i="10"/>
  <c r="AV26" i="15"/>
  <c r="AU15" i="16" s="1"/>
  <c r="AU15" i="10"/>
  <c r="I27" i="15"/>
  <c r="I29" i="9"/>
  <c r="J27" i="9"/>
  <c r="M27" i="15"/>
  <c r="M29" i="9"/>
  <c r="N27" i="9"/>
  <c r="Q27" i="15"/>
  <c r="Q29" i="9"/>
  <c r="R27" i="9"/>
  <c r="U27" i="15"/>
  <c r="U29" i="9"/>
  <c r="V27" i="9"/>
  <c r="Y27" i="15"/>
  <c r="Y29" i="9"/>
  <c r="Z27" i="9"/>
  <c r="AC27" i="15"/>
  <c r="AC29" i="9"/>
  <c r="AD27" i="9"/>
  <c r="AG27" i="15"/>
  <c r="AG29" i="9"/>
  <c r="AH27" i="9"/>
  <c r="AK27" i="15"/>
  <c r="AK29" i="9"/>
  <c r="AL27" i="9"/>
  <c r="AO27" i="15"/>
  <c r="AO29" i="9"/>
  <c r="AP27" i="9"/>
  <c r="AS27" i="15"/>
  <c r="AS29" i="9"/>
  <c r="AT27" i="9"/>
  <c r="AW27" i="15"/>
  <c r="AW29" i="9"/>
  <c r="AX27" i="9"/>
  <c r="I28" i="15"/>
  <c r="J28" i="9"/>
  <c r="M28" i="15"/>
  <c r="N28" i="9"/>
  <c r="Q28" i="15"/>
  <c r="R28" i="9"/>
  <c r="U28" i="15"/>
  <c r="V28" i="9"/>
  <c r="Y28" i="15"/>
  <c r="Z28" i="9"/>
  <c r="AC28" i="15"/>
  <c r="AD28" i="9"/>
  <c r="AG28" i="15"/>
  <c r="AH28" i="9"/>
  <c r="AK28" i="15"/>
  <c r="AL28" i="9"/>
  <c r="AO28" i="15"/>
  <c r="AP28" i="9"/>
  <c r="AS28" i="15"/>
  <c r="AT28" i="9"/>
  <c r="AW28" i="15"/>
  <c r="AX28" i="9"/>
  <c r="G29" i="15"/>
  <c r="F16" i="16" s="1"/>
  <c r="F16" i="10"/>
  <c r="H29" i="15"/>
  <c r="G16" i="16" s="1"/>
  <c r="G16" i="10"/>
  <c r="K29" i="15"/>
  <c r="J16" i="16" s="1"/>
  <c r="J16" i="10"/>
  <c r="L29" i="15"/>
  <c r="K16" i="16" s="1"/>
  <c r="K16" i="10"/>
  <c r="O29" i="15"/>
  <c r="N16" i="16" s="1"/>
  <c r="N16" i="10"/>
  <c r="P29" i="15"/>
  <c r="O16" i="16" s="1"/>
  <c r="O16" i="10"/>
  <c r="S29" i="15"/>
  <c r="R16" i="16" s="1"/>
  <c r="R16" i="10"/>
  <c r="T29" i="15"/>
  <c r="S16" i="16" s="1"/>
  <c r="S16" i="10"/>
  <c r="W29" i="15"/>
  <c r="V16" i="16" s="1"/>
  <c r="V16" i="10"/>
  <c r="X29" i="15"/>
  <c r="W16" i="16" s="1"/>
  <c r="W16" i="10"/>
  <c r="AA29" i="15"/>
  <c r="Z16" i="16" s="1"/>
  <c r="Z16" i="10"/>
  <c r="AB29" i="15"/>
  <c r="AA16" i="16" s="1"/>
  <c r="AA16" i="10"/>
  <c r="AE29" i="15"/>
  <c r="AD16" i="16" s="1"/>
  <c r="AD16" i="10"/>
  <c r="AF29" i="15"/>
  <c r="AE16" i="16" s="1"/>
  <c r="AE16" i="10"/>
  <c r="AI29" i="15"/>
  <c r="AH16" i="16" s="1"/>
  <c r="AH16" i="10"/>
  <c r="AJ29" i="15"/>
  <c r="AI16" i="16" s="1"/>
  <c r="AI16" i="10"/>
  <c r="AM29" i="15"/>
  <c r="AL16" i="16" s="1"/>
  <c r="AL16" i="10"/>
  <c r="AN29" i="15"/>
  <c r="AM16" i="16" s="1"/>
  <c r="AM16" i="10"/>
  <c r="AQ29" i="15"/>
  <c r="AP16" i="16" s="1"/>
  <c r="AP16" i="10"/>
  <c r="AR29" i="15"/>
  <c r="AQ16" i="16" s="1"/>
  <c r="AQ16" i="10"/>
  <c r="AU29" i="15"/>
  <c r="AT16" i="16" s="1"/>
  <c r="AT16" i="10"/>
  <c r="AV29" i="15"/>
  <c r="AU16" i="16" s="1"/>
  <c r="AU16" i="10"/>
  <c r="I30" i="15"/>
  <c r="I34" i="9"/>
  <c r="J30" i="9"/>
  <c r="M30" i="15"/>
  <c r="M34" i="9"/>
  <c r="N30" i="9"/>
  <c r="Q30" i="15"/>
  <c r="Q34" i="9"/>
  <c r="R30" i="9"/>
  <c r="U30" i="15"/>
  <c r="U34" i="9"/>
  <c r="V30" i="9"/>
  <c r="Y30" i="15"/>
  <c r="Y34" i="9"/>
  <c r="Z30" i="9"/>
  <c r="AC30" i="15"/>
  <c r="AC34" i="9"/>
  <c r="AD30" i="9"/>
  <c r="AG30" i="15"/>
  <c r="AG34" i="9"/>
  <c r="AH30" i="9"/>
  <c r="AK30" i="15"/>
  <c r="AK34" i="9"/>
  <c r="AL30" i="9"/>
  <c r="AO30" i="15"/>
  <c r="AO34" i="9"/>
  <c r="AP30" i="9"/>
  <c r="AS30" i="15"/>
  <c r="AS34" i="9"/>
  <c r="AT30" i="9"/>
  <c r="AW30" i="15"/>
  <c r="AW34" i="9"/>
  <c r="AX30" i="9"/>
  <c r="I31" i="15"/>
  <c r="J31" i="9"/>
  <c r="M31" i="15"/>
  <c r="N31" i="9"/>
  <c r="Q31" i="15"/>
  <c r="R31" i="9"/>
  <c r="U31" i="15"/>
  <c r="V31" i="9"/>
  <c r="Y31" i="15"/>
  <c r="Z31" i="9"/>
  <c r="AC31" i="15"/>
  <c r="AD31" i="9"/>
  <c r="AG31" i="15"/>
  <c r="AH31" i="9"/>
  <c r="AK31" i="15"/>
  <c r="AL31" i="9"/>
  <c r="AO31" i="15"/>
  <c r="AP31" i="9"/>
  <c r="AS31" i="15"/>
  <c r="AT31" i="9"/>
  <c r="AW31" i="15"/>
  <c r="AX31" i="9"/>
  <c r="I32" i="15"/>
  <c r="J32" i="9"/>
  <c r="M32" i="15"/>
  <c r="N32" i="9"/>
  <c r="Q32" i="15"/>
  <c r="R32" i="9"/>
  <c r="U32" i="15"/>
  <c r="V32" i="9"/>
  <c r="Y32" i="15"/>
  <c r="Z32" i="9"/>
  <c r="AC32" i="15"/>
  <c r="AD32" i="9"/>
  <c r="AG32" i="15"/>
  <c r="AH32" i="9"/>
  <c r="AK32" i="15"/>
  <c r="AL32" i="9"/>
  <c r="AO32" i="15"/>
  <c r="AP32" i="9"/>
  <c r="AS32" i="15"/>
  <c r="AT32" i="9"/>
  <c r="AW32" i="15"/>
  <c r="AX32" i="9"/>
  <c r="I33" i="15"/>
  <c r="J33" i="9"/>
  <c r="M33" i="15"/>
  <c r="N33" i="9"/>
  <c r="Q33" i="15"/>
  <c r="R33" i="9"/>
  <c r="U33" i="15"/>
  <c r="V33" i="9"/>
  <c r="Y33" i="15"/>
  <c r="Z33" i="9"/>
  <c r="AC33" i="15"/>
  <c r="AD33" i="9"/>
  <c r="AG33" i="15"/>
  <c r="AH33" i="9"/>
  <c r="AK33" i="15"/>
  <c r="AL33" i="9"/>
  <c r="AO33" i="15"/>
  <c r="AP33" i="9"/>
  <c r="AS33" i="15"/>
  <c r="AT33" i="9"/>
  <c r="AW33" i="15"/>
  <c r="AX33" i="9"/>
  <c r="G34" i="15"/>
  <c r="F17" i="16" s="1"/>
  <c r="F17" i="10"/>
  <c r="H34" i="15"/>
  <c r="G17" i="16" s="1"/>
  <c r="G17" i="10"/>
  <c r="K34" i="15"/>
  <c r="J17" i="16" s="1"/>
  <c r="J17" i="10"/>
  <c r="L34" i="15"/>
  <c r="K17" i="16" s="1"/>
  <c r="K17" i="10"/>
  <c r="O34" i="15"/>
  <c r="N17" i="16" s="1"/>
  <c r="N17" i="10"/>
  <c r="P34" i="15"/>
  <c r="O17" i="16" s="1"/>
  <c r="O17" i="10"/>
  <c r="S34" i="15"/>
  <c r="R17" i="16" s="1"/>
  <c r="R17" i="10"/>
  <c r="T34" i="15"/>
  <c r="S17" i="16" s="1"/>
  <c r="S17" i="10"/>
  <c r="W34" i="15"/>
  <c r="V17" i="16" s="1"/>
  <c r="V17" i="10"/>
  <c r="X34" i="15"/>
  <c r="W17" i="16" s="1"/>
  <c r="W17" i="10"/>
  <c r="AA34" i="15"/>
  <c r="Z17" i="16" s="1"/>
  <c r="Z17" i="10"/>
  <c r="AB34" i="15"/>
  <c r="AA17" i="16" s="1"/>
  <c r="AA17" i="10"/>
  <c r="AE34" i="15"/>
  <c r="AD17" i="16" s="1"/>
  <c r="AD17" i="10"/>
  <c r="AF34" i="15"/>
  <c r="AE17" i="16" s="1"/>
  <c r="AE17" i="10"/>
  <c r="AI34" i="15"/>
  <c r="AH17" i="16" s="1"/>
  <c r="AH17" i="10"/>
  <c r="AJ34" i="15"/>
  <c r="AI17" i="16" s="1"/>
  <c r="AI17" i="10"/>
  <c r="AM34" i="15"/>
  <c r="AL17" i="16" s="1"/>
  <c r="AL17" i="10"/>
  <c r="AN34" i="15"/>
  <c r="AM17" i="16" s="1"/>
  <c r="AM17" i="10"/>
  <c r="AQ34" i="15"/>
  <c r="AP17" i="16" s="1"/>
  <c r="AP17" i="10"/>
  <c r="AR34" i="15"/>
  <c r="AQ17" i="16" s="1"/>
  <c r="AQ17" i="10"/>
  <c r="AU34" i="15"/>
  <c r="AT17" i="16" s="1"/>
  <c r="AT17" i="10"/>
  <c r="AV34" i="15"/>
  <c r="AU17" i="16" s="1"/>
  <c r="AU17" i="10"/>
  <c r="I35" i="15"/>
  <c r="I37" i="9"/>
  <c r="J35" i="9"/>
  <c r="M35" i="15"/>
  <c r="M37" i="9"/>
  <c r="N35" i="9"/>
  <c r="Q35" i="15"/>
  <c r="Q37" i="9"/>
  <c r="R35" i="9"/>
  <c r="U35" i="15"/>
  <c r="U37" i="9"/>
  <c r="V35" i="9"/>
  <c r="Y35" i="15"/>
  <c r="Y37" i="9"/>
  <c r="Z35" i="9"/>
  <c r="AC35" i="15"/>
  <c r="AC37" i="9"/>
  <c r="AD35" i="9"/>
  <c r="AG35" i="15"/>
  <c r="AG37" i="9"/>
  <c r="AH35" i="9"/>
  <c r="AK35" i="15"/>
  <c r="AK37" i="9"/>
  <c r="AL35" i="9"/>
  <c r="AO35" i="15"/>
  <c r="AO37" i="9"/>
  <c r="AP35" i="9"/>
  <c r="AS35" i="15"/>
  <c r="AS37" i="9"/>
  <c r="AT35" i="9"/>
  <c r="AW35" i="15"/>
  <c r="AW37" i="9"/>
  <c r="AX35" i="9"/>
  <c r="I36" i="15"/>
  <c r="J36" i="9"/>
  <c r="M36" i="15"/>
  <c r="N36" i="9"/>
  <c r="Q36" i="15"/>
  <c r="R36" i="9"/>
  <c r="U36" i="15"/>
  <c r="V36" i="9"/>
  <c r="Y36" i="15"/>
  <c r="Z36" i="9"/>
  <c r="AC36" i="15"/>
  <c r="AD36" i="9"/>
  <c r="AG36" i="15"/>
  <c r="AH36" i="9"/>
  <c r="AK36" i="15"/>
  <c r="AL36" i="9"/>
  <c r="AO36" i="15"/>
  <c r="AP36" i="9"/>
  <c r="AS36" i="15"/>
  <c r="AT36" i="9"/>
  <c r="AW36" i="15"/>
  <c r="AX36" i="9"/>
  <c r="G37" i="15"/>
  <c r="F18" i="16" s="1"/>
  <c r="F18" i="10"/>
  <c r="H37" i="15"/>
  <c r="G18" i="16" s="1"/>
  <c r="G18" i="10"/>
  <c r="K37" i="15"/>
  <c r="J18" i="16" s="1"/>
  <c r="J18" i="10"/>
  <c r="L37" i="15"/>
  <c r="K18" i="16" s="1"/>
  <c r="K18" i="10"/>
  <c r="O37" i="15"/>
  <c r="N18" i="16" s="1"/>
  <c r="N18" i="10"/>
  <c r="P37" i="15"/>
  <c r="O18" i="16" s="1"/>
  <c r="O18" i="10"/>
  <c r="S37" i="15"/>
  <c r="R18" i="16" s="1"/>
  <c r="R18" i="10"/>
  <c r="T37" i="15"/>
  <c r="S18" i="16" s="1"/>
  <c r="S18" i="10"/>
  <c r="W37" i="15"/>
  <c r="V18" i="16" s="1"/>
  <c r="V18" i="10"/>
  <c r="X37" i="15"/>
  <c r="W18" i="16" s="1"/>
  <c r="W18" i="10"/>
  <c r="AA37" i="15"/>
  <c r="Z18" i="16" s="1"/>
  <c r="Z18" i="10"/>
  <c r="AB37" i="15"/>
  <c r="AA18" i="16" s="1"/>
  <c r="AA18" i="10"/>
  <c r="AE37" i="15"/>
  <c r="AD18" i="16" s="1"/>
  <c r="AD18" i="10"/>
  <c r="AF37" i="15"/>
  <c r="AE18" i="16" s="1"/>
  <c r="AE18" i="10"/>
  <c r="AI37" i="15"/>
  <c r="AH18" i="16" s="1"/>
  <c r="AH18" i="10"/>
  <c r="AJ37" i="15"/>
  <c r="AI18" i="16" s="1"/>
  <c r="AI18" i="10"/>
  <c r="AM37" i="15"/>
  <c r="AL18" i="16" s="1"/>
  <c r="AL18" i="10"/>
  <c r="AN37" i="15"/>
  <c r="AM18" i="16" s="1"/>
  <c r="AM18" i="10"/>
  <c r="AQ37" i="15"/>
  <c r="AP18" i="16" s="1"/>
  <c r="AP18" i="10"/>
  <c r="AR37" i="15"/>
  <c r="AQ18" i="16" s="1"/>
  <c r="AQ18" i="10"/>
  <c r="AU37" i="15"/>
  <c r="AT18" i="16" s="1"/>
  <c r="AT18" i="10"/>
  <c r="AV37" i="15"/>
  <c r="AU18" i="16" s="1"/>
  <c r="AU18" i="10"/>
  <c r="I38" i="15"/>
  <c r="I42" i="9"/>
  <c r="J38" i="9"/>
  <c r="M38" i="15"/>
  <c r="M42" i="9"/>
  <c r="N38" i="9"/>
  <c r="Q38" i="15"/>
  <c r="Q42" i="9"/>
  <c r="R38" i="9"/>
  <c r="U38" i="15"/>
  <c r="U42" i="9"/>
  <c r="V38" i="9"/>
  <c r="Y38" i="15"/>
  <c r="Y42" i="9"/>
  <c r="Z38" i="9"/>
  <c r="AC38" i="15"/>
  <c r="AC42" i="9"/>
  <c r="AD38" i="9"/>
  <c r="AG38" i="15"/>
  <c r="AG42" i="9"/>
  <c r="AH38" i="9"/>
  <c r="AK38" i="15"/>
  <c r="AK42" i="9"/>
  <c r="AL38" i="9"/>
  <c r="AO38" i="15"/>
  <c r="AO42" i="9"/>
  <c r="AP38" i="9"/>
  <c r="AS38" i="15"/>
  <c r="AS42" i="9"/>
  <c r="AT38" i="9"/>
  <c r="AW38" i="15"/>
  <c r="AW42" i="9"/>
  <c r="AX38" i="9"/>
  <c r="I39" i="15"/>
  <c r="J39" i="9"/>
  <c r="M39" i="15"/>
  <c r="N39" i="9"/>
  <c r="Q39" i="15"/>
  <c r="R39" i="9"/>
  <c r="U39" i="15"/>
  <c r="V39" i="9"/>
  <c r="Y39" i="15"/>
  <c r="Z39" i="9"/>
  <c r="AC39" i="15"/>
  <c r="AD39" i="9"/>
  <c r="AG39" i="15"/>
  <c r="AH39" i="9"/>
  <c r="AK39" i="15"/>
  <c r="AL39" i="9"/>
  <c r="AO39" i="15"/>
  <c r="AP39" i="9"/>
  <c r="AS39" i="15"/>
  <c r="AT39" i="9"/>
  <c r="AW39" i="15"/>
  <c r="AX39" i="9"/>
  <c r="I40" i="15"/>
  <c r="J40" i="9"/>
  <c r="M40" i="15"/>
  <c r="N40" i="9"/>
  <c r="Q40" i="15"/>
  <c r="R40" i="9"/>
  <c r="U40" i="15"/>
  <c r="V40" i="9"/>
  <c r="Y40" i="15"/>
  <c r="Z40" i="9"/>
  <c r="AC40" i="15"/>
  <c r="AD40" i="9"/>
  <c r="AG40" i="15"/>
  <c r="AH40" i="9"/>
  <c r="AK40" i="15"/>
  <c r="AL40" i="9"/>
  <c r="AO40" i="15"/>
  <c r="AP40" i="9"/>
  <c r="AS40" i="15"/>
  <c r="AT40" i="9"/>
  <c r="AW40" i="15"/>
  <c r="AX40" i="9"/>
  <c r="I41" i="15"/>
  <c r="J41" i="9"/>
  <c r="M41" i="15"/>
  <c r="N41" i="9"/>
  <c r="Q41" i="15"/>
  <c r="R41" i="9"/>
  <c r="U41" i="15"/>
  <c r="V41" i="9"/>
  <c r="Y41" i="15"/>
  <c r="Z41" i="9"/>
  <c r="AC41" i="15"/>
  <c r="AD41" i="9"/>
  <c r="AG41" i="15"/>
  <c r="AH41" i="9"/>
  <c r="AK41" i="15"/>
  <c r="AL41" i="9"/>
  <c r="AO41" i="15"/>
  <c r="AP41" i="9"/>
  <c r="AS41" i="15"/>
  <c r="AT41" i="9"/>
  <c r="AW41" i="15"/>
  <c r="AX41" i="9"/>
  <c r="G42" i="15"/>
  <c r="F19" i="16" s="1"/>
  <c r="F19" i="10"/>
  <c r="H42" i="15"/>
  <c r="G19" i="16" s="1"/>
  <c r="G19" i="10"/>
  <c r="K42" i="15"/>
  <c r="J19" i="16" s="1"/>
  <c r="J19" i="10"/>
  <c r="L42" i="15"/>
  <c r="K19" i="16" s="1"/>
  <c r="K19" i="10"/>
  <c r="O42" i="15"/>
  <c r="N19" i="16" s="1"/>
  <c r="N19" i="10"/>
  <c r="P42" i="15"/>
  <c r="O19" i="16" s="1"/>
  <c r="O19" i="10"/>
  <c r="S42" i="15"/>
  <c r="R19" i="16" s="1"/>
  <c r="R19" i="10"/>
  <c r="T42" i="15"/>
  <c r="S19" i="16" s="1"/>
  <c r="S19" i="10"/>
  <c r="W42" i="15"/>
  <c r="V19" i="16" s="1"/>
  <c r="V19" i="10"/>
  <c r="X42" i="15"/>
  <c r="W19" i="16" s="1"/>
  <c r="W19" i="10"/>
  <c r="AA42" i="15"/>
  <c r="Z19" i="16" s="1"/>
  <c r="Z19" i="10"/>
  <c r="AB42" i="15"/>
  <c r="AA19" i="16" s="1"/>
  <c r="AA19" i="10"/>
  <c r="AE42" i="15"/>
  <c r="AD19" i="16" s="1"/>
  <c r="AD19" i="10"/>
  <c r="AF42" i="15"/>
  <c r="AE19" i="16" s="1"/>
  <c r="AE19" i="10"/>
  <c r="AI42" i="15"/>
  <c r="AH19" i="16" s="1"/>
  <c r="AH19" i="10"/>
  <c r="AJ42" i="15"/>
  <c r="AI19" i="16" s="1"/>
  <c r="AI19" i="10"/>
  <c r="AM42" i="15"/>
  <c r="AL19" i="16" s="1"/>
  <c r="AL19" i="10"/>
  <c r="AN42" i="15"/>
  <c r="AM19" i="16" s="1"/>
  <c r="AM19" i="10"/>
  <c r="AQ42" i="15"/>
  <c r="AP19" i="16" s="1"/>
  <c r="AP19" i="10"/>
  <c r="AR42" i="15"/>
  <c r="AQ19" i="16" s="1"/>
  <c r="AQ19" i="10"/>
  <c r="AU42" i="15"/>
  <c r="AT19" i="16" s="1"/>
  <c r="AT19" i="10"/>
  <c r="AV42" i="15"/>
  <c r="AU19" i="16" s="1"/>
  <c r="AU19" i="10"/>
  <c r="I43" i="15"/>
  <c r="I47" i="9"/>
  <c r="J43" i="9"/>
  <c r="M43" i="15"/>
  <c r="M47" i="9"/>
  <c r="N43" i="9"/>
  <c r="Q43" i="15"/>
  <c r="Q47" i="9"/>
  <c r="R43" i="9"/>
  <c r="U43" i="15"/>
  <c r="U47" i="9"/>
  <c r="V43" i="9"/>
  <c r="Y43" i="15"/>
  <c r="Y47" i="9"/>
  <c r="Z43" i="9"/>
  <c r="AC43" i="15"/>
  <c r="AC47" i="9"/>
  <c r="AD43" i="9"/>
  <c r="AG43" i="15"/>
  <c r="AG47" i="9"/>
  <c r="AH43" i="9"/>
  <c r="AK43" i="15"/>
  <c r="AK47" i="9"/>
  <c r="AL43" i="9"/>
  <c r="AO43" i="15"/>
  <c r="AO47" i="9"/>
  <c r="AP43" i="9"/>
  <c r="AS43" i="15"/>
  <c r="AS47" i="9"/>
  <c r="AT43" i="9"/>
  <c r="AW43" i="15"/>
  <c r="AW47" i="9"/>
  <c r="AX43" i="9"/>
  <c r="I44" i="15"/>
  <c r="J44" i="9"/>
  <c r="M44" i="15"/>
  <c r="N44" i="9"/>
  <c r="Q44" i="15"/>
  <c r="R44" i="9"/>
  <c r="U44" i="15"/>
  <c r="V44" i="9"/>
  <c r="Y44" i="15"/>
  <c r="Z44" i="9"/>
  <c r="AC44" i="15"/>
  <c r="AD44" i="9"/>
  <c r="AG44" i="15"/>
  <c r="AH44" i="9"/>
  <c r="AK44" i="15"/>
  <c r="AL44" i="9"/>
  <c r="AO44" i="15"/>
  <c r="AP44" i="9"/>
  <c r="AS44" i="15"/>
  <c r="AT44" i="9"/>
  <c r="AW44" i="15"/>
  <c r="AX44" i="9"/>
  <c r="I45" i="15"/>
  <c r="J45" i="9"/>
  <c r="M45" i="15"/>
  <c r="N45" i="9"/>
  <c r="Q45" i="15"/>
  <c r="R45" i="9"/>
  <c r="U45" i="15"/>
  <c r="V45" i="9"/>
  <c r="Y45" i="15"/>
  <c r="Z45" i="9"/>
  <c r="AC45" i="15"/>
  <c r="AD45" i="9"/>
  <c r="AG45" i="15"/>
  <c r="AH45" i="9"/>
  <c r="AK45" i="15"/>
  <c r="AL45" i="9"/>
  <c r="AO45" i="15"/>
  <c r="AP45" i="9"/>
  <c r="AS45" i="15"/>
  <c r="AT45" i="9"/>
  <c r="AW45" i="15"/>
  <c r="AX45" i="9"/>
  <c r="I46" i="15"/>
  <c r="J46" i="9"/>
  <c r="M46" i="15"/>
  <c r="N46" i="9"/>
  <c r="Q46" i="15"/>
  <c r="R46" i="9"/>
  <c r="U46" i="15"/>
  <c r="V46" i="9"/>
  <c r="Y46" i="15"/>
  <c r="Z46" i="9"/>
  <c r="AC46" i="15"/>
  <c r="AD46" i="9"/>
  <c r="AG46" i="15"/>
  <c r="AH46" i="9"/>
  <c r="AK46" i="15"/>
  <c r="AL46" i="9"/>
  <c r="AO46" i="15"/>
  <c r="AP46" i="9"/>
  <c r="AS46" i="15"/>
  <c r="AT46" i="9"/>
  <c r="AW46" i="15"/>
  <c r="AX46" i="9"/>
  <c r="G47" i="15"/>
  <c r="F20" i="16" s="1"/>
  <c r="F20" i="10"/>
  <c r="H47" i="15"/>
  <c r="G20" i="16" s="1"/>
  <c r="G20" i="10"/>
  <c r="K47" i="15"/>
  <c r="J20" i="16" s="1"/>
  <c r="J20" i="10"/>
  <c r="L47" i="15"/>
  <c r="K20" i="16" s="1"/>
  <c r="K20" i="10"/>
  <c r="O47" i="15"/>
  <c r="N20" i="16" s="1"/>
  <c r="N20" i="10"/>
  <c r="P47" i="15"/>
  <c r="O20" i="16" s="1"/>
  <c r="O20" i="10"/>
  <c r="S47" i="15"/>
  <c r="R20" i="16" s="1"/>
  <c r="R20" i="10"/>
  <c r="T47" i="15"/>
  <c r="S20" i="16" s="1"/>
  <c r="S20" i="10"/>
  <c r="W47" i="15"/>
  <c r="V20" i="16" s="1"/>
  <c r="V20" i="10"/>
  <c r="X47" i="15"/>
  <c r="W20" i="16" s="1"/>
  <c r="W20" i="10"/>
  <c r="AA47" i="15"/>
  <c r="Z20" i="16" s="1"/>
  <c r="Z20" i="10"/>
  <c r="AB47" i="15"/>
  <c r="AA20" i="16" s="1"/>
  <c r="AA20" i="10"/>
  <c r="AE47" i="15"/>
  <c r="AD20" i="16" s="1"/>
  <c r="AD20" i="10"/>
  <c r="AF47" i="15"/>
  <c r="AE20" i="16" s="1"/>
  <c r="AE20" i="10"/>
  <c r="AI47" i="15"/>
  <c r="AH20" i="16" s="1"/>
  <c r="AH20" i="10"/>
  <c r="AJ47" i="15"/>
  <c r="AI20" i="16" s="1"/>
  <c r="AI20" i="10"/>
  <c r="AM47" i="15"/>
  <c r="AL20" i="16" s="1"/>
  <c r="AL20" i="10"/>
  <c r="AN47" i="15"/>
  <c r="AM20" i="16" s="1"/>
  <c r="AM20" i="10"/>
  <c r="AQ47" i="15"/>
  <c r="AP20" i="16" s="1"/>
  <c r="AP20" i="10"/>
  <c r="AR47" i="15"/>
  <c r="AQ20" i="16" s="1"/>
  <c r="AQ20" i="10"/>
  <c r="AU47" i="15"/>
  <c r="AT20" i="16" s="1"/>
  <c r="AT20" i="10"/>
  <c r="AV47" i="15"/>
  <c r="AU20" i="16" s="1"/>
  <c r="AU20" i="10"/>
  <c r="I48" i="15"/>
  <c r="I52" i="9"/>
  <c r="J48" i="9"/>
  <c r="M48" i="15"/>
  <c r="M52" i="9"/>
  <c r="N48" i="9"/>
  <c r="Q48" i="15"/>
  <c r="Q52" i="9"/>
  <c r="R48" i="9"/>
  <c r="U48" i="15"/>
  <c r="U52" i="9"/>
  <c r="V48" i="9"/>
  <c r="Y48" i="15"/>
  <c r="Y52" i="9"/>
  <c r="Z48" i="9"/>
  <c r="AC48" i="15"/>
  <c r="AC52" i="9"/>
  <c r="AD48" i="9"/>
  <c r="AG48" i="15"/>
  <c r="AG52" i="9"/>
  <c r="AH48" i="9"/>
  <c r="AK48" i="15"/>
  <c r="AK52" i="9"/>
  <c r="AL48" i="9"/>
  <c r="AO48" i="15"/>
  <c r="AO52" i="9"/>
  <c r="AP48" i="9"/>
  <c r="AS48" i="15"/>
  <c r="AS52" i="9"/>
  <c r="AT48" i="9"/>
  <c r="AW48" i="15"/>
  <c r="AW52" i="9"/>
  <c r="AX48" i="9"/>
  <c r="I49" i="15"/>
  <c r="J49" i="9"/>
  <c r="M49" i="15"/>
  <c r="N49" i="9"/>
  <c r="Q49" i="15"/>
  <c r="R49" i="9"/>
  <c r="U49" i="15"/>
  <c r="V49" i="9"/>
  <c r="Y49" i="15"/>
  <c r="Z49" i="9"/>
  <c r="AC49" i="15"/>
  <c r="AD49" i="9"/>
  <c r="AG49" i="15"/>
  <c r="AH49" i="9"/>
  <c r="AK49" i="15"/>
  <c r="AL49" i="9"/>
  <c r="AO49" i="15"/>
  <c r="AP49" i="9"/>
  <c r="AS49" i="15"/>
  <c r="AT49" i="9"/>
  <c r="AW49" i="15"/>
  <c r="AX49" i="9"/>
  <c r="I50" i="15"/>
  <c r="J50" i="9"/>
  <c r="M50" i="15"/>
  <c r="N50" i="9"/>
  <c r="Q50" i="15"/>
  <c r="R50" i="9"/>
  <c r="U50" i="15"/>
  <c r="V50" i="9"/>
  <c r="Y50" i="15"/>
  <c r="Z50" i="9"/>
  <c r="AC50" i="15"/>
  <c r="AD50" i="9"/>
  <c r="AG50" i="15"/>
  <c r="AH50" i="9"/>
  <c r="AK50" i="15"/>
  <c r="AL50" i="9"/>
  <c r="AO50" i="15"/>
  <c r="AP50" i="9"/>
  <c r="AS50" i="15"/>
  <c r="AT50" i="9"/>
  <c r="AW50" i="15"/>
  <c r="AX50" i="9"/>
  <c r="I51" i="15"/>
  <c r="J51" i="9"/>
  <c r="M51" i="15"/>
  <c r="N51" i="9"/>
  <c r="Q51" i="15"/>
  <c r="R51" i="9"/>
  <c r="U51" i="15"/>
  <c r="V51" i="9"/>
  <c r="Y51" i="15"/>
  <c r="Z51" i="9"/>
  <c r="AC51" i="15"/>
  <c r="AD51" i="9"/>
  <c r="AG51" i="15"/>
  <c r="AH51" i="9"/>
  <c r="AK51" i="15"/>
  <c r="AL51" i="9"/>
  <c r="AO51" i="15"/>
  <c r="AP51" i="9"/>
  <c r="AS51" i="15"/>
  <c r="AT51" i="9"/>
  <c r="AW51" i="15"/>
  <c r="AX51" i="9"/>
  <c r="G52" i="15"/>
  <c r="F21" i="16" s="1"/>
  <c r="F21" i="10"/>
  <c r="H52" i="15"/>
  <c r="G21" i="16" s="1"/>
  <c r="G21" i="10"/>
  <c r="K52" i="15"/>
  <c r="J21" i="16" s="1"/>
  <c r="J21" i="10"/>
  <c r="L52" i="15"/>
  <c r="K21" i="16" s="1"/>
  <c r="K21" i="10"/>
  <c r="O52" i="15"/>
  <c r="N21" i="16" s="1"/>
  <c r="N21" i="10"/>
  <c r="P52" i="15"/>
  <c r="O21" i="16" s="1"/>
  <c r="O21" i="10"/>
  <c r="S52" i="15"/>
  <c r="R21" i="16" s="1"/>
  <c r="R21" i="10"/>
  <c r="T52" i="15"/>
  <c r="S21" i="16" s="1"/>
  <c r="S21" i="10"/>
  <c r="W52" i="15"/>
  <c r="V21" i="16" s="1"/>
  <c r="V21" i="10"/>
  <c r="X52" i="15"/>
  <c r="W21" i="16" s="1"/>
  <c r="W21" i="10"/>
  <c r="AA52" i="15"/>
  <c r="Z21" i="16" s="1"/>
  <c r="Z21" i="10"/>
  <c r="AB52" i="15"/>
  <c r="AA21" i="16" s="1"/>
  <c r="AA21" i="10"/>
  <c r="AE52" i="15"/>
  <c r="AD21" i="16" s="1"/>
  <c r="AD21" i="10"/>
  <c r="AF52" i="15"/>
  <c r="AE21" i="16" s="1"/>
  <c r="AE21" i="10"/>
  <c r="AI52" i="15"/>
  <c r="AH21" i="16" s="1"/>
  <c r="AH21" i="10"/>
  <c r="AJ52" i="15"/>
  <c r="AI21" i="16" s="1"/>
  <c r="AI21" i="10"/>
  <c r="AM52" i="15"/>
  <c r="AL21" i="16" s="1"/>
  <c r="AL21" i="10"/>
  <c r="AN52" i="15"/>
  <c r="AM21" i="16" s="1"/>
  <c r="AM21" i="10"/>
  <c r="AQ52" i="15"/>
  <c r="AP21" i="16" s="1"/>
  <c r="AP21" i="10"/>
  <c r="AR52" i="15"/>
  <c r="AQ21" i="16" s="1"/>
  <c r="AQ21" i="10"/>
  <c r="AU52" i="15"/>
  <c r="AT21" i="16" s="1"/>
  <c r="AT21" i="10"/>
  <c r="AV52" i="15"/>
  <c r="AU21" i="16" s="1"/>
  <c r="AU21" i="10"/>
  <c r="I53" i="15"/>
  <c r="I56" i="9"/>
  <c r="J53" i="9"/>
  <c r="M53" i="15"/>
  <c r="M56" i="9"/>
  <c r="N53" i="9"/>
  <c r="Q53" i="15"/>
  <c r="Q56" i="9"/>
  <c r="R53" i="9"/>
  <c r="U53" i="15"/>
  <c r="U56" i="9"/>
  <c r="V53" i="9"/>
  <c r="Y53" i="15"/>
  <c r="Y56" i="9"/>
  <c r="Z53" i="9"/>
  <c r="AC53" i="15"/>
  <c r="AC56" i="9"/>
  <c r="AD53" i="9"/>
  <c r="AG53" i="15"/>
  <c r="AG56" i="9"/>
  <c r="AH53" i="9"/>
  <c r="AK53" i="15"/>
  <c r="AK56" i="9"/>
  <c r="AL53" i="9"/>
  <c r="AO53" i="15"/>
  <c r="AO56" i="9"/>
  <c r="AP53" i="9"/>
  <c r="AS53" i="15"/>
  <c r="AS56" i="9"/>
  <c r="AT53" i="9"/>
  <c r="AW53" i="15"/>
  <c r="AW56" i="9"/>
  <c r="AX53" i="9"/>
  <c r="I54" i="15"/>
  <c r="J54" i="9"/>
  <c r="M54" i="15"/>
  <c r="N54" i="9"/>
  <c r="Q54" i="15"/>
  <c r="R54" i="9"/>
  <c r="U54" i="15"/>
  <c r="V54" i="9"/>
  <c r="Y54" i="15"/>
  <c r="Z54" i="9"/>
  <c r="AC54" i="15"/>
  <c r="AD54" i="9"/>
  <c r="AG54" i="15"/>
  <c r="AH54" i="9"/>
  <c r="AK54" i="15"/>
  <c r="AL54" i="9"/>
  <c r="AO54" i="15"/>
  <c r="AP54" i="9"/>
  <c r="AS54" i="15"/>
  <c r="AT54" i="9"/>
  <c r="AW54" i="15"/>
  <c r="AX54" i="9"/>
  <c r="I55" i="15"/>
  <c r="J55" i="9"/>
  <c r="M55" i="15"/>
  <c r="N55" i="9"/>
  <c r="Q55" i="15"/>
  <c r="R55" i="9"/>
  <c r="U55" i="15"/>
  <c r="V55" i="9"/>
  <c r="Y55" i="15"/>
  <c r="Z55" i="9"/>
  <c r="AC55" i="15"/>
  <c r="AD55" i="9"/>
  <c r="AG55" i="15"/>
  <c r="AH55" i="9"/>
  <c r="AK55" i="15"/>
  <c r="AL55" i="9"/>
  <c r="AO55" i="15"/>
  <c r="AP55" i="9"/>
  <c r="AS55" i="15"/>
  <c r="AT55" i="9"/>
  <c r="AW55" i="15"/>
  <c r="AX55" i="9"/>
  <c r="G56" i="15"/>
  <c r="F22" i="16" s="1"/>
  <c r="F22" i="10"/>
  <c r="H56" i="15"/>
  <c r="G22" i="16" s="1"/>
  <c r="G22" i="10"/>
  <c r="K56" i="15"/>
  <c r="J22" i="16" s="1"/>
  <c r="J22" i="10"/>
  <c r="L56" i="15"/>
  <c r="K22" i="16" s="1"/>
  <c r="K22" i="10"/>
  <c r="O56" i="15"/>
  <c r="N22" i="16" s="1"/>
  <c r="N22" i="10"/>
  <c r="P56" i="15"/>
  <c r="O22" i="16" s="1"/>
  <c r="O22" i="10"/>
  <c r="S56" i="15"/>
  <c r="R22" i="16" s="1"/>
  <c r="R22" i="10"/>
  <c r="T56" i="15"/>
  <c r="S22" i="16" s="1"/>
  <c r="S22" i="10"/>
  <c r="W56" i="15"/>
  <c r="V22" i="16" s="1"/>
  <c r="V22" i="10"/>
  <c r="X56" i="15"/>
  <c r="W22" i="16" s="1"/>
  <c r="W22" i="10"/>
  <c r="AA56" i="15"/>
  <c r="Z22" i="16" s="1"/>
  <c r="Z22" i="10"/>
  <c r="AB56" i="15"/>
  <c r="AA22" i="16" s="1"/>
  <c r="AA22" i="10"/>
  <c r="AE56" i="15"/>
  <c r="AD22" i="16" s="1"/>
  <c r="AD22" i="10"/>
  <c r="AF56" i="15"/>
  <c r="AE22" i="16" s="1"/>
  <c r="AE22" i="10"/>
  <c r="AI56" i="15"/>
  <c r="AH22" i="16" s="1"/>
  <c r="AH22" i="10"/>
  <c r="AJ56" i="15"/>
  <c r="AI22" i="16" s="1"/>
  <c r="AI22" i="10"/>
  <c r="AM56" i="15"/>
  <c r="AL22" i="16" s="1"/>
  <c r="AL22" i="10"/>
  <c r="AN56" i="15"/>
  <c r="AM22" i="16" s="1"/>
  <c r="AM22" i="10"/>
  <c r="AQ56" i="15"/>
  <c r="AP22" i="16" s="1"/>
  <c r="AP22" i="10"/>
  <c r="AR56" i="15"/>
  <c r="AQ22" i="16" s="1"/>
  <c r="AQ22" i="10"/>
  <c r="AU56" i="15"/>
  <c r="AT22" i="16" s="1"/>
  <c r="AT22" i="10"/>
  <c r="AV56" i="15"/>
  <c r="AU22" i="16" s="1"/>
  <c r="AU22" i="10"/>
  <c r="I57" i="15"/>
  <c r="I61" i="9"/>
  <c r="J57" i="9"/>
  <c r="M57" i="15"/>
  <c r="M61" i="9"/>
  <c r="N57" i="9"/>
  <c r="Q57" i="15"/>
  <c r="Q61" i="9"/>
  <c r="R57" i="9"/>
  <c r="U57" i="15"/>
  <c r="U61" i="9"/>
  <c r="V57" i="9"/>
  <c r="Y57" i="15"/>
  <c r="Y61" i="9"/>
  <c r="Z57" i="9"/>
  <c r="AC57" i="15"/>
  <c r="AC61" i="9"/>
  <c r="AD57" i="9"/>
  <c r="AG57" i="15"/>
  <c r="AG61" i="9"/>
  <c r="AH57" i="9"/>
  <c r="AK57" i="15"/>
  <c r="AK61" i="9"/>
  <c r="AL57" i="9"/>
  <c r="AO57" i="15"/>
  <c r="AO61" i="9"/>
  <c r="AP57" i="9"/>
  <c r="AS57" i="15"/>
  <c r="AS61" i="9"/>
  <c r="AT57" i="9"/>
  <c r="AW57" i="15"/>
  <c r="AW61" i="9"/>
  <c r="AX57" i="9"/>
  <c r="I58" i="15"/>
  <c r="J58" i="9"/>
  <c r="M58" i="15"/>
  <c r="N58" i="9"/>
  <c r="Q58" i="15"/>
  <c r="R58" i="9"/>
  <c r="U58" i="15"/>
  <c r="V58" i="9"/>
  <c r="Y58" i="15"/>
  <c r="Z58" i="9"/>
  <c r="AC58" i="15"/>
  <c r="AD58" i="9"/>
  <c r="AG58" i="15"/>
  <c r="AH58" i="9"/>
  <c r="AK58" i="15"/>
  <c r="AL58" i="9"/>
  <c r="AO58" i="15"/>
  <c r="AP58" i="9"/>
  <c r="AS58" i="15"/>
  <c r="AT58" i="9"/>
  <c r="AW58" i="15"/>
  <c r="AX58" i="9"/>
  <c r="I59" i="15"/>
  <c r="J59" i="9"/>
  <c r="M59" i="15"/>
  <c r="N59" i="9"/>
  <c r="Q59" i="15"/>
  <c r="R59" i="9"/>
  <c r="U59" i="15"/>
  <c r="V59" i="9"/>
  <c r="Y59" i="15"/>
  <c r="Z59" i="9"/>
  <c r="AC59" i="15"/>
  <c r="AD59" i="9"/>
  <c r="AG59" i="15"/>
  <c r="AH59" i="9"/>
  <c r="AK59" i="15"/>
  <c r="AL59" i="9"/>
  <c r="AO59" i="15"/>
  <c r="AP59" i="9"/>
  <c r="AS59" i="15"/>
  <c r="AT59" i="9"/>
  <c r="AW59" i="15"/>
  <c r="AX59" i="9"/>
  <c r="I60" i="15"/>
  <c r="J60" i="9"/>
  <c r="M60" i="15"/>
  <c r="N60" i="9"/>
  <c r="Q60" i="15"/>
  <c r="R60" i="9"/>
  <c r="U60" i="15"/>
  <c r="V60" i="9"/>
  <c r="Y60" i="15"/>
  <c r="Z60" i="9"/>
  <c r="AC60" i="15"/>
  <c r="AD60" i="9"/>
  <c r="AG60" i="15"/>
  <c r="AH60" i="9"/>
  <c r="AK60" i="15"/>
  <c r="AL60" i="9"/>
  <c r="AO60" i="15"/>
  <c r="AP60" i="9"/>
  <c r="AS60" i="15"/>
  <c r="AT60" i="9"/>
  <c r="AW60" i="15"/>
  <c r="AX60" i="9"/>
  <c r="G61" i="15"/>
  <c r="F23" i="16" s="1"/>
  <c r="F23" i="10"/>
  <c r="H61" i="15"/>
  <c r="G23" i="16" s="1"/>
  <c r="G23" i="10"/>
  <c r="K61" i="15"/>
  <c r="J23" i="16" s="1"/>
  <c r="J23" i="10"/>
  <c r="L61" i="15"/>
  <c r="K23" i="16" s="1"/>
  <c r="K23" i="10"/>
  <c r="O61" i="15"/>
  <c r="N23" i="16" s="1"/>
  <c r="N23" i="10"/>
  <c r="P61" i="15"/>
  <c r="O23" i="16" s="1"/>
  <c r="O23" i="10"/>
  <c r="S61" i="15"/>
  <c r="R23" i="16" s="1"/>
  <c r="R23" i="10"/>
  <c r="T61" i="15"/>
  <c r="S23" i="16" s="1"/>
  <c r="S23" i="10"/>
  <c r="W61" i="15"/>
  <c r="V23" i="16" s="1"/>
  <c r="V23" i="10"/>
  <c r="X61" i="15"/>
  <c r="W23" i="16" s="1"/>
  <c r="W23" i="10"/>
  <c r="AA61" i="15"/>
  <c r="Z23" i="16" s="1"/>
  <c r="Z23" i="10"/>
  <c r="AB61" i="15"/>
  <c r="AA23" i="16" s="1"/>
  <c r="AA23" i="10"/>
  <c r="AE61" i="15"/>
  <c r="AD23" i="16" s="1"/>
  <c r="AD23" i="10"/>
  <c r="AF61" i="15"/>
  <c r="AE23" i="16" s="1"/>
  <c r="AE23" i="10"/>
  <c r="AI61" i="15"/>
  <c r="AH23" i="16" s="1"/>
  <c r="AH23" i="10"/>
  <c r="AJ61" i="15"/>
  <c r="AI23" i="16" s="1"/>
  <c r="AI23" i="10"/>
  <c r="AM61" i="15"/>
  <c r="AL23" i="16" s="1"/>
  <c r="AL23" i="10"/>
  <c r="AN61" i="15"/>
  <c r="AM23" i="16" s="1"/>
  <c r="AM23" i="10"/>
  <c r="AQ61" i="15"/>
  <c r="AP23" i="16" s="1"/>
  <c r="AP23" i="10"/>
  <c r="AR61" i="15"/>
  <c r="AQ23" i="16" s="1"/>
  <c r="AQ23" i="10"/>
  <c r="AU61" i="15"/>
  <c r="AT23" i="16" s="1"/>
  <c r="AT23" i="10"/>
  <c r="AV61" i="15"/>
  <c r="AU23" i="16" s="1"/>
  <c r="AU23" i="10"/>
  <c r="I62" i="15"/>
  <c r="I66" i="9"/>
  <c r="J62" i="9"/>
  <c r="M62" i="15"/>
  <c r="M66" i="9"/>
  <c r="N62" i="9"/>
  <c r="Q62" i="15"/>
  <c r="Q66" i="9"/>
  <c r="R62" i="9"/>
  <c r="U62" i="15"/>
  <c r="U66" i="9"/>
  <c r="V62" i="9"/>
  <c r="Y62" i="15"/>
  <c r="Y66" i="9"/>
  <c r="Z62" i="9"/>
  <c r="AC62" i="15"/>
  <c r="AC66" i="9"/>
  <c r="AD62" i="9"/>
  <c r="AG62" i="15"/>
  <c r="AG66" i="9"/>
  <c r="AH62" i="9"/>
  <c r="AK62" i="15"/>
  <c r="AK66" i="9"/>
  <c r="AL62" i="9"/>
  <c r="AO62" i="15"/>
  <c r="AO66" i="9"/>
  <c r="AP62" i="9"/>
  <c r="AS62" i="15"/>
  <c r="AS66" i="9"/>
  <c r="AT62" i="9"/>
  <c r="AW62" i="15"/>
  <c r="AW66" i="9"/>
  <c r="AX62" i="9"/>
  <c r="I63" i="15"/>
  <c r="J63" i="9"/>
  <c r="M63" i="15"/>
  <c r="N63" i="9"/>
  <c r="Q63" i="15"/>
  <c r="R63" i="9"/>
  <c r="U63" i="15"/>
  <c r="V63" i="9"/>
  <c r="Y63" i="15"/>
  <c r="Z63" i="9"/>
  <c r="AC63" i="15"/>
  <c r="AD63" i="9"/>
  <c r="AG63" i="15"/>
  <c r="AH63" i="9"/>
  <c r="AK63" i="15"/>
  <c r="AL63" i="9"/>
  <c r="AO63" i="15"/>
  <c r="AP63" i="9"/>
  <c r="AS63" i="15"/>
  <c r="AT63" i="9"/>
  <c r="AW63" i="15"/>
  <c r="AX63" i="9"/>
  <c r="I64" i="15"/>
  <c r="J64" i="9"/>
  <c r="M64" i="15"/>
  <c r="N64" i="9"/>
  <c r="Q64" i="15"/>
  <c r="R64" i="9"/>
  <c r="U64" i="15"/>
  <c r="V64" i="9"/>
  <c r="Y64" i="15"/>
  <c r="Z64" i="9"/>
  <c r="AC64" i="15"/>
  <c r="AD64" i="9"/>
  <c r="AG64" i="15"/>
  <c r="AH64" i="9"/>
  <c r="AK64" i="15"/>
  <c r="AL64" i="9"/>
  <c r="AO64" i="15"/>
  <c r="AP64" i="9"/>
  <c r="AS64" i="15"/>
  <c r="AT64" i="9"/>
  <c r="AW64" i="15"/>
  <c r="AX64" i="9"/>
  <c r="I65" i="15"/>
  <c r="J65" i="9"/>
  <c r="M65" i="15"/>
  <c r="N65" i="9"/>
  <c r="Q65" i="15"/>
  <c r="R65" i="9"/>
  <c r="U65" i="15"/>
  <c r="V65" i="9"/>
  <c r="Y65" i="15"/>
  <c r="Z65" i="9"/>
  <c r="AC65" i="15"/>
  <c r="AD65" i="9"/>
  <c r="AG65" i="15"/>
  <c r="AH65" i="9"/>
  <c r="AK65" i="15"/>
  <c r="AL65" i="9"/>
  <c r="AO65" i="15"/>
  <c r="AP65" i="9"/>
  <c r="AS65" i="15"/>
  <c r="AT65" i="9"/>
  <c r="AW65" i="15"/>
  <c r="AX65" i="9"/>
  <c r="G66" i="15"/>
  <c r="F24" i="16" s="1"/>
  <c r="F24" i="10"/>
  <c r="H66" i="15"/>
  <c r="G24" i="16" s="1"/>
  <c r="G24" i="10"/>
  <c r="K66" i="15"/>
  <c r="J24" i="16" s="1"/>
  <c r="J24" i="10"/>
  <c r="L66" i="15"/>
  <c r="K24" i="16" s="1"/>
  <c r="K24" i="10"/>
  <c r="O66" i="15"/>
  <c r="N24" i="16" s="1"/>
  <c r="N24" i="10"/>
  <c r="P66" i="15"/>
  <c r="O24" i="16" s="1"/>
  <c r="O24" i="10"/>
  <c r="S66" i="15"/>
  <c r="R24" i="16" s="1"/>
  <c r="R24" i="10"/>
  <c r="T66" i="15"/>
  <c r="S24" i="16" s="1"/>
  <c r="S24" i="10"/>
  <c r="W66" i="15"/>
  <c r="V24" i="16" s="1"/>
  <c r="V24" i="10"/>
  <c r="X66" i="15"/>
  <c r="W24" i="16" s="1"/>
  <c r="W24" i="10"/>
  <c r="AA66" i="15"/>
  <c r="Z24" i="16" s="1"/>
  <c r="Z24" i="10"/>
  <c r="AB66" i="15"/>
  <c r="AA24" i="16" s="1"/>
  <c r="AA24" i="10"/>
  <c r="AE66" i="15"/>
  <c r="AD24" i="16" s="1"/>
  <c r="AD24" i="10"/>
  <c r="AF66" i="15"/>
  <c r="AE24" i="16" s="1"/>
  <c r="AE24" i="10"/>
  <c r="AI66" i="15"/>
  <c r="AH24" i="16" s="1"/>
  <c r="AH24" i="10"/>
  <c r="AJ66" i="15"/>
  <c r="AI24" i="16" s="1"/>
  <c r="AI24" i="10"/>
  <c r="AM66" i="15"/>
  <c r="AL24" i="16" s="1"/>
  <c r="AL24" i="10"/>
  <c r="AN66" i="15"/>
  <c r="AM24" i="16" s="1"/>
  <c r="AM24" i="10"/>
  <c r="AQ66" i="15"/>
  <c r="AP24" i="16" s="1"/>
  <c r="AP24" i="10"/>
  <c r="AR66" i="15"/>
  <c r="AQ24" i="16" s="1"/>
  <c r="AQ24" i="10"/>
  <c r="AU66" i="15"/>
  <c r="AT24" i="16" s="1"/>
  <c r="AT24" i="10"/>
  <c r="AV66" i="15"/>
  <c r="AU24" i="16" s="1"/>
  <c r="AU24" i="10"/>
  <c r="I67" i="15"/>
  <c r="I72" i="9"/>
  <c r="J67" i="9"/>
  <c r="M67" i="15"/>
  <c r="M72" i="9"/>
  <c r="N67" i="9"/>
  <c r="Q67" i="15"/>
  <c r="Q72" i="9"/>
  <c r="R67" i="9"/>
  <c r="U67" i="15"/>
  <c r="U72" i="9"/>
  <c r="V67" i="9"/>
  <c r="Y67" i="15"/>
  <c r="Y72" i="9"/>
  <c r="Z67" i="9"/>
  <c r="AC67" i="15"/>
  <c r="AC72" i="9"/>
  <c r="AD67" i="9"/>
  <c r="AG67" i="15"/>
  <c r="AG72" i="9"/>
  <c r="AH67" i="9"/>
  <c r="AK67" i="15"/>
  <c r="AK72" i="9"/>
  <c r="AL67" i="9"/>
  <c r="AO67" i="15"/>
  <c r="AO72" i="9"/>
  <c r="AP67" i="9"/>
  <c r="AS67" i="15"/>
  <c r="AS72" i="9"/>
  <c r="AT67" i="9"/>
  <c r="AW67" i="15"/>
  <c r="AW72" i="9"/>
  <c r="AX67" i="9"/>
  <c r="I68" i="15"/>
  <c r="J68" i="9"/>
  <c r="M68" i="15"/>
  <c r="N68" i="9"/>
  <c r="Q68" i="15"/>
  <c r="R68" i="9"/>
  <c r="U68" i="15"/>
  <c r="V68" i="9"/>
  <c r="Y68" i="15"/>
  <c r="Z68" i="9"/>
  <c r="AC68" i="15"/>
  <c r="AD68" i="9"/>
  <c r="AG68" i="15"/>
  <c r="AH68" i="9"/>
  <c r="AK68" i="15"/>
  <c r="AL68" i="9"/>
  <c r="AO68" i="15"/>
  <c r="AP68" i="9"/>
  <c r="AS68" i="15"/>
  <c r="AT68" i="9"/>
  <c r="AW68" i="15"/>
  <c r="AX68" i="9"/>
  <c r="I69" i="15"/>
  <c r="J69" i="9"/>
  <c r="M69" i="15"/>
  <c r="N69" i="9"/>
  <c r="Q69" i="15"/>
  <c r="R69" i="9"/>
  <c r="U69" i="15"/>
  <c r="V69" i="9"/>
  <c r="Y69" i="15"/>
  <c r="Z69" i="9"/>
  <c r="AC69" i="15"/>
  <c r="AD69" i="9"/>
  <c r="AG69" i="15"/>
  <c r="AH69" i="9"/>
  <c r="AK69" i="15"/>
  <c r="AL69" i="9"/>
  <c r="AO69" i="15"/>
  <c r="AP69" i="9"/>
  <c r="AS69" i="15"/>
  <c r="AT69" i="9"/>
  <c r="AW69" i="15"/>
  <c r="AX69" i="9"/>
  <c r="I70" i="15"/>
  <c r="J70" i="9"/>
  <c r="M70" i="15"/>
  <c r="N70" i="9"/>
  <c r="Q70" i="15"/>
  <c r="R70" i="9"/>
  <c r="U70" i="15"/>
  <c r="V70" i="9"/>
  <c r="Y70" i="15"/>
  <c r="Z70" i="9"/>
  <c r="AC70" i="15"/>
  <c r="AD70" i="9"/>
  <c r="AG70" i="15"/>
  <c r="AH70" i="9"/>
  <c r="AK70" i="15"/>
  <c r="AL70" i="9"/>
  <c r="AO70" i="15"/>
  <c r="AP70" i="9"/>
  <c r="AS70" i="15"/>
  <c r="AT70" i="9"/>
  <c r="AW70" i="15"/>
  <c r="AX70" i="9"/>
  <c r="I71" i="15"/>
  <c r="J71" i="9"/>
  <c r="M71" i="15"/>
  <c r="N71" i="9"/>
  <c r="Q71" i="15"/>
  <c r="R71" i="9"/>
  <c r="U71" i="15"/>
  <c r="V71" i="9"/>
  <c r="Y71" i="15"/>
  <c r="Z71" i="9"/>
  <c r="AC71" i="15"/>
  <c r="AD71" i="9"/>
  <c r="AG71" i="15"/>
  <c r="AH71" i="9"/>
  <c r="AK71" i="15"/>
  <c r="AL71" i="9"/>
  <c r="AO71" i="15"/>
  <c r="AP71" i="9"/>
  <c r="AS71" i="15"/>
  <c r="AT71" i="9"/>
  <c r="AW71" i="15"/>
  <c r="AX71" i="9"/>
  <c r="G72" i="15"/>
  <c r="F25" i="16" s="1"/>
  <c r="F25" i="10"/>
  <c r="H72" i="15"/>
  <c r="G25" i="16" s="1"/>
  <c r="G25" i="10"/>
  <c r="K72" i="15"/>
  <c r="J25" i="16" s="1"/>
  <c r="J25" i="10"/>
  <c r="L72" i="15"/>
  <c r="K25" i="16" s="1"/>
  <c r="K25" i="10"/>
  <c r="O72" i="15"/>
  <c r="N25" i="16" s="1"/>
  <c r="N25" i="10"/>
  <c r="P72" i="15"/>
  <c r="O25" i="16" s="1"/>
  <c r="O25" i="10"/>
  <c r="S72" i="15"/>
  <c r="R25" i="16" s="1"/>
  <c r="R25" i="10"/>
  <c r="T72" i="15"/>
  <c r="S25" i="16" s="1"/>
  <c r="S25" i="10"/>
  <c r="W72" i="15"/>
  <c r="V25" i="16" s="1"/>
  <c r="V25" i="10"/>
  <c r="X72" i="15"/>
  <c r="W25" i="16" s="1"/>
  <c r="W25" i="10"/>
  <c r="AA72" i="15"/>
  <c r="Z25" i="16" s="1"/>
  <c r="Z25" i="10"/>
  <c r="AB72" i="15"/>
  <c r="AA25" i="16" s="1"/>
  <c r="AA25" i="10"/>
  <c r="AE72" i="15"/>
  <c r="AD25" i="16" s="1"/>
  <c r="AD25" i="10"/>
  <c r="AF72" i="15"/>
  <c r="AE25" i="16" s="1"/>
  <c r="AE25" i="10"/>
  <c r="AI72" i="15"/>
  <c r="AH25" i="16" s="1"/>
  <c r="AH25" i="10"/>
  <c r="AJ72" i="15"/>
  <c r="AI25" i="16" s="1"/>
  <c r="AI25" i="10"/>
  <c r="AM72" i="15"/>
  <c r="AL25" i="16" s="1"/>
  <c r="AL25" i="10"/>
  <c r="AN72" i="15"/>
  <c r="AM25" i="16" s="1"/>
  <c r="AM25" i="10"/>
  <c r="AQ72" i="15"/>
  <c r="AP25" i="16" s="1"/>
  <c r="AP25" i="10"/>
  <c r="AR72" i="15"/>
  <c r="AQ25" i="16" s="1"/>
  <c r="AQ25" i="10"/>
  <c r="AU72" i="15"/>
  <c r="AT25" i="16" s="1"/>
  <c r="AT25" i="10"/>
  <c r="AV72" i="15"/>
  <c r="AU25" i="16" s="1"/>
  <c r="AU25" i="10"/>
  <c r="I73" i="15"/>
  <c r="I77" i="9"/>
  <c r="J73" i="9"/>
  <c r="M73" i="15"/>
  <c r="M77" i="9"/>
  <c r="N73" i="9"/>
  <c r="Q73" i="15"/>
  <c r="Q77" i="9"/>
  <c r="R73" i="9"/>
  <c r="U73" i="15"/>
  <c r="U77" i="9"/>
  <c r="V73" i="9"/>
  <c r="Y73" i="15"/>
  <c r="Y77" i="9"/>
  <c r="Z73" i="9"/>
  <c r="AC73" i="15"/>
  <c r="AC77" i="9"/>
  <c r="AD73" i="9"/>
  <c r="AG73" i="15"/>
  <c r="AG77" i="9"/>
  <c r="AH73" i="9"/>
  <c r="AK73" i="15"/>
  <c r="AK77" i="9"/>
  <c r="AL73" i="9"/>
  <c r="AO73" i="15"/>
  <c r="AO77" i="9"/>
  <c r="AP73" i="9"/>
  <c r="AS73" i="15"/>
  <c r="AS77" i="9"/>
  <c r="AT73" i="9"/>
  <c r="AW73" i="15"/>
  <c r="AW77" i="9"/>
  <c r="AX73" i="9"/>
  <c r="I74" i="15"/>
  <c r="J74" i="9"/>
  <c r="M74" i="15"/>
  <c r="N74" i="9"/>
  <c r="Q74" i="15"/>
  <c r="R74" i="9"/>
  <c r="U74" i="15"/>
  <c r="V74" i="9"/>
  <c r="Y74" i="15"/>
  <c r="Z74" i="9"/>
  <c r="AC74" i="15"/>
  <c r="AD74" i="9"/>
  <c r="AG74" i="15"/>
  <c r="AH74" i="9"/>
  <c r="AK74" i="15"/>
  <c r="AL74" i="9"/>
  <c r="AO74" i="15"/>
  <c r="AP74" i="9"/>
  <c r="AS74" i="15"/>
  <c r="AT74" i="9"/>
  <c r="AW74" i="15"/>
  <c r="AX74" i="9"/>
  <c r="I75" i="15"/>
  <c r="J75" i="9"/>
  <c r="M75" i="15"/>
  <c r="N75" i="9"/>
  <c r="Q75" i="15"/>
  <c r="R75" i="9"/>
  <c r="U75" i="15"/>
  <c r="V75" i="9"/>
  <c r="Y75" i="15"/>
  <c r="Z75" i="9"/>
  <c r="AC75" i="15"/>
  <c r="AD75" i="9"/>
  <c r="AG75" i="15"/>
  <c r="AH75" i="9"/>
  <c r="AK75" i="15"/>
  <c r="AL75" i="9"/>
  <c r="AO75" i="15"/>
  <c r="AP75" i="9"/>
  <c r="AS75" i="15"/>
  <c r="AT75" i="9"/>
  <c r="AW75" i="15"/>
  <c r="AX75" i="9"/>
  <c r="I76" i="15"/>
  <c r="J76" i="9"/>
  <c r="M76" i="15"/>
  <c r="N76" i="9"/>
  <c r="Q76" i="15"/>
  <c r="R76" i="9"/>
  <c r="U76" i="15"/>
  <c r="V76" i="9"/>
  <c r="Y76" i="15"/>
  <c r="Z76" i="9"/>
  <c r="AC76" i="15"/>
  <c r="AD76" i="9"/>
  <c r="AG76" i="15"/>
  <c r="AH76" i="9"/>
  <c r="AK76" i="15"/>
  <c r="AL76" i="9"/>
  <c r="AO76" i="15"/>
  <c r="AP76" i="9"/>
  <c r="AS76" i="15"/>
  <c r="AT76" i="9"/>
  <c r="AW76" i="15"/>
  <c r="AX76" i="9"/>
  <c r="G77" i="15"/>
  <c r="F26" i="16" s="1"/>
  <c r="F26" i="10"/>
  <c r="H77" i="15"/>
  <c r="G26" i="16" s="1"/>
  <c r="G26" i="10"/>
  <c r="K77" i="15"/>
  <c r="J26" i="16" s="1"/>
  <c r="J26" i="10"/>
  <c r="L77" i="15"/>
  <c r="K26" i="16" s="1"/>
  <c r="K26" i="10"/>
  <c r="O77" i="15"/>
  <c r="N26" i="16" s="1"/>
  <c r="N26" i="10"/>
  <c r="P77" i="15"/>
  <c r="O26" i="16" s="1"/>
  <c r="O26" i="10"/>
  <c r="S77" i="15"/>
  <c r="R26" i="16" s="1"/>
  <c r="R26" i="10"/>
  <c r="T77" i="15"/>
  <c r="S26" i="16" s="1"/>
  <c r="S26" i="10"/>
  <c r="W77" i="15"/>
  <c r="V26" i="16" s="1"/>
  <c r="V26" i="10"/>
  <c r="X77" i="15"/>
  <c r="W26" i="16" s="1"/>
  <c r="W26" i="10"/>
  <c r="AA77" i="15"/>
  <c r="Z26" i="16" s="1"/>
  <c r="Z26" i="10"/>
  <c r="AB77" i="15"/>
  <c r="AA26" i="16" s="1"/>
  <c r="AA26" i="10"/>
  <c r="AE77" i="15"/>
  <c r="AD26" i="16" s="1"/>
  <c r="AD26" i="10"/>
  <c r="AF77" i="15"/>
  <c r="AE26" i="16" s="1"/>
  <c r="AE26" i="10"/>
  <c r="AI77" i="15"/>
  <c r="AH26" i="16" s="1"/>
  <c r="AH26" i="10"/>
  <c r="AJ77" i="15"/>
  <c r="AI26" i="16" s="1"/>
  <c r="AI26" i="10"/>
  <c r="AM77" i="15"/>
  <c r="AL26" i="16" s="1"/>
  <c r="AL26" i="10"/>
  <c r="AN77" i="15"/>
  <c r="AM26" i="16" s="1"/>
  <c r="AM26" i="10"/>
  <c r="AQ77" i="15"/>
  <c r="AP26" i="16" s="1"/>
  <c r="AP26" i="10"/>
  <c r="AR77" i="15"/>
  <c r="AQ26" i="16" s="1"/>
  <c r="AQ26" i="10"/>
  <c r="AU77" i="15"/>
  <c r="AT26" i="16" s="1"/>
  <c r="AT26" i="10"/>
  <c r="AV77" i="15"/>
  <c r="AU26" i="16" s="1"/>
  <c r="AU26" i="10"/>
  <c r="I78" i="15"/>
  <c r="I81" i="9"/>
  <c r="J78" i="9"/>
  <c r="M78" i="15"/>
  <c r="M81" i="9"/>
  <c r="N78" i="9"/>
  <c r="Q78" i="15"/>
  <c r="Q81" i="9"/>
  <c r="R78" i="9"/>
  <c r="U78" i="15"/>
  <c r="U81" i="9"/>
  <c r="V78" i="9"/>
  <c r="Y78" i="15"/>
  <c r="Y81" i="9"/>
  <c r="Z78" i="9"/>
  <c r="AC78" i="15"/>
  <c r="AC81" i="9"/>
  <c r="AD78" i="9"/>
  <c r="AG78" i="15"/>
  <c r="AG81" i="9"/>
  <c r="AH78" i="9"/>
  <c r="AK78" i="15"/>
  <c r="AK81" i="9"/>
  <c r="AL78" i="9"/>
  <c r="AO78" i="15"/>
  <c r="AO81" i="9"/>
  <c r="AP78" i="9"/>
  <c r="AS78" i="15"/>
  <c r="AS81" i="9"/>
  <c r="AT78" i="9"/>
  <c r="AW78" i="15"/>
  <c r="AW81" i="9"/>
  <c r="AX78" i="9"/>
  <c r="I79" i="15"/>
  <c r="J79" i="9"/>
  <c r="M79" i="15"/>
  <c r="N79" i="9"/>
  <c r="Q79" i="15"/>
  <c r="R79" i="9"/>
  <c r="U79" i="15"/>
  <c r="V79" i="9"/>
  <c r="Y79" i="15"/>
  <c r="Z79" i="9"/>
  <c r="AC79" i="15"/>
  <c r="AD79" i="9"/>
  <c r="AG79" i="15"/>
  <c r="AH79" i="9"/>
  <c r="AK79" i="15"/>
  <c r="AL79" i="9"/>
  <c r="AO79" i="15"/>
  <c r="AP79" i="9"/>
  <c r="AS79" i="15"/>
  <c r="AT79" i="9"/>
  <c r="AW79" i="15"/>
  <c r="AX79" i="9"/>
  <c r="I80" i="15"/>
  <c r="J80" i="9"/>
  <c r="M80" i="15"/>
  <c r="N80" i="9"/>
  <c r="Q80" i="15"/>
  <c r="R80" i="9"/>
  <c r="U80" i="15"/>
  <c r="V80" i="9"/>
  <c r="Y80" i="15"/>
  <c r="Z80" i="9"/>
  <c r="AC80" i="15"/>
  <c r="AD80" i="9"/>
  <c r="AG80" i="15"/>
  <c r="AH80" i="9"/>
  <c r="AK80" i="15"/>
  <c r="AL80" i="9"/>
  <c r="AO80" i="15"/>
  <c r="AP80" i="9"/>
  <c r="AS80" i="15"/>
  <c r="AT80" i="9"/>
  <c r="AW80" i="15"/>
  <c r="AX80" i="9"/>
  <c r="G81" i="15"/>
  <c r="F27" i="16" s="1"/>
  <c r="F27" i="10"/>
  <c r="H81" i="15"/>
  <c r="G27" i="16" s="1"/>
  <c r="G27" i="10"/>
  <c r="K81" i="15"/>
  <c r="J27" i="16" s="1"/>
  <c r="J27" i="10"/>
  <c r="L81" i="15"/>
  <c r="K27" i="16" s="1"/>
  <c r="K27" i="10"/>
  <c r="O81" i="15"/>
  <c r="N27" i="16" s="1"/>
  <c r="N27" i="10"/>
  <c r="P81" i="15"/>
  <c r="O27" i="16" s="1"/>
  <c r="O27" i="10"/>
  <c r="S81" i="15"/>
  <c r="R27" i="16" s="1"/>
  <c r="R27" i="10"/>
  <c r="T81" i="15"/>
  <c r="S27" i="16" s="1"/>
  <c r="S27" i="10"/>
  <c r="W81" i="15"/>
  <c r="V27" i="16" s="1"/>
  <c r="V27" i="10"/>
  <c r="X81" i="15"/>
  <c r="W27" i="16" s="1"/>
  <c r="W27" i="10"/>
  <c r="AA81" i="15"/>
  <c r="Z27" i="16" s="1"/>
  <c r="Z27" i="10"/>
  <c r="AB81" i="15"/>
  <c r="AA27" i="16" s="1"/>
  <c r="AA27" i="10"/>
  <c r="AE81" i="15"/>
  <c r="AD27" i="16" s="1"/>
  <c r="AD27" i="10"/>
  <c r="AF81" i="15"/>
  <c r="AE27" i="16" s="1"/>
  <c r="AE27" i="10"/>
  <c r="AI81" i="15"/>
  <c r="AH27" i="16" s="1"/>
  <c r="AH27" i="10"/>
  <c r="AJ81" i="15"/>
  <c r="AI27" i="16" s="1"/>
  <c r="AI27" i="10"/>
  <c r="AM81" i="15"/>
  <c r="AL27" i="16" s="1"/>
  <c r="AL27" i="10"/>
  <c r="AN81" i="15"/>
  <c r="AM27" i="16" s="1"/>
  <c r="AM27" i="10"/>
  <c r="AQ81" i="15"/>
  <c r="AP27" i="16" s="1"/>
  <c r="AP27" i="10"/>
  <c r="AR81" i="15"/>
  <c r="AQ27" i="16" s="1"/>
  <c r="AQ27" i="10"/>
  <c r="AU81" i="15"/>
  <c r="AT27" i="16" s="1"/>
  <c r="AT27" i="10"/>
  <c r="AV81" i="15"/>
  <c r="AU27" i="16" s="1"/>
  <c r="AU27" i="10"/>
  <c r="I82" i="15"/>
  <c r="I85" i="9"/>
  <c r="J82" i="9"/>
  <c r="M82" i="15"/>
  <c r="M85" i="9"/>
  <c r="N82" i="9"/>
  <c r="Q82" i="15"/>
  <c r="Q85" i="9"/>
  <c r="R82" i="9"/>
  <c r="U82" i="15"/>
  <c r="U85" i="9"/>
  <c r="V82" i="9"/>
  <c r="Y82" i="15"/>
  <c r="Y85" i="9"/>
  <c r="Z82" i="9"/>
  <c r="AC82" i="15"/>
  <c r="AC85" i="9"/>
  <c r="AD82" i="9"/>
  <c r="AG82" i="15"/>
  <c r="AG85" i="9"/>
  <c r="AH82" i="9"/>
  <c r="AK82" i="15"/>
  <c r="AK85" i="9"/>
  <c r="AL82" i="9"/>
  <c r="AO82" i="15"/>
  <c r="AO85" i="9"/>
  <c r="AP82" i="9"/>
  <c r="AS82" i="15"/>
  <c r="AS85" i="9"/>
  <c r="AT82" i="9"/>
  <c r="AW82" i="15"/>
  <c r="AW85" i="9"/>
  <c r="AX82" i="9"/>
  <c r="I83" i="15"/>
  <c r="J83" i="9"/>
  <c r="M83" i="15"/>
  <c r="N83" i="9"/>
  <c r="Q83" i="15"/>
  <c r="R83" i="9"/>
  <c r="U83" i="15"/>
  <c r="V83" i="9"/>
  <c r="Y83" i="15"/>
  <c r="Z83" i="9"/>
  <c r="AC83" i="15"/>
  <c r="AD83" i="9"/>
  <c r="AG83" i="15"/>
  <c r="AH83" i="9"/>
  <c r="AK83" i="15"/>
  <c r="AL83" i="9"/>
  <c r="AO83" i="15"/>
  <c r="AP83" i="9"/>
  <c r="AS83" i="15"/>
  <c r="AT83" i="9"/>
  <c r="AW83" i="15"/>
  <c r="AX83" i="9"/>
  <c r="I84" i="15"/>
  <c r="J84" i="9"/>
  <c r="M84" i="15"/>
  <c r="N84" i="9"/>
  <c r="Q84" i="15"/>
  <c r="R84" i="9"/>
  <c r="U84" i="15"/>
  <c r="V84" i="9"/>
  <c r="Y84" i="15"/>
  <c r="Z84" i="9"/>
  <c r="AC84" i="15"/>
  <c r="AD84" i="9"/>
  <c r="AG84" i="15"/>
  <c r="AH84" i="9"/>
  <c r="AK84" i="15"/>
  <c r="AL84" i="9"/>
  <c r="AO84" i="15"/>
  <c r="AP84" i="9"/>
  <c r="AS84" i="15"/>
  <c r="AT84" i="9"/>
  <c r="AW84" i="15"/>
  <c r="AX84" i="9"/>
  <c r="G85" i="15"/>
  <c r="F28" i="16" s="1"/>
  <c r="F28" i="10"/>
  <c r="H85" i="15"/>
  <c r="G28" i="16" s="1"/>
  <c r="G28" i="10"/>
  <c r="K85" i="15"/>
  <c r="J28" i="16" s="1"/>
  <c r="J28" i="10"/>
  <c r="L85" i="15"/>
  <c r="K28" i="16" s="1"/>
  <c r="K28" i="10"/>
  <c r="O85" i="15"/>
  <c r="N28" i="16" s="1"/>
  <c r="N28" i="10"/>
  <c r="P85" i="15"/>
  <c r="O28" i="16" s="1"/>
  <c r="O28" i="10"/>
  <c r="S85" i="15"/>
  <c r="R28" i="16" s="1"/>
  <c r="R28" i="10"/>
  <c r="T85" i="15"/>
  <c r="S28" i="16" s="1"/>
  <c r="S28" i="10"/>
  <c r="W85" i="15"/>
  <c r="V28" i="16" s="1"/>
  <c r="V28" i="10"/>
  <c r="X85" i="15"/>
  <c r="W28" i="16" s="1"/>
  <c r="W28" i="10"/>
  <c r="AA85" i="15"/>
  <c r="Z28" i="16" s="1"/>
  <c r="Z28" i="10"/>
  <c r="AB85" i="15"/>
  <c r="AA28" i="16" s="1"/>
  <c r="AA28" i="10"/>
  <c r="AE85" i="15"/>
  <c r="AD28" i="16" s="1"/>
  <c r="AD28" i="10"/>
  <c r="AF85" i="15"/>
  <c r="AE28" i="16" s="1"/>
  <c r="AE28" i="10"/>
  <c r="AI85" i="15"/>
  <c r="AH28" i="16" s="1"/>
  <c r="AH28" i="10"/>
  <c r="AJ85" i="15"/>
  <c r="AI28" i="16" s="1"/>
  <c r="AI28" i="10"/>
  <c r="AM85" i="15"/>
  <c r="AL28" i="16" s="1"/>
  <c r="AL28" i="10"/>
  <c r="AN85" i="15"/>
  <c r="AM28" i="16" s="1"/>
  <c r="AM28" i="10"/>
  <c r="AQ85" i="15"/>
  <c r="AP28" i="16" s="1"/>
  <c r="AP28" i="10"/>
  <c r="AR85" i="15"/>
  <c r="AQ28" i="16" s="1"/>
  <c r="AQ28" i="10"/>
  <c r="AU85" i="15"/>
  <c r="AT28" i="16" s="1"/>
  <c r="AT28" i="10"/>
  <c r="AV85" i="15"/>
  <c r="AU28" i="16" s="1"/>
  <c r="AU28" i="10"/>
  <c r="E13" i="12"/>
  <c r="E29" i="12" s="1"/>
  <c r="F86" i="11"/>
  <c r="I17" i="11"/>
  <c r="J13" i="11"/>
  <c r="M17" i="11"/>
  <c r="N13" i="11"/>
  <c r="Q17" i="11"/>
  <c r="R13" i="11"/>
  <c r="U17" i="11"/>
  <c r="V13" i="11"/>
  <c r="Y17" i="11"/>
  <c r="Z13" i="11"/>
  <c r="AC17" i="11"/>
  <c r="AD13" i="11"/>
  <c r="AG17" i="11"/>
  <c r="AH13" i="11"/>
  <c r="AK17" i="11"/>
  <c r="AL13" i="11"/>
  <c r="AO17" i="11"/>
  <c r="AP13" i="11"/>
  <c r="AS17" i="11"/>
  <c r="AT13" i="11"/>
  <c r="AW17" i="11"/>
  <c r="AX13" i="11"/>
  <c r="J14" i="11"/>
  <c r="N14" i="11"/>
  <c r="R14" i="11"/>
  <c r="V14" i="11"/>
  <c r="Z14" i="11"/>
  <c r="AD14" i="11"/>
  <c r="AH14" i="11"/>
  <c r="AL14" i="11"/>
  <c r="AP14" i="11"/>
  <c r="AT14" i="11"/>
  <c r="AX14" i="11"/>
  <c r="J15" i="11"/>
  <c r="N15" i="11"/>
  <c r="R15" i="11"/>
  <c r="V15" i="11"/>
  <c r="Z15" i="11"/>
  <c r="AD15" i="11"/>
  <c r="AH15" i="11"/>
  <c r="AL15" i="11"/>
  <c r="AP15" i="11"/>
  <c r="AT15" i="11"/>
  <c r="AX15" i="11"/>
  <c r="J16" i="11"/>
  <c r="N16" i="11"/>
  <c r="R16" i="11"/>
  <c r="V16" i="11"/>
  <c r="Z16" i="11"/>
  <c r="AD16" i="11"/>
  <c r="AH16" i="11"/>
  <c r="AL16" i="11"/>
  <c r="AP16" i="11"/>
  <c r="AT16" i="11"/>
  <c r="AX16" i="11"/>
  <c r="C13" i="12"/>
  <c r="C29" i="12" s="1"/>
  <c r="D86" i="11"/>
  <c r="D13" i="12"/>
  <c r="D29" i="12" s="1"/>
  <c r="E86" i="11"/>
  <c r="F13" i="12"/>
  <c r="F29" i="12" s="1"/>
  <c r="G86" i="11"/>
  <c r="G13" i="12"/>
  <c r="G29" i="12" s="1"/>
  <c r="H86" i="11"/>
  <c r="J13" i="12"/>
  <c r="J29" i="12" s="1"/>
  <c r="K86" i="11"/>
  <c r="K13" i="12"/>
  <c r="K29" i="12" s="1"/>
  <c r="L86" i="11"/>
  <c r="N13" i="12"/>
  <c r="N29" i="12" s="1"/>
  <c r="O86" i="11"/>
  <c r="O13" i="12"/>
  <c r="O29" i="12" s="1"/>
  <c r="P86" i="11"/>
  <c r="R13" i="12"/>
  <c r="R29" i="12" s="1"/>
  <c r="S86" i="11"/>
  <c r="S13" i="12"/>
  <c r="S29" i="12" s="1"/>
  <c r="T86" i="11"/>
  <c r="V13" i="12"/>
  <c r="V29" i="12" s="1"/>
  <c r="W86" i="11"/>
  <c r="W13" i="12"/>
  <c r="W29" i="12" s="1"/>
  <c r="X86" i="11"/>
  <c r="Z13" i="12"/>
  <c r="Z29" i="12" s="1"/>
  <c r="AA86" i="11"/>
  <c r="AA13" i="12"/>
  <c r="AA29" i="12" s="1"/>
  <c r="AB86" i="11"/>
  <c r="AD13" i="12"/>
  <c r="AD29" i="12" s="1"/>
  <c r="AE86" i="11"/>
  <c r="AE13" i="12"/>
  <c r="AE29" i="12" s="1"/>
  <c r="AF86" i="11"/>
  <c r="AH13" i="12"/>
  <c r="AH29" i="12" s="1"/>
  <c r="AI86" i="11"/>
  <c r="AI13" i="12"/>
  <c r="AI29" i="12" s="1"/>
  <c r="AJ86" i="11"/>
  <c r="AL13" i="12"/>
  <c r="AL29" i="12" s="1"/>
  <c r="AM86" i="11"/>
  <c r="AM13" i="12"/>
  <c r="AM29" i="12" s="1"/>
  <c r="AN86" i="11"/>
  <c r="AP13" i="12"/>
  <c r="AP29" i="12" s="1"/>
  <c r="AQ86" i="11"/>
  <c r="AQ13" i="12"/>
  <c r="AQ29" i="12" s="1"/>
  <c r="AR86" i="11"/>
  <c r="AT13" i="12"/>
  <c r="AT29" i="12" s="1"/>
  <c r="AU86" i="11"/>
  <c r="AU13" i="12"/>
  <c r="AU29" i="12" s="1"/>
  <c r="AV86" i="11"/>
  <c r="I22" i="11"/>
  <c r="J18" i="11"/>
  <c r="M22" i="11"/>
  <c r="N18" i="11"/>
  <c r="Q22" i="11"/>
  <c r="R18" i="11"/>
  <c r="U22" i="11"/>
  <c r="V18" i="11"/>
  <c r="Y22" i="11"/>
  <c r="Z18" i="11"/>
  <c r="AC22" i="11"/>
  <c r="AD18" i="11"/>
  <c r="AG22" i="11"/>
  <c r="AH18" i="11"/>
  <c r="AK22" i="11"/>
  <c r="AL18" i="11"/>
  <c r="AO22" i="11"/>
  <c r="AP18" i="11"/>
  <c r="AS22" i="11"/>
  <c r="AT18" i="11"/>
  <c r="AW22" i="11"/>
  <c r="AX18" i="11"/>
  <c r="J19" i="11"/>
  <c r="N19" i="11"/>
  <c r="R19" i="11"/>
  <c r="V19" i="11"/>
  <c r="Z19" i="11"/>
  <c r="AD19" i="11"/>
  <c r="AH19" i="11"/>
  <c r="AL19" i="11"/>
  <c r="AP19" i="11"/>
  <c r="AT19" i="11"/>
  <c r="AX19" i="11"/>
  <c r="J20" i="11"/>
  <c r="N20" i="11"/>
  <c r="R20" i="11"/>
  <c r="V20" i="11"/>
  <c r="Z20" i="11"/>
  <c r="AD20" i="11"/>
  <c r="AH20" i="11"/>
  <c r="AL20" i="11"/>
  <c r="AP20" i="11"/>
  <c r="AT20" i="11"/>
  <c r="AX20" i="11"/>
  <c r="J21" i="11"/>
  <c r="N21" i="11"/>
  <c r="R21" i="11"/>
  <c r="V21" i="11"/>
  <c r="Z21" i="11"/>
  <c r="AD21" i="11"/>
  <c r="AH21" i="11"/>
  <c r="AL21" i="11"/>
  <c r="AP21" i="11"/>
  <c r="AT21" i="11"/>
  <c r="AX21" i="11"/>
  <c r="I26" i="11"/>
  <c r="J23" i="11"/>
  <c r="M26" i="11"/>
  <c r="N23" i="11"/>
  <c r="Q26" i="11"/>
  <c r="R23" i="11"/>
  <c r="U26" i="11"/>
  <c r="V23" i="11"/>
  <c r="Y26" i="11"/>
  <c r="Z23" i="11"/>
  <c r="AC26" i="11"/>
  <c r="AD23" i="11"/>
  <c r="AG26" i="11"/>
  <c r="AH23" i="11"/>
  <c r="AK26" i="11"/>
  <c r="AL23" i="11"/>
  <c r="AO26" i="11"/>
  <c r="AP23" i="11"/>
  <c r="AS26" i="11"/>
  <c r="AT23" i="11"/>
  <c r="AW26" i="11"/>
  <c r="AX23" i="11"/>
  <c r="J24" i="11"/>
  <c r="N24" i="11"/>
  <c r="R24" i="11"/>
  <c r="V24" i="11"/>
  <c r="Z24" i="11"/>
  <c r="AD24" i="11"/>
  <c r="AH24" i="11"/>
  <c r="AL24" i="11"/>
  <c r="AP24" i="11"/>
  <c r="AT24" i="11"/>
  <c r="AX24" i="11"/>
  <c r="J25" i="11"/>
  <c r="N25" i="11"/>
  <c r="R25" i="11"/>
  <c r="V25" i="11"/>
  <c r="Z25" i="11"/>
  <c r="AD25" i="11"/>
  <c r="AH25" i="11"/>
  <c r="AL25" i="11"/>
  <c r="AP25" i="11"/>
  <c r="AT25" i="11"/>
  <c r="AX25" i="11"/>
  <c r="I29" i="11"/>
  <c r="J27" i="11"/>
  <c r="M29" i="11"/>
  <c r="N27" i="11"/>
  <c r="Q29" i="11"/>
  <c r="R27" i="11"/>
  <c r="U29" i="11"/>
  <c r="V27" i="11"/>
  <c r="Y29" i="11"/>
  <c r="Z27" i="11"/>
  <c r="AC29" i="11"/>
  <c r="AD27" i="11"/>
  <c r="AG29" i="11"/>
  <c r="AH27" i="11"/>
  <c r="AK29" i="11"/>
  <c r="AL27" i="11"/>
  <c r="AO29" i="11"/>
  <c r="AP27" i="11"/>
  <c r="AS29" i="11"/>
  <c r="AT27" i="11"/>
  <c r="AW29" i="11"/>
  <c r="AX27" i="11"/>
  <c r="J28" i="11"/>
  <c r="N28" i="11"/>
  <c r="R28" i="11"/>
  <c r="V28" i="11"/>
  <c r="Z28" i="11"/>
  <c r="AD28" i="11"/>
  <c r="AH28" i="11"/>
  <c r="AL28" i="11"/>
  <c r="AP28" i="11"/>
  <c r="AT28" i="11"/>
  <c r="AX28" i="11"/>
  <c r="I34" i="11"/>
  <c r="J30" i="11"/>
  <c r="M34" i="11"/>
  <c r="N30" i="11"/>
  <c r="Q34" i="11"/>
  <c r="R30" i="11"/>
  <c r="U34" i="11"/>
  <c r="V30" i="11"/>
  <c r="Y34" i="11"/>
  <c r="Z30" i="11"/>
  <c r="AC34" i="11"/>
  <c r="AD30" i="11"/>
  <c r="AG34" i="11"/>
  <c r="AH30" i="11"/>
  <c r="AK34" i="11"/>
  <c r="AL30" i="11"/>
  <c r="AO34" i="11"/>
  <c r="AP30" i="11"/>
  <c r="AS34" i="11"/>
  <c r="AT30" i="11"/>
  <c r="AW34" i="11"/>
  <c r="AX30" i="11"/>
  <c r="J31" i="11"/>
  <c r="N31" i="11"/>
  <c r="R31" i="11"/>
  <c r="V31" i="11"/>
  <c r="Z31" i="11"/>
  <c r="AD31" i="11"/>
  <c r="AH31" i="11"/>
  <c r="AL31" i="11"/>
  <c r="AP31" i="11"/>
  <c r="AT31" i="11"/>
  <c r="AX31" i="11"/>
  <c r="J32" i="11"/>
  <c r="N32" i="11"/>
  <c r="R32" i="11"/>
  <c r="V32" i="11"/>
  <c r="Z32" i="11"/>
  <c r="AD32" i="11"/>
  <c r="AH32" i="11"/>
  <c r="AL32" i="11"/>
  <c r="AP32" i="11"/>
  <c r="AT32" i="11"/>
  <c r="AX32" i="11"/>
  <c r="J33" i="11"/>
  <c r="N33" i="11"/>
  <c r="R33" i="11"/>
  <c r="V33" i="11"/>
  <c r="Z33" i="11"/>
  <c r="AD33" i="11"/>
  <c r="AH33" i="11"/>
  <c r="AL33" i="11"/>
  <c r="AP33" i="11"/>
  <c r="AT33" i="11"/>
  <c r="AX33" i="11"/>
  <c r="I37" i="11"/>
  <c r="J35" i="11"/>
  <c r="M37" i="11"/>
  <c r="N35" i="11"/>
  <c r="Q37" i="11"/>
  <c r="R35" i="11"/>
  <c r="U37" i="11"/>
  <c r="V35" i="11"/>
  <c r="Y37" i="11"/>
  <c r="Z35" i="11"/>
  <c r="AC37" i="11"/>
  <c r="AD35" i="11"/>
  <c r="AG37" i="11"/>
  <c r="AH35" i="11"/>
  <c r="AK37" i="11"/>
  <c r="AL35" i="11"/>
  <c r="AO37" i="11"/>
  <c r="AP35" i="11"/>
  <c r="AS37" i="11"/>
  <c r="AT35" i="11"/>
  <c r="AW37" i="11"/>
  <c r="AX35" i="11"/>
  <c r="J36" i="11"/>
  <c r="N36" i="11"/>
  <c r="R36" i="11"/>
  <c r="V36" i="11"/>
  <c r="Z36" i="11"/>
  <c r="AD36" i="11"/>
  <c r="AH36" i="11"/>
  <c r="AL36" i="11"/>
  <c r="AP36" i="11"/>
  <c r="AT36" i="11"/>
  <c r="AX36" i="11"/>
  <c r="I42" i="11"/>
  <c r="J38" i="11"/>
  <c r="M42" i="11"/>
  <c r="N38" i="11"/>
  <c r="Q42" i="11"/>
  <c r="R38" i="11"/>
  <c r="U42" i="11"/>
  <c r="V38" i="11"/>
  <c r="Y42" i="11"/>
  <c r="Z38" i="11"/>
  <c r="AC42" i="11"/>
  <c r="AD38" i="11"/>
  <c r="AG42" i="11"/>
  <c r="AH38" i="11"/>
  <c r="AK42" i="11"/>
  <c r="AL38" i="11"/>
  <c r="AO42" i="11"/>
  <c r="AP38" i="11"/>
  <c r="AS42" i="11"/>
  <c r="AT38" i="11"/>
  <c r="AW42" i="11"/>
  <c r="AX38" i="11"/>
  <c r="J39" i="11"/>
  <c r="N39" i="11"/>
  <c r="R39" i="11"/>
  <c r="V39" i="11"/>
  <c r="Z39" i="11"/>
  <c r="AD39" i="11"/>
  <c r="AH39" i="11"/>
  <c r="AL39" i="11"/>
  <c r="AP39" i="11"/>
  <c r="AT39" i="11"/>
  <c r="AX39" i="11"/>
  <c r="J40" i="11"/>
  <c r="N40" i="11"/>
  <c r="R40" i="11"/>
  <c r="V40" i="11"/>
  <c r="Z40" i="11"/>
  <c r="AD40" i="11"/>
  <c r="AH40" i="11"/>
  <c r="AL40" i="11"/>
  <c r="AP40" i="11"/>
  <c r="AT40" i="11"/>
  <c r="AX40" i="11"/>
  <c r="J41" i="11"/>
  <c r="N41" i="11"/>
  <c r="R41" i="11"/>
  <c r="V41" i="11"/>
  <c r="Z41" i="11"/>
  <c r="AD41" i="11"/>
  <c r="AH41" i="11"/>
  <c r="AL41" i="11"/>
  <c r="AP41" i="11"/>
  <c r="AT41" i="11"/>
  <c r="AX41" i="11"/>
  <c r="I47" i="11"/>
  <c r="J43" i="11"/>
  <c r="M47" i="11"/>
  <c r="N43" i="11"/>
  <c r="Q47" i="11"/>
  <c r="R43" i="11"/>
  <c r="U47" i="11"/>
  <c r="V43" i="11"/>
  <c r="Y47" i="11"/>
  <c r="Z43" i="11"/>
  <c r="AC47" i="11"/>
  <c r="AD43" i="11"/>
  <c r="AG47" i="11"/>
  <c r="AH43" i="11"/>
  <c r="AK47" i="11"/>
  <c r="AL43" i="11"/>
  <c r="AO47" i="11"/>
  <c r="AP43" i="11"/>
  <c r="AS47" i="11"/>
  <c r="AT43" i="11"/>
  <c r="AW47" i="11"/>
  <c r="AX43" i="11"/>
  <c r="J44" i="11"/>
  <c r="N44" i="11"/>
  <c r="R44" i="11"/>
  <c r="V44" i="11"/>
  <c r="Z44" i="11"/>
  <c r="AD44" i="11"/>
  <c r="AH44" i="11"/>
  <c r="AL44" i="11"/>
  <c r="AP44" i="11"/>
  <c r="AT44" i="11"/>
  <c r="AX44" i="11"/>
  <c r="J45" i="11"/>
  <c r="N45" i="11"/>
  <c r="R45" i="11"/>
  <c r="V45" i="11"/>
  <c r="Z45" i="11"/>
  <c r="AD45" i="11"/>
  <c r="AH45" i="11"/>
  <c r="AL45" i="11"/>
  <c r="AP45" i="11"/>
  <c r="AT45" i="11"/>
  <c r="AX45" i="11"/>
  <c r="J46" i="11"/>
  <c r="N46" i="11"/>
  <c r="R46" i="11"/>
  <c r="V46" i="11"/>
  <c r="Z46" i="11"/>
  <c r="AD46" i="11"/>
  <c r="AH46" i="11"/>
  <c r="AL46" i="11"/>
  <c r="AP46" i="11"/>
  <c r="AT46" i="11"/>
  <c r="AX46" i="11"/>
  <c r="I52" i="11"/>
  <c r="J48" i="11"/>
  <c r="M52" i="11"/>
  <c r="N48" i="11"/>
  <c r="Q52" i="11"/>
  <c r="R48" i="11"/>
  <c r="U52" i="11"/>
  <c r="V48" i="11"/>
  <c r="Y52" i="11"/>
  <c r="Z48" i="11"/>
  <c r="AC52" i="11"/>
  <c r="AD48" i="11"/>
  <c r="AG52" i="11"/>
  <c r="AH48" i="11"/>
  <c r="AK52" i="11"/>
  <c r="AL48" i="11"/>
  <c r="AO52" i="11"/>
  <c r="AP48" i="11"/>
  <c r="AS52" i="11"/>
  <c r="AT48" i="11"/>
  <c r="AW52" i="11"/>
  <c r="AX48" i="11"/>
  <c r="J49" i="11"/>
  <c r="N49" i="11"/>
  <c r="R49" i="11"/>
  <c r="V49" i="11"/>
  <c r="Z49" i="11"/>
  <c r="AD49" i="11"/>
  <c r="AH49" i="11"/>
  <c r="AL49" i="11"/>
  <c r="AP49" i="11"/>
  <c r="AT49" i="11"/>
  <c r="AX49" i="11"/>
  <c r="J50" i="11"/>
  <c r="N50" i="11"/>
  <c r="R50" i="11"/>
  <c r="V50" i="11"/>
  <c r="Z50" i="11"/>
  <c r="AD50" i="11"/>
  <c r="AH50" i="11"/>
  <c r="AL50" i="11"/>
  <c r="AP50" i="11"/>
  <c r="AT50" i="11"/>
  <c r="AX50" i="11"/>
  <c r="J51" i="11"/>
  <c r="N51" i="11"/>
  <c r="R51" i="11"/>
  <c r="V51" i="11"/>
  <c r="Z51" i="11"/>
  <c r="AD51" i="11"/>
  <c r="AH51" i="11"/>
  <c r="AL51" i="11"/>
  <c r="AP51" i="11"/>
  <c r="AT51" i="11"/>
  <c r="AX51" i="11"/>
  <c r="I56" i="11"/>
  <c r="J53" i="11"/>
  <c r="M56" i="11"/>
  <c r="N53" i="11"/>
  <c r="Q56" i="11"/>
  <c r="R53" i="11"/>
  <c r="U56" i="11"/>
  <c r="V53" i="11"/>
  <c r="Y56" i="11"/>
  <c r="Z53" i="11"/>
  <c r="AC56" i="11"/>
  <c r="AD53" i="11"/>
  <c r="AG56" i="11"/>
  <c r="AH53" i="11"/>
  <c r="AK56" i="11"/>
  <c r="AL53" i="11"/>
  <c r="AO56" i="11"/>
  <c r="AP53" i="11"/>
  <c r="AS56" i="11"/>
  <c r="AT53" i="11"/>
  <c r="AW56" i="11"/>
  <c r="AX53" i="11"/>
  <c r="J54" i="11"/>
  <c r="N54" i="11"/>
  <c r="R54" i="11"/>
  <c r="V54" i="11"/>
  <c r="Z54" i="11"/>
  <c r="AD54" i="11"/>
  <c r="AH54" i="11"/>
  <c r="AL54" i="11"/>
  <c r="AP54" i="11"/>
  <c r="AT54" i="11"/>
  <c r="AX54" i="11"/>
  <c r="J55" i="11"/>
  <c r="N55" i="11"/>
  <c r="R55" i="11"/>
  <c r="V55" i="11"/>
  <c r="Z55" i="11"/>
  <c r="AD55" i="11"/>
  <c r="AH55" i="11"/>
  <c r="AL55" i="11"/>
  <c r="AP55" i="11"/>
  <c r="AT55" i="11"/>
  <c r="AX55" i="11"/>
  <c r="I61" i="11"/>
  <c r="J57" i="11"/>
  <c r="M61" i="11"/>
  <c r="N57" i="11"/>
  <c r="Q61" i="11"/>
  <c r="R57" i="11"/>
  <c r="U61" i="11"/>
  <c r="V57" i="11"/>
  <c r="Y61" i="11"/>
  <c r="Z57" i="11"/>
  <c r="AC61" i="11"/>
  <c r="AD57" i="11"/>
  <c r="AG61" i="11"/>
  <c r="AH57" i="11"/>
  <c r="AK61" i="11"/>
  <c r="AL57" i="11"/>
  <c r="AO61" i="11"/>
  <c r="AP57" i="11"/>
  <c r="AS61" i="11"/>
  <c r="AT57" i="11"/>
  <c r="AW61" i="11"/>
  <c r="AX57" i="11"/>
  <c r="J58" i="11"/>
  <c r="N58" i="11"/>
  <c r="R58" i="11"/>
  <c r="V58" i="11"/>
  <c r="Z58" i="11"/>
  <c r="AD58" i="11"/>
  <c r="AH58" i="11"/>
  <c r="AL58" i="11"/>
  <c r="AP58" i="11"/>
  <c r="AT58" i="11"/>
  <c r="AX58" i="11"/>
  <c r="J59" i="11"/>
  <c r="N59" i="11"/>
  <c r="R59" i="11"/>
  <c r="V59" i="11"/>
  <c r="Z59" i="11"/>
  <c r="AD59" i="11"/>
  <c r="AH59" i="11"/>
  <c r="AL59" i="11"/>
  <c r="AP59" i="11"/>
  <c r="AT59" i="11"/>
  <c r="AX59" i="11"/>
  <c r="J60" i="11"/>
  <c r="N60" i="11"/>
  <c r="R60" i="11"/>
  <c r="V60" i="11"/>
  <c r="Z60" i="11"/>
  <c r="AD60" i="11"/>
  <c r="AH60" i="11"/>
  <c r="AL60" i="11"/>
  <c r="AP60" i="11"/>
  <c r="AT60" i="11"/>
  <c r="AX60" i="11"/>
  <c r="I66" i="11"/>
  <c r="J62" i="11"/>
  <c r="M66" i="11"/>
  <c r="N62" i="11"/>
  <c r="Q66" i="11"/>
  <c r="R62" i="11"/>
  <c r="U66" i="11"/>
  <c r="V62" i="11"/>
  <c r="Y66" i="11"/>
  <c r="Z62" i="11"/>
  <c r="AC66" i="11"/>
  <c r="AD62" i="11"/>
  <c r="AG66" i="11"/>
  <c r="AH62" i="11"/>
  <c r="AK66" i="11"/>
  <c r="AL62" i="11"/>
  <c r="AO66" i="11"/>
  <c r="AP62" i="11"/>
  <c r="AS66" i="11"/>
  <c r="AT62" i="11"/>
  <c r="AW66" i="11"/>
  <c r="AX62" i="11"/>
  <c r="J63" i="11"/>
  <c r="N63" i="11"/>
  <c r="R63" i="11"/>
  <c r="V63" i="11"/>
  <c r="Z63" i="11"/>
  <c r="AD63" i="11"/>
  <c r="AH63" i="11"/>
  <c r="AL63" i="11"/>
  <c r="AP63" i="11"/>
  <c r="AT63" i="11"/>
  <c r="AX63" i="11"/>
  <c r="J64" i="11"/>
  <c r="N64" i="11"/>
  <c r="R64" i="11"/>
  <c r="V64" i="11"/>
  <c r="Z64" i="11"/>
  <c r="AD64" i="11"/>
  <c r="AH64" i="11"/>
  <c r="AL64" i="11"/>
  <c r="AP64" i="11"/>
  <c r="AT64" i="11"/>
  <c r="AX64" i="11"/>
  <c r="J65" i="11"/>
  <c r="N65" i="11"/>
  <c r="R65" i="11"/>
  <c r="V65" i="11"/>
  <c r="Z65" i="11"/>
  <c r="AD65" i="11"/>
  <c r="AH65" i="11"/>
  <c r="AL65" i="11"/>
  <c r="AP65" i="11"/>
  <c r="AT65" i="11"/>
  <c r="AX65" i="11"/>
  <c r="I72" i="11"/>
  <c r="J67" i="11"/>
  <c r="M72" i="11"/>
  <c r="N67" i="11"/>
  <c r="Q72" i="11"/>
  <c r="R67" i="11"/>
  <c r="U72" i="11"/>
  <c r="V67" i="11"/>
  <c r="Y72" i="11"/>
  <c r="Z67" i="11"/>
  <c r="AC72" i="11"/>
  <c r="AD67" i="11"/>
  <c r="AG72" i="11"/>
  <c r="AH67" i="11"/>
  <c r="AK72" i="11"/>
  <c r="AL67" i="11"/>
  <c r="AO72" i="11"/>
  <c r="AP67" i="11"/>
  <c r="AS72" i="11"/>
  <c r="AT67" i="11"/>
  <c r="AW72" i="11"/>
  <c r="AX67" i="11"/>
  <c r="J68" i="11"/>
  <c r="N68" i="11"/>
  <c r="R68" i="11"/>
  <c r="V68" i="11"/>
  <c r="Z68" i="11"/>
  <c r="AD68" i="11"/>
  <c r="AH68" i="11"/>
  <c r="AL68" i="11"/>
  <c r="AP68" i="11"/>
  <c r="AT68" i="11"/>
  <c r="AX68" i="11"/>
  <c r="J69" i="11"/>
  <c r="N69" i="11"/>
  <c r="R69" i="11"/>
  <c r="V69" i="11"/>
  <c r="Z69" i="11"/>
  <c r="AD69" i="11"/>
  <c r="AH69" i="11"/>
  <c r="AL69" i="11"/>
  <c r="AP69" i="11"/>
  <c r="AT69" i="11"/>
  <c r="AX69" i="11"/>
  <c r="J70" i="11"/>
  <c r="N70" i="11"/>
  <c r="R70" i="11"/>
  <c r="V70" i="11"/>
  <c r="Z70" i="11"/>
  <c r="AD70" i="11"/>
  <c r="AH70" i="11"/>
  <c r="AL70" i="11"/>
  <c r="AP70" i="11"/>
  <c r="AT70" i="11"/>
  <c r="AX70" i="11"/>
  <c r="J71" i="11"/>
  <c r="N71" i="11"/>
  <c r="R71" i="11"/>
  <c r="V71" i="11"/>
  <c r="Z71" i="11"/>
  <c r="AD71" i="11"/>
  <c r="AH71" i="11"/>
  <c r="AL71" i="11"/>
  <c r="AP71" i="11"/>
  <c r="AT71" i="11"/>
  <c r="AX71" i="11"/>
  <c r="I77" i="11"/>
  <c r="J73" i="11"/>
  <c r="M77" i="11"/>
  <c r="N73" i="11"/>
  <c r="Q77" i="11"/>
  <c r="R73" i="11"/>
  <c r="U77" i="11"/>
  <c r="V73" i="11"/>
  <c r="Y77" i="11"/>
  <c r="Z73" i="11"/>
  <c r="AC77" i="11"/>
  <c r="AD73" i="11"/>
  <c r="AG77" i="11"/>
  <c r="AH73" i="11"/>
  <c r="AK77" i="11"/>
  <c r="AL73" i="11"/>
  <c r="AO77" i="11"/>
  <c r="AP73" i="11"/>
  <c r="AS77" i="11"/>
  <c r="AT73" i="11"/>
  <c r="AW77" i="11"/>
  <c r="AX73" i="11"/>
  <c r="J74" i="11"/>
  <c r="N74" i="11"/>
  <c r="R74" i="11"/>
  <c r="V74" i="11"/>
  <c r="Z74" i="11"/>
  <c r="AD74" i="11"/>
  <c r="AH74" i="11"/>
  <c r="AL74" i="11"/>
  <c r="AP74" i="11"/>
  <c r="AT74" i="11"/>
  <c r="AX74" i="11"/>
  <c r="J75" i="11"/>
  <c r="N75" i="11"/>
  <c r="R75" i="11"/>
  <c r="V75" i="11"/>
  <c r="Z75" i="11"/>
  <c r="AD75" i="11"/>
  <c r="AH75" i="11"/>
  <c r="AL75" i="11"/>
  <c r="AP75" i="11"/>
  <c r="AT75" i="11"/>
  <c r="AX75" i="11"/>
  <c r="J76" i="11"/>
  <c r="N76" i="11"/>
  <c r="R76" i="11"/>
  <c r="V76" i="11"/>
  <c r="Z76" i="11"/>
  <c r="AD76" i="11"/>
  <c r="AH76" i="11"/>
  <c r="AL76" i="11"/>
  <c r="AP76" i="11"/>
  <c r="AT76" i="11"/>
  <c r="AX76" i="11"/>
  <c r="I81" i="11"/>
  <c r="J78" i="11"/>
  <c r="M81" i="11"/>
  <c r="N78" i="11"/>
  <c r="Q81" i="11"/>
  <c r="R78" i="11"/>
  <c r="U81" i="11"/>
  <c r="V78" i="11"/>
  <c r="Y81" i="11"/>
  <c r="Z78" i="11"/>
  <c r="AC81" i="11"/>
  <c r="AD78" i="11"/>
  <c r="AG81" i="11"/>
  <c r="AH78" i="11"/>
  <c r="AK81" i="11"/>
  <c r="AL78" i="11"/>
  <c r="AO81" i="11"/>
  <c r="AP78" i="11"/>
  <c r="AS81" i="11"/>
  <c r="AT78" i="11"/>
  <c r="AW81" i="11"/>
  <c r="AX78" i="11"/>
  <c r="J79" i="11"/>
  <c r="N79" i="11"/>
  <c r="R79" i="11"/>
  <c r="V79" i="11"/>
  <c r="Z79" i="11"/>
  <c r="AD79" i="11"/>
  <c r="AH79" i="11"/>
  <c r="AL79" i="11"/>
  <c r="AP79" i="11"/>
  <c r="AT79" i="11"/>
  <c r="AX79" i="11"/>
  <c r="J80" i="11"/>
  <c r="N80" i="11"/>
  <c r="R80" i="11"/>
  <c r="V80" i="11"/>
  <c r="Z80" i="11"/>
  <c r="AD80" i="11"/>
  <c r="AH80" i="11"/>
  <c r="AL80" i="11"/>
  <c r="AP80" i="11"/>
  <c r="AT80" i="11"/>
  <c r="AX80" i="11"/>
  <c r="I85" i="11"/>
  <c r="J82" i="11"/>
  <c r="M85" i="11"/>
  <c r="N82" i="11"/>
  <c r="Q85" i="11"/>
  <c r="R82" i="11"/>
  <c r="U85" i="11"/>
  <c r="V82" i="11"/>
  <c r="Y85" i="11"/>
  <c r="Z82" i="11"/>
  <c r="AC85" i="11"/>
  <c r="AD82" i="11"/>
  <c r="AG85" i="11"/>
  <c r="AH82" i="11"/>
  <c r="AK85" i="11"/>
  <c r="AL82" i="11"/>
  <c r="AO85" i="11"/>
  <c r="AP82" i="11"/>
  <c r="AS85" i="11"/>
  <c r="AT82" i="11"/>
  <c r="AW85" i="11"/>
  <c r="AX82" i="11"/>
  <c r="J83" i="11"/>
  <c r="N83" i="11"/>
  <c r="R83" i="11"/>
  <c r="V83" i="11"/>
  <c r="Z83" i="11"/>
  <c r="AD83" i="11"/>
  <c r="AH83" i="11"/>
  <c r="AL83" i="11"/>
  <c r="AP83" i="11"/>
  <c r="AT83" i="11"/>
  <c r="AX83" i="11"/>
  <c r="J84" i="11"/>
  <c r="N84" i="11"/>
  <c r="R84" i="11"/>
  <c r="V84" i="11"/>
  <c r="Z84" i="11"/>
  <c r="AD84" i="11"/>
  <c r="AH84" i="11"/>
  <c r="AL84" i="11"/>
  <c r="AP84" i="11"/>
  <c r="AT84" i="11"/>
  <c r="AX84" i="11"/>
  <c r="E13" i="14"/>
  <c r="E29" i="14" s="1"/>
  <c r="F86" i="13"/>
  <c r="I17" i="13"/>
  <c r="J13" i="13"/>
  <c r="M17" i="13"/>
  <c r="N13" i="13"/>
  <c r="Q17" i="13"/>
  <c r="R13" i="13"/>
  <c r="U17" i="13"/>
  <c r="V13" i="13"/>
  <c r="Y17" i="13"/>
  <c r="Z13" i="13"/>
  <c r="AC17" i="13"/>
  <c r="AD13" i="13"/>
  <c r="AG17" i="13"/>
  <c r="AH13" i="13"/>
  <c r="AK17" i="13"/>
  <c r="AL13" i="13"/>
  <c r="AO17" i="13"/>
  <c r="AP13" i="13"/>
  <c r="AS17" i="13"/>
  <c r="AT13" i="13"/>
  <c r="AW17" i="13"/>
  <c r="AX13" i="13"/>
  <c r="J14" i="13"/>
  <c r="N14" i="13"/>
  <c r="R14" i="13"/>
  <c r="V14" i="13"/>
  <c r="Z14" i="13"/>
  <c r="AD14" i="13"/>
  <c r="AH14" i="13"/>
  <c r="AL14" i="13"/>
  <c r="AP14" i="13"/>
  <c r="AT14" i="13"/>
  <c r="AX14" i="13"/>
  <c r="J15" i="13"/>
  <c r="N15" i="13"/>
  <c r="R15" i="13"/>
  <c r="V15" i="13"/>
  <c r="Z15" i="13"/>
  <c r="AD15" i="13"/>
  <c r="AH15" i="13"/>
  <c r="AL15" i="13"/>
  <c r="AP15" i="13"/>
  <c r="AT15" i="13"/>
  <c r="AX15" i="13"/>
  <c r="J16" i="13"/>
  <c r="N16" i="13"/>
  <c r="R16" i="13"/>
  <c r="V16" i="13"/>
  <c r="Z16" i="13"/>
  <c r="AD16" i="13"/>
  <c r="AH16" i="13"/>
  <c r="AL16" i="13"/>
  <c r="AP16" i="13"/>
  <c r="AT16" i="13"/>
  <c r="AX16" i="13"/>
  <c r="C13" i="14"/>
  <c r="C29" i="14" s="1"/>
  <c r="D86" i="13"/>
  <c r="D13" i="14"/>
  <c r="D29" i="14" s="1"/>
  <c r="E86" i="13"/>
  <c r="F13" i="14"/>
  <c r="F29" i="14" s="1"/>
  <c r="G86" i="13"/>
  <c r="G13" i="14"/>
  <c r="G29" i="14" s="1"/>
  <c r="H86" i="13"/>
  <c r="J13" i="14"/>
  <c r="J29" i="14" s="1"/>
  <c r="K86" i="13"/>
  <c r="K13" i="14"/>
  <c r="K29" i="14" s="1"/>
  <c r="L86" i="13"/>
  <c r="N13" i="14"/>
  <c r="N29" i="14" s="1"/>
  <c r="O86" i="13"/>
  <c r="O13" i="14"/>
  <c r="O29" i="14" s="1"/>
  <c r="P86" i="13"/>
  <c r="R13" i="14"/>
  <c r="R29" i="14" s="1"/>
  <c r="S86" i="13"/>
  <c r="S13" i="14"/>
  <c r="S29" i="14" s="1"/>
  <c r="T86" i="13"/>
  <c r="V13" i="14"/>
  <c r="V29" i="14" s="1"/>
  <c r="W86" i="13"/>
  <c r="W13" i="14"/>
  <c r="W29" i="14" s="1"/>
  <c r="X86" i="13"/>
  <c r="Z13" i="14"/>
  <c r="Z29" i="14" s="1"/>
  <c r="AA86" i="13"/>
  <c r="AA13" i="14"/>
  <c r="AA29" i="14" s="1"/>
  <c r="AB86" i="13"/>
  <c r="AD13" i="14"/>
  <c r="AD29" i="14" s="1"/>
  <c r="AE86" i="13"/>
  <c r="AE13" i="14"/>
  <c r="AE29" i="14" s="1"/>
  <c r="AF86" i="13"/>
  <c r="AH13" i="14"/>
  <c r="AH29" i="14" s="1"/>
  <c r="AI86" i="13"/>
  <c r="AI13" i="14"/>
  <c r="AI29" i="14" s="1"/>
  <c r="AJ86" i="13"/>
  <c r="AL13" i="14"/>
  <c r="AL29" i="14" s="1"/>
  <c r="AM86" i="13"/>
  <c r="AM13" i="14"/>
  <c r="AM29" i="14" s="1"/>
  <c r="AN86" i="13"/>
  <c r="AP13" i="14"/>
  <c r="AP29" i="14" s="1"/>
  <c r="AQ86" i="13"/>
  <c r="AQ13" i="14"/>
  <c r="AQ29" i="14" s="1"/>
  <c r="AR86" i="13"/>
  <c r="AT13" i="14"/>
  <c r="AT29" i="14" s="1"/>
  <c r="AU86" i="13"/>
  <c r="AU13" i="14"/>
  <c r="AU29" i="14" s="1"/>
  <c r="AV86" i="13"/>
  <c r="I22" i="13"/>
  <c r="J18" i="13"/>
  <c r="M22" i="13"/>
  <c r="N18" i="13"/>
  <c r="Q22" i="13"/>
  <c r="R18" i="13"/>
  <c r="U22" i="13"/>
  <c r="V18" i="13"/>
  <c r="Y22" i="13"/>
  <c r="Z18" i="13"/>
  <c r="AC22" i="13"/>
  <c r="AD18" i="13"/>
  <c r="AG22" i="13"/>
  <c r="AH18" i="13"/>
  <c r="AK22" i="13"/>
  <c r="AL18" i="13"/>
  <c r="AO22" i="13"/>
  <c r="AP18" i="13"/>
  <c r="AS22" i="13"/>
  <c r="AT18" i="13"/>
  <c r="AW22" i="13"/>
  <c r="AX18" i="13"/>
  <c r="J19" i="13"/>
  <c r="N19" i="13"/>
  <c r="R19" i="13"/>
  <c r="V19" i="13"/>
  <c r="Z19" i="13"/>
  <c r="AD19" i="13"/>
  <c r="AH19" i="13"/>
  <c r="AL19" i="13"/>
  <c r="AP19" i="13"/>
  <c r="AT19" i="13"/>
  <c r="AX19" i="13"/>
  <c r="J20" i="13"/>
  <c r="N20" i="13"/>
  <c r="R20" i="13"/>
  <c r="V20" i="13"/>
  <c r="Z20" i="13"/>
  <c r="AD20" i="13"/>
  <c r="AH20" i="13"/>
  <c r="AL20" i="13"/>
  <c r="AP20" i="13"/>
  <c r="AT20" i="13"/>
  <c r="AX20" i="13"/>
  <c r="J21" i="13"/>
  <c r="N21" i="13"/>
  <c r="R21" i="13"/>
  <c r="V21" i="13"/>
  <c r="Z21" i="13"/>
  <c r="AD21" i="13"/>
  <c r="AH21" i="13"/>
  <c r="AL21" i="13"/>
  <c r="AP21" i="13"/>
  <c r="AT21" i="13"/>
  <c r="AX21" i="13"/>
  <c r="I26" i="13"/>
  <c r="J23" i="13"/>
  <c r="M26" i="13"/>
  <c r="N23" i="13"/>
  <c r="Q26" i="13"/>
  <c r="R23" i="13"/>
  <c r="U26" i="13"/>
  <c r="V23" i="13"/>
  <c r="Y26" i="13"/>
  <c r="Z23" i="13"/>
  <c r="AC26" i="13"/>
  <c r="AD23" i="13"/>
  <c r="AG26" i="13"/>
  <c r="AH23" i="13"/>
  <c r="AK26" i="13"/>
  <c r="AL23" i="13"/>
  <c r="AO26" i="13"/>
  <c r="AP23" i="13"/>
  <c r="AS26" i="13"/>
  <c r="AT23" i="13"/>
  <c r="AW26" i="13"/>
  <c r="AX23" i="13"/>
  <c r="J24" i="13"/>
  <c r="N24" i="13"/>
  <c r="R24" i="13"/>
  <c r="V24" i="13"/>
  <c r="Z24" i="13"/>
  <c r="AD24" i="13"/>
  <c r="AH24" i="13"/>
  <c r="AL24" i="13"/>
  <c r="AP24" i="13"/>
  <c r="AT24" i="13"/>
  <c r="AX24" i="13"/>
  <c r="J25" i="13"/>
  <c r="N25" i="13"/>
  <c r="R25" i="13"/>
  <c r="V25" i="13"/>
  <c r="Z25" i="13"/>
  <c r="AD25" i="13"/>
  <c r="AH25" i="13"/>
  <c r="AL25" i="13"/>
  <c r="AP25" i="13"/>
  <c r="AT25" i="13"/>
  <c r="AX25" i="13"/>
  <c r="I29" i="13"/>
  <c r="J27" i="13"/>
  <c r="M29" i="13"/>
  <c r="N27" i="13"/>
  <c r="Q29" i="13"/>
  <c r="R27" i="13"/>
  <c r="U29" i="13"/>
  <c r="V27" i="13"/>
  <c r="Y29" i="13"/>
  <c r="Z27" i="13"/>
  <c r="AC29" i="13"/>
  <c r="AD27" i="13"/>
  <c r="AG29" i="13"/>
  <c r="AH27" i="13"/>
  <c r="AK29" i="13"/>
  <c r="AL27" i="13"/>
  <c r="AO29" i="13"/>
  <c r="AP27" i="13"/>
  <c r="AS29" i="13"/>
  <c r="AT27" i="13"/>
  <c r="AW29" i="13"/>
  <c r="AX27" i="13"/>
  <c r="J28" i="13"/>
  <c r="N28" i="13"/>
  <c r="R28" i="13"/>
  <c r="V28" i="13"/>
  <c r="Z28" i="13"/>
  <c r="AD28" i="13"/>
  <c r="AH28" i="13"/>
  <c r="AL28" i="13"/>
  <c r="AP28" i="13"/>
  <c r="AT28" i="13"/>
  <c r="AX28" i="13"/>
  <c r="I34" i="13"/>
  <c r="J30" i="13"/>
  <c r="M34" i="13"/>
  <c r="N30" i="13"/>
  <c r="Q34" i="13"/>
  <c r="R30" i="13"/>
  <c r="U34" i="13"/>
  <c r="V30" i="13"/>
  <c r="Y34" i="13"/>
  <c r="Z30" i="13"/>
  <c r="AC34" i="13"/>
  <c r="AD30" i="13"/>
  <c r="AG34" i="13"/>
  <c r="AH30" i="13"/>
  <c r="AK34" i="13"/>
  <c r="AL30" i="13"/>
  <c r="AO34" i="13"/>
  <c r="AP30" i="13"/>
  <c r="AS34" i="13"/>
  <c r="AT30" i="13"/>
  <c r="AW34" i="13"/>
  <c r="AX30" i="13"/>
  <c r="J31" i="13"/>
  <c r="N31" i="13"/>
  <c r="R31" i="13"/>
  <c r="V31" i="13"/>
  <c r="Z31" i="13"/>
  <c r="AD31" i="13"/>
  <c r="AH31" i="13"/>
  <c r="AL31" i="13"/>
  <c r="AP31" i="13"/>
  <c r="AT31" i="13"/>
  <c r="AX31" i="13"/>
  <c r="J32" i="13"/>
  <c r="N32" i="13"/>
  <c r="R32" i="13"/>
  <c r="V32" i="13"/>
  <c r="Z32" i="13"/>
  <c r="AD32" i="13"/>
  <c r="AH32" i="13"/>
  <c r="AL32" i="13"/>
  <c r="AP32" i="13"/>
  <c r="AT32" i="13"/>
  <c r="AX32" i="13"/>
  <c r="J33" i="13"/>
  <c r="N33" i="13"/>
  <c r="R33" i="13"/>
  <c r="V33" i="13"/>
  <c r="Z33" i="13"/>
  <c r="AD33" i="13"/>
  <c r="AH33" i="13"/>
  <c r="AL33" i="13"/>
  <c r="AP33" i="13"/>
  <c r="AT33" i="13"/>
  <c r="AX33" i="13"/>
  <c r="I37" i="13"/>
  <c r="J35" i="13"/>
  <c r="M37" i="13"/>
  <c r="N35" i="13"/>
  <c r="Q37" i="13"/>
  <c r="R35" i="13"/>
  <c r="U37" i="13"/>
  <c r="V35" i="13"/>
  <c r="Y37" i="13"/>
  <c r="Z35" i="13"/>
  <c r="AC37" i="13"/>
  <c r="AD35" i="13"/>
  <c r="AG37" i="13"/>
  <c r="AH35" i="13"/>
  <c r="AK37" i="13"/>
  <c r="AL35" i="13"/>
  <c r="AO37" i="13"/>
  <c r="AP35" i="13"/>
  <c r="AS37" i="13"/>
  <c r="AT35" i="13"/>
  <c r="AW37" i="13"/>
  <c r="AX35" i="13"/>
  <c r="J36" i="13"/>
  <c r="N36" i="13"/>
  <c r="R36" i="13"/>
  <c r="V36" i="13"/>
  <c r="Z36" i="13"/>
  <c r="AD36" i="13"/>
  <c r="AH36" i="13"/>
  <c r="AL36" i="13"/>
  <c r="AP36" i="13"/>
  <c r="AT36" i="13"/>
  <c r="AX36" i="13"/>
  <c r="I42" i="13"/>
  <c r="J38" i="13"/>
  <c r="M42" i="13"/>
  <c r="N38" i="13"/>
  <c r="Q42" i="13"/>
  <c r="R38" i="13"/>
  <c r="U42" i="13"/>
  <c r="V38" i="13"/>
  <c r="Y42" i="13"/>
  <c r="Z38" i="13"/>
  <c r="AC42" i="13"/>
  <c r="AD38" i="13"/>
  <c r="AG42" i="13"/>
  <c r="AH38" i="13"/>
  <c r="AK42" i="13"/>
  <c r="AL38" i="13"/>
  <c r="AO42" i="13"/>
  <c r="AP38" i="13"/>
  <c r="AS42" i="13"/>
  <c r="AT38" i="13"/>
  <c r="AW42" i="13"/>
  <c r="AX38" i="13"/>
  <c r="J39" i="13"/>
  <c r="N39" i="13"/>
  <c r="R39" i="13"/>
  <c r="V39" i="13"/>
  <c r="Z39" i="13"/>
  <c r="AD39" i="13"/>
  <c r="AH39" i="13"/>
  <c r="AL39" i="13"/>
  <c r="AP39" i="13"/>
  <c r="AT39" i="13"/>
  <c r="AX39" i="13"/>
  <c r="J40" i="13"/>
  <c r="N40" i="13"/>
  <c r="R40" i="13"/>
  <c r="V40" i="13"/>
  <c r="Z40" i="13"/>
  <c r="AD40" i="13"/>
  <c r="AH40" i="13"/>
  <c r="AL40" i="13"/>
  <c r="AP40" i="13"/>
  <c r="AT40" i="13"/>
  <c r="AX40" i="13"/>
  <c r="J41" i="13"/>
  <c r="N41" i="13"/>
  <c r="R41" i="13"/>
  <c r="V41" i="13"/>
  <c r="Z41" i="13"/>
  <c r="AD41" i="13"/>
  <c r="AH41" i="13"/>
  <c r="AL41" i="13"/>
  <c r="AP41" i="13"/>
  <c r="AT41" i="13"/>
  <c r="AX41" i="13"/>
  <c r="I47" i="13"/>
  <c r="J43" i="13"/>
  <c r="M47" i="13"/>
  <c r="N43" i="13"/>
  <c r="Q47" i="13"/>
  <c r="R43" i="13"/>
  <c r="U47" i="13"/>
  <c r="V43" i="13"/>
  <c r="Y47" i="13"/>
  <c r="Z43" i="13"/>
  <c r="AC47" i="13"/>
  <c r="AD43" i="13"/>
  <c r="AG47" i="13"/>
  <c r="AH43" i="13"/>
  <c r="AK47" i="13"/>
  <c r="AL43" i="13"/>
  <c r="AO47" i="13"/>
  <c r="AP43" i="13"/>
  <c r="AS47" i="13"/>
  <c r="AT43" i="13"/>
  <c r="AW47" i="13"/>
  <c r="AX43" i="13"/>
  <c r="J44" i="13"/>
  <c r="N44" i="13"/>
  <c r="R44" i="13"/>
  <c r="V44" i="13"/>
  <c r="Z44" i="13"/>
  <c r="AD44" i="13"/>
  <c r="AH44" i="13"/>
  <c r="AL44" i="13"/>
  <c r="AP44" i="13"/>
  <c r="AT44" i="13"/>
  <c r="AX44" i="13"/>
  <c r="J45" i="13"/>
  <c r="N45" i="13"/>
  <c r="R45" i="13"/>
  <c r="V45" i="13"/>
  <c r="Z45" i="13"/>
  <c r="AD45" i="13"/>
  <c r="AH45" i="13"/>
  <c r="AL45" i="13"/>
  <c r="AP45" i="13"/>
  <c r="AT45" i="13"/>
  <c r="AX45" i="13"/>
  <c r="J46" i="13"/>
  <c r="N46" i="13"/>
  <c r="R46" i="13"/>
  <c r="V46" i="13"/>
  <c r="Z46" i="13"/>
  <c r="AD46" i="13"/>
  <c r="AH46" i="13"/>
  <c r="AL46" i="13"/>
  <c r="AP46" i="13"/>
  <c r="AT46" i="13"/>
  <c r="AX46" i="13"/>
  <c r="I52" i="13"/>
  <c r="J48" i="13"/>
  <c r="M52" i="13"/>
  <c r="N48" i="13"/>
  <c r="Q52" i="13"/>
  <c r="R48" i="13"/>
  <c r="U52" i="13"/>
  <c r="V48" i="13"/>
  <c r="Y52" i="13"/>
  <c r="Z48" i="13"/>
  <c r="AC52" i="13"/>
  <c r="AD48" i="13"/>
  <c r="AG52" i="13"/>
  <c r="AH48" i="13"/>
  <c r="AK52" i="13"/>
  <c r="AL48" i="13"/>
  <c r="AO52" i="13"/>
  <c r="AP48" i="13"/>
  <c r="AS52" i="13"/>
  <c r="AT48" i="13"/>
  <c r="AW52" i="13"/>
  <c r="AX48" i="13"/>
  <c r="J49" i="13"/>
  <c r="N49" i="13"/>
  <c r="R49" i="13"/>
  <c r="V49" i="13"/>
  <c r="Z49" i="13"/>
  <c r="AD49" i="13"/>
  <c r="AH49" i="13"/>
  <c r="AL49" i="13"/>
  <c r="AP49" i="13"/>
  <c r="AT49" i="13"/>
  <c r="AX49" i="13"/>
  <c r="J50" i="13"/>
  <c r="N50" i="13"/>
  <c r="R50" i="13"/>
  <c r="V50" i="13"/>
  <c r="Z50" i="13"/>
  <c r="AD50" i="13"/>
  <c r="AH50" i="13"/>
  <c r="AL50" i="13"/>
  <c r="AP50" i="13"/>
  <c r="AT50" i="13"/>
  <c r="AX50" i="13"/>
  <c r="J51" i="13"/>
  <c r="N51" i="13"/>
  <c r="R51" i="13"/>
  <c r="V51" i="13"/>
  <c r="Z51" i="13"/>
  <c r="AD51" i="13"/>
  <c r="AH51" i="13"/>
  <c r="AL51" i="13"/>
  <c r="AP51" i="13"/>
  <c r="AT51" i="13"/>
  <c r="AX51" i="13"/>
  <c r="I56" i="13"/>
  <c r="J53" i="13"/>
  <c r="M56" i="13"/>
  <c r="N53" i="13"/>
  <c r="Q56" i="13"/>
  <c r="R53" i="13"/>
  <c r="U56" i="13"/>
  <c r="V53" i="13"/>
  <c r="Y56" i="13"/>
  <c r="Z53" i="13"/>
  <c r="AC56" i="13"/>
  <c r="AD53" i="13"/>
  <c r="AG56" i="13"/>
  <c r="AH53" i="13"/>
  <c r="AK56" i="13"/>
  <c r="AL53" i="13"/>
  <c r="AO56" i="13"/>
  <c r="AP53" i="13"/>
  <c r="AS56" i="13"/>
  <c r="AT53" i="13"/>
  <c r="AW56" i="13"/>
  <c r="AX53" i="13"/>
  <c r="J54" i="13"/>
  <c r="N54" i="13"/>
  <c r="R54" i="13"/>
  <c r="V54" i="13"/>
  <c r="Z54" i="13"/>
  <c r="AD54" i="13"/>
  <c r="AH54" i="13"/>
  <c r="AL54" i="13"/>
  <c r="AP54" i="13"/>
  <c r="AT54" i="13"/>
  <c r="AX54" i="13"/>
  <c r="J55" i="13"/>
  <c r="N55" i="13"/>
  <c r="R55" i="13"/>
  <c r="V55" i="13"/>
  <c r="Z55" i="13"/>
  <c r="AD55" i="13"/>
  <c r="AH55" i="13"/>
  <c r="AL55" i="13"/>
  <c r="AP55" i="13"/>
  <c r="AT55" i="13"/>
  <c r="AX55" i="13"/>
  <c r="I61" i="13"/>
  <c r="J57" i="13"/>
  <c r="M61" i="13"/>
  <c r="N57" i="13"/>
  <c r="Q61" i="13"/>
  <c r="R57" i="13"/>
  <c r="U61" i="13"/>
  <c r="V57" i="13"/>
  <c r="Y61" i="13"/>
  <c r="Z57" i="13"/>
  <c r="AC61" i="13"/>
  <c r="AD57" i="13"/>
  <c r="AG61" i="13"/>
  <c r="AH57" i="13"/>
  <c r="AK61" i="13"/>
  <c r="AL57" i="13"/>
  <c r="AO61" i="13"/>
  <c r="AP57" i="13"/>
  <c r="AS61" i="13"/>
  <c r="AT57" i="13"/>
  <c r="AW61" i="13"/>
  <c r="AX57" i="13"/>
  <c r="J58" i="13"/>
  <c r="N58" i="13"/>
  <c r="R58" i="13"/>
  <c r="V58" i="13"/>
  <c r="Z58" i="13"/>
  <c r="AD58" i="13"/>
  <c r="AH58" i="13"/>
  <c r="AL58" i="13"/>
  <c r="AP58" i="13"/>
  <c r="AT58" i="13"/>
  <c r="AX58" i="13"/>
  <c r="J59" i="13"/>
  <c r="N59" i="13"/>
  <c r="R59" i="13"/>
  <c r="V59" i="13"/>
  <c r="Z59" i="13"/>
  <c r="AD59" i="13"/>
  <c r="AH59" i="13"/>
  <c r="AL59" i="13"/>
  <c r="AP59" i="13"/>
  <c r="AT59" i="13"/>
  <c r="AX59" i="13"/>
  <c r="J60" i="13"/>
  <c r="N60" i="13"/>
  <c r="R60" i="13"/>
  <c r="V60" i="13"/>
  <c r="Z60" i="13"/>
  <c r="AD60" i="13"/>
  <c r="AH60" i="13"/>
  <c r="AL60" i="13"/>
  <c r="AP60" i="13"/>
  <c r="AT60" i="13"/>
  <c r="AX60" i="13"/>
  <c r="I66" i="13"/>
  <c r="J62" i="13"/>
  <c r="M66" i="13"/>
  <c r="N62" i="13"/>
  <c r="Q66" i="13"/>
  <c r="R62" i="13"/>
  <c r="U66" i="13"/>
  <c r="V62" i="13"/>
  <c r="Y66" i="13"/>
  <c r="Z62" i="13"/>
  <c r="AC66" i="13"/>
  <c r="AD62" i="13"/>
  <c r="AG66" i="13"/>
  <c r="AH62" i="13"/>
  <c r="AK66" i="13"/>
  <c r="AL62" i="13"/>
  <c r="AO66" i="13"/>
  <c r="AP62" i="13"/>
  <c r="AS66" i="13"/>
  <c r="AT62" i="13"/>
  <c r="AW66" i="13"/>
  <c r="AX62" i="13"/>
  <c r="J63" i="13"/>
  <c r="N63" i="13"/>
  <c r="R63" i="13"/>
  <c r="V63" i="13"/>
  <c r="Z63" i="13"/>
  <c r="AD63" i="13"/>
  <c r="AH63" i="13"/>
  <c r="AL63" i="13"/>
  <c r="AP63" i="13"/>
  <c r="AT63" i="13"/>
  <c r="AX63" i="13"/>
  <c r="J64" i="13"/>
  <c r="N64" i="13"/>
  <c r="R64" i="13"/>
  <c r="V64" i="13"/>
  <c r="Z64" i="13"/>
  <c r="AD64" i="13"/>
  <c r="AH64" i="13"/>
  <c r="AL64" i="13"/>
  <c r="AP64" i="13"/>
  <c r="AT64" i="13"/>
  <c r="AX64" i="13"/>
  <c r="J65" i="13"/>
  <c r="N65" i="13"/>
  <c r="R65" i="13"/>
  <c r="V65" i="13"/>
  <c r="Z65" i="13"/>
  <c r="AD65" i="13"/>
  <c r="AH65" i="13"/>
  <c r="AL65" i="13"/>
  <c r="AP65" i="13"/>
  <c r="AT65" i="13"/>
  <c r="AX65" i="13"/>
  <c r="I72" i="13"/>
  <c r="J67" i="13"/>
  <c r="M72" i="13"/>
  <c r="N67" i="13"/>
  <c r="Q72" i="13"/>
  <c r="R67" i="13"/>
  <c r="U72" i="13"/>
  <c r="V67" i="13"/>
  <c r="Y72" i="13"/>
  <c r="Z67" i="13"/>
  <c r="AC72" i="13"/>
  <c r="AD67" i="13"/>
  <c r="AG72" i="13"/>
  <c r="AH67" i="13"/>
  <c r="AK72" i="13"/>
  <c r="AL67" i="13"/>
  <c r="AO72" i="13"/>
  <c r="AP67" i="13"/>
  <c r="AS72" i="13"/>
  <c r="AT67" i="13"/>
  <c r="AW72" i="13"/>
  <c r="AX67" i="13"/>
  <c r="J68" i="13"/>
  <c r="N68" i="13"/>
  <c r="R68" i="13"/>
  <c r="V68" i="13"/>
  <c r="Z68" i="13"/>
  <c r="AD68" i="13"/>
  <c r="AH68" i="13"/>
  <c r="AL68" i="13"/>
  <c r="AP68" i="13"/>
  <c r="AT68" i="13"/>
  <c r="AX68" i="13"/>
  <c r="J69" i="13"/>
  <c r="N69" i="13"/>
  <c r="R69" i="13"/>
  <c r="V69" i="13"/>
  <c r="Z69" i="13"/>
  <c r="AD69" i="13"/>
  <c r="AH69" i="13"/>
  <c r="AL69" i="13"/>
  <c r="AP69" i="13"/>
  <c r="AT69" i="13"/>
  <c r="AX69" i="13"/>
  <c r="J70" i="13"/>
  <c r="N70" i="13"/>
  <c r="R70" i="13"/>
  <c r="V70" i="13"/>
  <c r="Z70" i="13"/>
  <c r="AD70" i="13"/>
  <c r="AH70" i="13"/>
  <c r="AL70" i="13"/>
  <c r="AP70" i="13"/>
  <c r="AT70" i="13"/>
  <c r="AX70" i="13"/>
  <c r="J71" i="13"/>
  <c r="N71" i="13"/>
  <c r="R71" i="13"/>
  <c r="V71" i="13"/>
  <c r="Z71" i="13"/>
  <c r="AD71" i="13"/>
  <c r="AH71" i="13"/>
  <c r="AL71" i="13"/>
  <c r="AP71" i="13"/>
  <c r="AT71" i="13"/>
  <c r="AX71" i="13"/>
  <c r="I77" i="13"/>
  <c r="J73" i="13"/>
  <c r="M77" i="13"/>
  <c r="N73" i="13"/>
  <c r="Q77" i="13"/>
  <c r="R73" i="13"/>
  <c r="U77" i="13"/>
  <c r="V73" i="13"/>
  <c r="Y77" i="13"/>
  <c r="Z73" i="13"/>
  <c r="AC77" i="13"/>
  <c r="AD73" i="13"/>
  <c r="AG77" i="13"/>
  <c r="AH73" i="13"/>
  <c r="AK77" i="13"/>
  <c r="AL73" i="13"/>
  <c r="AO77" i="13"/>
  <c r="AP73" i="13"/>
  <c r="AS77" i="13"/>
  <c r="AT73" i="13"/>
  <c r="AW77" i="13"/>
  <c r="AX73" i="13"/>
  <c r="J74" i="13"/>
  <c r="N74" i="13"/>
  <c r="R74" i="13"/>
  <c r="V74" i="13"/>
  <c r="Z74" i="13"/>
  <c r="AD74" i="13"/>
  <c r="AH74" i="13"/>
  <c r="AL74" i="13"/>
  <c r="AP74" i="13"/>
  <c r="AT74" i="13"/>
  <c r="AX74" i="13"/>
  <c r="J75" i="13"/>
  <c r="N75" i="13"/>
  <c r="R75" i="13"/>
  <c r="V75" i="13"/>
  <c r="Z75" i="13"/>
  <c r="AD75" i="13"/>
  <c r="AH75" i="13"/>
  <c r="AL75" i="13"/>
  <c r="AP75" i="13"/>
  <c r="AT75" i="13"/>
  <c r="AX75" i="13"/>
  <c r="J76" i="13"/>
  <c r="N76" i="13"/>
  <c r="R76" i="13"/>
  <c r="V76" i="13"/>
  <c r="Z76" i="13"/>
  <c r="AD76" i="13"/>
  <c r="AH76" i="13"/>
  <c r="AL76" i="13"/>
  <c r="AP76" i="13"/>
  <c r="AT76" i="13"/>
  <c r="AX76" i="13"/>
  <c r="I81" i="13"/>
  <c r="J78" i="13"/>
  <c r="M81" i="13"/>
  <c r="N78" i="13"/>
  <c r="Q81" i="13"/>
  <c r="R78" i="13"/>
  <c r="U81" i="13"/>
  <c r="V78" i="13"/>
  <c r="Y81" i="13"/>
  <c r="Z78" i="13"/>
  <c r="AC81" i="13"/>
  <c r="AD78" i="13"/>
  <c r="AG81" i="13"/>
  <c r="AH78" i="13"/>
  <c r="AK81" i="13"/>
  <c r="AL78" i="13"/>
  <c r="AO81" i="13"/>
  <c r="AP78" i="13"/>
  <c r="AS81" i="13"/>
  <c r="AT78" i="13"/>
  <c r="AW81" i="13"/>
  <c r="AX78" i="13"/>
  <c r="J79" i="13"/>
  <c r="N79" i="13"/>
  <c r="R79" i="13"/>
  <c r="V79" i="13"/>
  <c r="Z79" i="13"/>
  <c r="AD79" i="13"/>
  <c r="AH79" i="13"/>
  <c r="AL79" i="13"/>
  <c r="AP79" i="13"/>
  <c r="AT79" i="13"/>
  <c r="AX79" i="13"/>
  <c r="J80" i="13"/>
  <c r="N80" i="13"/>
  <c r="R80" i="13"/>
  <c r="V80" i="13"/>
  <c r="Z80" i="13"/>
  <c r="AD80" i="13"/>
  <c r="AH80" i="13"/>
  <c r="AL80" i="13"/>
  <c r="AP80" i="13"/>
  <c r="AT80" i="13"/>
  <c r="AX80" i="13"/>
  <c r="I85" i="13"/>
  <c r="J82" i="13"/>
  <c r="M85" i="13"/>
  <c r="N82" i="13"/>
  <c r="Q85" i="13"/>
  <c r="R82" i="13"/>
  <c r="U85" i="13"/>
  <c r="V82" i="13"/>
  <c r="Y85" i="13"/>
  <c r="Z82" i="13"/>
  <c r="AC85" i="13"/>
  <c r="AD82" i="13"/>
  <c r="AG85" i="13"/>
  <c r="AH82" i="13"/>
  <c r="AK85" i="13"/>
  <c r="AL82" i="13"/>
  <c r="AO85" i="13"/>
  <c r="AP82" i="13"/>
  <c r="AS85" i="13"/>
  <c r="AT82" i="13"/>
  <c r="AW85" i="13"/>
  <c r="AX82" i="13"/>
  <c r="J83" i="13"/>
  <c r="N83" i="13"/>
  <c r="R83" i="13"/>
  <c r="V83" i="13"/>
  <c r="Z83" i="13"/>
  <c r="AD83" i="13"/>
  <c r="AH83" i="13"/>
  <c r="AL83" i="13"/>
  <c r="AP83" i="13"/>
  <c r="AT83" i="13"/>
  <c r="AX83" i="13"/>
  <c r="J84" i="13"/>
  <c r="N84" i="13"/>
  <c r="R84" i="13"/>
  <c r="V84" i="13"/>
  <c r="Z84" i="13"/>
  <c r="AD84" i="13"/>
  <c r="AH84" i="13"/>
  <c r="AL84" i="13"/>
  <c r="AP84" i="13"/>
  <c r="AT84" i="13"/>
  <c r="AX84" i="13"/>
  <c r="E13" i="16"/>
  <c r="E29" i="16" s="1"/>
  <c r="F86" i="15"/>
  <c r="C13" i="16"/>
  <c r="C29" i="16" s="1"/>
  <c r="D86" i="15"/>
  <c r="D13" i="16"/>
  <c r="D29" i="16" s="1"/>
  <c r="E86" i="15"/>
  <c r="E13" i="18"/>
  <c r="E29" i="18" s="1"/>
  <c r="F86" i="17"/>
  <c r="C13" i="18"/>
  <c r="C29" i="18" s="1"/>
  <c r="D86" i="17"/>
  <c r="D13" i="18"/>
  <c r="D29" i="18" s="1"/>
  <c r="E86" i="17"/>
  <c r="E13" i="20"/>
  <c r="E29" i="20" s="1"/>
  <c r="F86" i="19"/>
  <c r="I13" i="25"/>
  <c r="I17" i="19"/>
  <c r="J13" i="19"/>
  <c r="M13" i="25"/>
  <c r="M17" i="19"/>
  <c r="N13" i="19"/>
  <c r="Q13" i="25"/>
  <c r="Q17" i="19"/>
  <c r="R13" i="19"/>
  <c r="U13" i="25"/>
  <c r="U17" i="19"/>
  <c r="V13" i="19"/>
  <c r="Y13" i="25"/>
  <c r="Y17" i="19"/>
  <c r="Z13" i="19"/>
  <c r="AC13" i="25"/>
  <c r="AC17" i="19"/>
  <c r="AD13" i="19"/>
  <c r="AG13" i="25"/>
  <c r="AG17" i="19"/>
  <c r="AH13" i="19"/>
  <c r="AK13" i="25"/>
  <c r="AK17" i="19"/>
  <c r="AL13" i="19"/>
  <c r="AO13" i="25"/>
  <c r="AO17" i="19"/>
  <c r="AP13" i="19"/>
  <c r="AS13" i="25"/>
  <c r="AS17" i="19"/>
  <c r="AT13" i="19"/>
  <c r="AW13" i="25"/>
  <c r="AW17" i="19"/>
  <c r="AX13" i="19"/>
  <c r="I14" i="25"/>
  <c r="J14" i="19"/>
  <c r="M14" i="25"/>
  <c r="N14" i="19"/>
  <c r="Q14" i="25"/>
  <c r="R14" i="19"/>
  <c r="U14" i="25"/>
  <c r="V14" i="19"/>
  <c r="Y14" i="25"/>
  <c r="Z14" i="19"/>
  <c r="AC14" i="25"/>
  <c r="AD14" i="19"/>
  <c r="AG14" i="25"/>
  <c r="AH14" i="19"/>
  <c r="AK14" i="25"/>
  <c r="AL14" i="19"/>
  <c r="AO14" i="25"/>
  <c r="AP14" i="19"/>
  <c r="AS14" i="25"/>
  <c r="AT14" i="19"/>
  <c r="AW14" i="25"/>
  <c r="AX14" i="19"/>
  <c r="I15" i="25"/>
  <c r="J15" i="19"/>
  <c r="M15" i="25"/>
  <c r="N15" i="19"/>
  <c r="Q15" i="25"/>
  <c r="R15" i="19"/>
  <c r="U15" i="25"/>
  <c r="V15" i="19"/>
  <c r="Y15" i="25"/>
  <c r="Z15" i="19"/>
  <c r="AC15" i="25"/>
  <c r="AD15" i="19"/>
  <c r="AG15" i="25"/>
  <c r="AH15" i="19"/>
  <c r="AK15" i="25"/>
  <c r="AL15" i="19"/>
  <c r="AO15" i="25"/>
  <c r="AP15" i="19"/>
  <c r="AS15" i="25"/>
  <c r="AT15" i="19"/>
  <c r="AW15" i="25"/>
  <c r="AX15" i="19"/>
  <c r="I16" i="25"/>
  <c r="J16" i="19"/>
  <c r="M16" i="25"/>
  <c r="N16" i="19"/>
  <c r="Q16" i="25"/>
  <c r="R16" i="19"/>
  <c r="U16" i="25"/>
  <c r="V16" i="19"/>
  <c r="Y16" i="25"/>
  <c r="Z16" i="19"/>
  <c r="AC16" i="25"/>
  <c r="AD16" i="19"/>
  <c r="AG16" i="25"/>
  <c r="AH16" i="19"/>
  <c r="AK16" i="25"/>
  <c r="AL16" i="19"/>
  <c r="AO16" i="25"/>
  <c r="AP16" i="19"/>
  <c r="AS16" i="25"/>
  <c r="AT16" i="19"/>
  <c r="AW16" i="25"/>
  <c r="AX16" i="19"/>
  <c r="C13" i="20"/>
  <c r="C29" i="20" s="1"/>
  <c r="D86" i="19"/>
  <c r="D13" i="20"/>
  <c r="D29" i="20" s="1"/>
  <c r="E86" i="19"/>
  <c r="G17" i="25"/>
  <c r="F13" i="20"/>
  <c r="G86" i="19"/>
  <c r="H17" i="25"/>
  <c r="G13" i="20"/>
  <c r="H86" i="19"/>
  <c r="K17" i="25"/>
  <c r="J13" i="20"/>
  <c r="K86" i="19"/>
  <c r="L17" i="25"/>
  <c r="K13" i="20"/>
  <c r="L86" i="19"/>
  <c r="O17" i="25"/>
  <c r="N13" i="20"/>
  <c r="O86" i="19"/>
  <c r="P17" i="25"/>
  <c r="O13" i="20"/>
  <c r="P86" i="19"/>
  <c r="S17" i="25"/>
  <c r="R13" i="20"/>
  <c r="S86" i="19"/>
  <c r="T17" i="25"/>
  <c r="S13" i="20"/>
  <c r="T86" i="19"/>
  <c r="W17" i="25"/>
  <c r="V13" i="20"/>
  <c r="W86" i="19"/>
  <c r="X17" i="25"/>
  <c r="W13" i="20"/>
  <c r="X86" i="19"/>
  <c r="AA17" i="25"/>
  <c r="Z13" i="20"/>
  <c r="AA86" i="19"/>
  <c r="AB17" i="25"/>
  <c r="AA13" i="20"/>
  <c r="AB86" i="19"/>
  <c r="AE17" i="25"/>
  <c r="AD13" i="20"/>
  <c r="AE86" i="19"/>
  <c r="AF17" i="25"/>
  <c r="AE13" i="20"/>
  <c r="AF86" i="19"/>
  <c r="AI17" i="25"/>
  <c r="AH13" i="20"/>
  <c r="AI86" i="19"/>
  <c r="AJ17" i="25"/>
  <c r="AI13" i="20"/>
  <c r="AJ86" i="19"/>
  <c r="AM17" i="25"/>
  <c r="AL13" i="20"/>
  <c r="AM86" i="19"/>
  <c r="AN17" i="25"/>
  <c r="AM13" i="20"/>
  <c r="AN86" i="19"/>
  <c r="AQ17" i="25"/>
  <c r="AP13" i="20"/>
  <c r="AQ86" i="19"/>
  <c r="AR17" i="25"/>
  <c r="AQ13" i="20"/>
  <c r="AR86" i="19"/>
  <c r="AU17" i="25"/>
  <c r="AT13" i="20"/>
  <c r="AU86" i="19"/>
  <c r="AV17" i="25"/>
  <c r="AU13" i="20"/>
  <c r="AV86" i="19"/>
  <c r="I18" i="25"/>
  <c r="I22" i="19"/>
  <c r="J18" i="19"/>
  <c r="M18" i="25"/>
  <c r="M22" i="19"/>
  <c r="N18" i="19"/>
  <c r="Q18" i="25"/>
  <c r="Q22" i="19"/>
  <c r="R18" i="19"/>
  <c r="U18" i="25"/>
  <c r="U22" i="19"/>
  <c r="V18" i="19"/>
  <c r="Y18" i="25"/>
  <c r="Y22" i="19"/>
  <c r="Z18" i="19"/>
  <c r="AC18" i="25"/>
  <c r="AC22" i="19"/>
  <c r="AD18" i="19"/>
  <c r="AG18" i="25"/>
  <c r="AG22" i="19"/>
  <c r="AH18" i="19"/>
  <c r="AK18" i="25"/>
  <c r="AK22" i="19"/>
  <c r="AL18" i="19"/>
  <c r="AO18" i="25"/>
  <c r="AO22" i="19"/>
  <c r="AP18" i="19"/>
  <c r="AS18" i="25"/>
  <c r="AS22" i="19"/>
  <c r="AT18" i="19"/>
  <c r="AW18" i="25"/>
  <c r="AW22" i="19"/>
  <c r="AX18" i="19"/>
  <c r="I19" i="25"/>
  <c r="J19" i="19"/>
  <c r="M19" i="25"/>
  <c r="N19" i="19"/>
  <c r="Q19" i="25"/>
  <c r="R19" i="19"/>
  <c r="U19" i="25"/>
  <c r="V19" i="19"/>
  <c r="Y19" i="25"/>
  <c r="Z19" i="19"/>
  <c r="AC19" i="25"/>
  <c r="AD19" i="19"/>
  <c r="AG19" i="25"/>
  <c r="AH19" i="19"/>
  <c r="AK19" i="25"/>
  <c r="AL19" i="19"/>
  <c r="AO19" i="25"/>
  <c r="AP19" i="19"/>
  <c r="AS19" i="25"/>
  <c r="AT19" i="19"/>
  <c r="AW19" i="25"/>
  <c r="AX19" i="19"/>
  <c r="I20" i="25"/>
  <c r="J20" i="19"/>
  <c r="M20" i="25"/>
  <c r="N20" i="19"/>
  <c r="Q20" i="25"/>
  <c r="R20" i="19"/>
  <c r="U20" i="25"/>
  <c r="V20" i="19"/>
  <c r="Y20" i="25"/>
  <c r="Z20" i="19"/>
  <c r="AC20" i="25"/>
  <c r="AD20" i="19"/>
  <c r="AG20" i="25"/>
  <c r="AH20" i="19"/>
  <c r="AK20" i="25"/>
  <c r="AL20" i="19"/>
  <c r="AO20" i="25"/>
  <c r="AP20" i="19"/>
  <c r="AS20" i="25"/>
  <c r="AT20" i="19"/>
  <c r="AW20" i="25"/>
  <c r="AX20" i="19"/>
  <c r="I21" i="25"/>
  <c r="J21" i="19"/>
  <c r="M21" i="25"/>
  <c r="N21" i="19"/>
  <c r="Q21" i="25"/>
  <c r="R21" i="19"/>
  <c r="U21" i="25"/>
  <c r="V21" i="19"/>
  <c r="Y21" i="25"/>
  <c r="Z21" i="19"/>
  <c r="AC21" i="25"/>
  <c r="AD21" i="19"/>
  <c r="AG21" i="25"/>
  <c r="AH21" i="19"/>
  <c r="AK21" i="25"/>
  <c r="AL21" i="19"/>
  <c r="AO21" i="25"/>
  <c r="AP21" i="19"/>
  <c r="AS21" i="25"/>
  <c r="AT21" i="19"/>
  <c r="AW21" i="25"/>
  <c r="AX21" i="19"/>
  <c r="G22" i="25"/>
  <c r="F14" i="20"/>
  <c r="H22" i="25"/>
  <c r="G14" i="20"/>
  <c r="K22" i="25"/>
  <c r="J14" i="20"/>
  <c r="L22" i="25"/>
  <c r="K14" i="20"/>
  <c r="O22" i="25"/>
  <c r="N14" i="20"/>
  <c r="P22" i="25"/>
  <c r="O14" i="20"/>
  <c r="S22" i="25"/>
  <c r="R14" i="20"/>
  <c r="T22" i="25"/>
  <c r="S14" i="20"/>
  <c r="W22" i="25"/>
  <c r="V14" i="20"/>
  <c r="X22" i="25"/>
  <c r="W14" i="20"/>
  <c r="AA22" i="25"/>
  <c r="Z14" i="20"/>
  <c r="AB22" i="25"/>
  <c r="AA14" i="20"/>
  <c r="AE22" i="25"/>
  <c r="AD14" i="20"/>
  <c r="AF22" i="25"/>
  <c r="AE14" i="20"/>
  <c r="AI22" i="25"/>
  <c r="AH14" i="20"/>
  <c r="AJ22" i="25"/>
  <c r="AI14" i="20"/>
  <c r="AM22" i="25"/>
  <c r="AL14" i="20"/>
  <c r="AN22" i="25"/>
  <c r="AM14" i="20"/>
  <c r="AQ22" i="25"/>
  <c r="AP14" i="20"/>
  <c r="AR22" i="25"/>
  <c r="AQ14" i="20"/>
  <c r="AU22" i="25"/>
  <c r="AT14" i="20"/>
  <c r="AV22" i="25"/>
  <c r="AU14" i="20"/>
  <c r="I23" i="25"/>
  <c r="I26" i="19"/>
  <c r="J23" i="19"/>
  <c r="M23" i="25"/>
  <c r="M26" i="19"/>
  <c r="N23" i="19"/>
  <c r="Q23" i="25"/>
  <c r="Q26" i="19"/>
  <c r="R23" i="19"/>
  <c r="U23" i="25"/>
  <c r="U26" i="19"/>
  <c r="V23" i="19"/>
  <c r="Y23" i="25"/>
  <c r="Y26" i="19"/>
  <c r="Z23" i="19"/>
  <c r="AC23" i="25"/>
  <c r="AC26" i="19"/>
  <c r="AD23" i="19"/>
  <c r="AG23" i="25"/>
  <c r="AG26" i="19"/>
  <c r="AH23" i="19"/>
  <c r="AK23" i="25"/>
  <c r="AK26" i="19"/>
  <c r="AL23" i="19"/>
  <c r="AO23" i="25"/>
  <c r="AO26" i="19"/>
  <c r="AP23" i="19"/>
  <c r="AS23" i="25"/>
  <c r="AS26" i="19"/>
  <c r="AT23" i="19"/>
  <c r="AW23" i="25"/>
  <c r="AW26" i="19"/>
  <c r="AX23" i="19"/>
  <c r="I24" i="25"/>
  <c r="J24" i="19"/>
  <c r="M24" i="25"/>
  <c r="N24" i="19"/>
  <c r="Q24" i="25"/>
  <c r="R24" i="19"/>
  <c r="U24" i="25"/>
  <c r="V24" i="19"/>
  <c r="Y24" i="25"/>
  <c r="Z24" i="19"/>
  <c r="AC24" i="25"/>
  <c r="AD24" i="19"/>
  <c r="AG24" i="25"/>
  <c r="AH24" i="19"/>
  <c r="AK24" i="25"/>
  <c r="AL24" i="19"/>
  <c r="AO24" i="25"/>
  <c r="AP24" i="19"/>
  <c r="AS24" i="25"/>
  <c r="AT24" i="19"/>
  <c r="AW24" i="25"/>
  <c r="AX24" i="19"/>
  <c r="I25" i="25"/>
  <c r="J25" i="19"/>
  <c r="M25" i="25"/>
  <c r="N25" i="19"/>
  <c r="Q25" i="25"/>
  <c r="R25" i="19"/>
  <c r="U25" i="25"/>
  <c r="V25" i="19"/>
  <c r="Y25" i="25"/>
  <c r="Z25" i="19"/>
  <c r="AC25" i="25"/>
  <c r="AD25" i="19"/>
  <c r="AG25" i="25"/>
  <c r="AH25" i="19"/>
  <c r="AK25" i="25"/>
  <c r="AL25" i="19"/>
  <c r="AO25" i="25"/>
  <c r="AP25" i="19"/>
  <c r="AS25" i="25"/>
  <c r="AT25" i="19"/>
  <c r="AW25" i="25"/>
  <c r="AX25" i="19"/>
  <c r="G26" i="25"/>
  <c r="F15" i="20"/>
  <c r="H26" i="25"/>
  <c r="G15" i="20"/>
  <c r="K26" i="25"/>
  <c r="J15" i="20"/>
  <c r="L26" i="25"/>
  <c r="K15" i="20"/>
  <c r="O26" i="25"/>
  <c r="N15" i="20"/>
  <c r="P26" i="25"/>
  <c r="O15" i="20"/>
  <c r="S26" i="25"/>
  <c r="R15" i="20"/>
  <c r="T26" i="25"/>
  <c r="S15" i="20"/>
  <c r="W26" i="25"/>
  <c r="V15" i="20"/>
  <c r="X26" i="25"/>
  <c r="W15" i="20"/>
  <c r="AA26" i="25"/>
  <c r="Z15" i="20"/>
  <c r="AB26" i="25"/>
  <c r="AA15" i="20"/>
  <c r="AE26" i="25"/>
  <c r="AD15" i="20"/>
  <c r="AF26" i="25"/>
  <c r="AE15" i="20"/>
  <c r="AI26" i="25"/>
  <c r="AH15" i="20"/>
  <c r="AJ26" i="25"/>
  <c r="AI15" i="20"/>
  <c r="AM26" i="25"/>
  <c r="AL15" i="20"/>
  <c r="AN26" i="25"/>
  <c r="AM15" i="20"/>
  <c r="AQ26" i="25"/>
  <c r="AP15" i="20"/>
  <c r="AR26" i="25"/>
  <c r="AQ15" i="20"/>
  <c r="AU26" i="25"/>
  <c r="AT15" i="20"/>
  <c r="AV26" i="25"/>
  <c r="AU15" i="20"/>
  <c r="I27" i="25"/>
  <c r="I29" i="19"/>
  <c r="J27" i="19"/>
  <c r="M27" i="25"/>
  <c r="M29" i="19"/>
  <c r="N27" i="19"/>
  <c r="Q27" i="25"/>
  <c r="Q29" i="19"/>
  <c r="R27" i="19"/>
  <c r="U27" i="25"/>
  <c r="U29" i="19"/>
  <c r="V27" i="19"/>
  <c r="Y27" i="25"/>
  <c r="Y29" i="19"/>
  <c r="Z27" i="19"/>
  <c r="AC27" i="25"/>
  <c r="AC29" i="19"/>
  <c r="AD27" i="19"/>
  <c r="AG27" i="25"/>
  <c r="AG29" i="19"/>
  <c r="AH27" i="19"/>
  <c r="AK27" i="25"/>
  <c r="AK29" i="19"/>
  <c r="AL27" i="19"/>
  <c r="AO27" i="25"/>
  <c r="AO29" i="19"/>
  <c r="AP27" i="19"/>
  <c r="AS27" i="25"/>
  <c r="AS29" i="19"/>
  <c r="AT27" i="19"/>
  <c r="AW27" i="25"/>
  <c r="AW29" i="19"/>
  <c r="AX27" i="19"/>
  <c r="I28" i="25"/>
  <c r="J28" i="19"/>
  <c r="M28" i="25"/>
  <c r="N28" i="19"/>
  <c r="Q28" i="25"/>
  <c r="R28" i="19"/>
  <c r="U28" i="25"/>
  <c r="V28" i="19"/>
  <c r="Y28" i="25"/>
  <c r="Z28" i="19"/>
  <c r="AC28" i="25"/>
  <c r="AD28" i="19"/>
  <c r="AG28" i="25"/>
  <c r="AH28" i="19"/>
  <c r="AK28" i="25"/>
  <c r="AL28" i="19"/>
  <c r="AO28" i="25"/>
  <c r="AP28" i="19"/>
  <c r="AS28" i="25"/>
  <c r="AT28" i="19"/>
  <c r="AW28" i="25"/>
  <c r="AX28" i="19"/>
  <c r="G29" i="25"/>
  <c r="F16" i="20"/>
  <c r="H29" i="25"/>
  <c r="G16" i="20"/>
  <c r="K29" i="25"/>
  <c r="J16" i="20"/>
  <c r="L29" i="25"/>
  <c r="K16" i="20"/>
  <c r="O29" i="25"/>
  <c r="N16" i="20"/>
  <c r="P29" i="25"/>
  <c r="O16" i="20"/>
  <c r="S29" i="25"/>
  <c r="R16" i="20"/>
  <c r="T29" i="25"/>
  <c r="S16" i="20"/>
  <c r="W29" i="25"/>
  <c r="V16" i="20"/>
  <c r="X29" i="25"/>
  <c r="W16" i="20"/>
  <c r="AA29" i="25"/>
  <c r="Z16" i="20"/>
  <c r="AB29" i="25"/>
  <c r="AA16" i="20"/>
  <c r="AE29" i="25"/>
  <c r="AD16" i="20"/>
  <c r="AF29" i="25"/>
  <c r="AE16" i="20"/>
  <c r="AI29" i="25"/>
  <c r="AH16" i="20"/>
  <c r="AJ29" i="25"/>
  <c r="AI16" i="20"/>
  <c r="AM29" i="25"/>
  <c r="AL16" i="20"/>
  <c r="AN29" i="25"/>
  <c r="AM16" i="20"/>
  <c r="AQ29" i="25"/>
  <c r="AP16" i="20"/>
  <c r="AR29" i="25"/>
  <c r="AQ16" i="20"/>
  <c r="AU29" i="25"/>
  <c r="AT16" i="20"/>
  <c r="AV29" i="25"/>
  <c r="AU16" i="20"/>
  <c r="I30" i="25"/>
  <c r="I34" i="19"/>
  <c r="J30" i="19"/>
  <c r="M30" i="25"/>
  <c r="M34" i="19"/>
  <c r="N30" i="19"/>
  <c r="Q30" i="25"/>
  <c r="Q34" i="19"/>
  <c r="R30" i="19"/>
  <c r="U30" i="25"/>
  <c r="U34" i="19"/>
  <c r="V30" i="19"/>
  <c r="Y30" i="25"/>
  <c r="Y34" i="19"/>
  <c r="Z30" i="19"/>
  <c r="AC30" i="25"/>
  <c r="AC34" i="19"/>
  <c r="AD30" i="19"/>
  <c r="AG30" i="25"/>
  <c r="AG34" i="19"/>
  <c r="AH30" i="19"/>
  <c r="AK30" i="25"/>
  <c r="AK34" i="19"/>
  <c r="AL30" i="19"/>
  <c r="AO30" i="25"/>
  <c r="AO34" i="19"/>
  <c r="AP30" i="19"/>
  <c r="AS30" i="25"/>
  <c r="AS34" i="19"/>
  <c r="AT30" i="19"/>
  <c r="AW30" i="25"/>
  <c r="AW34" i="19"/>
  <c r="AX30" i="19"/>
  <c r="I31" i="25"/>
  <c r="J31" i="19"/>
  <c r="M31" i="25"/>
  <c r="N31" i="19"/>
  <c r="Q31" i="25"/>
  <c r="R31" i="19"/>
  <c r="U31" i="25"/>
  <c r="V31" i="19"/>
  <c r="Y31" i="25"/>
  <c r="Z31" i="19"/>
  <c r="AC31" i="25"/>
  <c r="AD31" i="19"/>
  <c r="AG31" i="25"/>
  <c r="AH31" i="19"/>
  <c r="AK31" i="25"/>
  <c r="AL31" i="19"/>
  <c r="AO31" i="25"/>
  <c r="AP31" i="19"/>
  <c r="AS31" i="25"/>
  <c r="AT31" i="19"/>
  <c r="AW31" i="25"/>
  <c r="AX31" i="19"/>
  <c r="I32" i="25"/>
  <c r="J32" i="19"/>
  <c r="M32" i="25"/>
  <c r="N32" i="19"/>
  <c r="Q32" i="25"/>
  <c r="R32" i="19"/>
  <c r="U32" i="25"/>
  <c r="V32" i="19"/>
  <c r="Y32" i="25"/>
  <c r="Z32" i="19"/>
  <c r="AC32" i="25"/>
  <c r="AD32" i="19"/>
  <c r="AG32" i="25"/>
  <c r="AH32" i="19"/>
  <c r="AK32" i="25"/>
  <c r="AL32" i="19"/>
  <c r="AO32" i="25"/>
  <c r="AP32" i="19"/>
  <c r="AS32" i="25"/>
  <c r="AT32" i="19"/>
  <c r="AW32" i="25"/>
  <c r="AX32" i="19"/>
  <c r="I33" i="25"/>
  <c r="J33" i="19"/>
  <c r="M33" i="25"/>
  <c r="N33" i="19"/>
  <c r="Q33" i="25"/>
  <c r="R33" i="19"/>
  <c r="U33" i="25"/>
  <c r="V33" i="19"/>
  <c r="Y33" i="25"/>
  <c r="Z33" i="19"/>
  <c r="AC33" i="25"/>
  <c r="AD33" i="19"/>
  <c r="AG33" i="25"/>
  <c r="AH33" i="19"/>
  <c r="AK33" i="25"/>
  <c r="AL33" i="19"/>
  <c r="AO33" i="25"/>
  <c r="AP33" i="19"/>
  <c r="AS33" i="25"/>
  <c r="AT33" i="19"/>
  <c r="AW33" i="25"/>
  <c r="AX33" i="19"/>
  <c r="G34" i="25"/>
  <c r="F17" i="20"/>
  <c r="H34" i="25"/>
  <c r="G17" i="20"/>
  <c r="K34" i="25"/>
  <c r="J17" i="20"/>
  <c r="L34" i="25"/>
  <c r="K17" i="20"/>
  <c r="O34" i="25"/>
  <c r="N17" i="20"/>
  <c r="P34" i="25"/>
  <c r="O17" i="20"/>
  <c r="S34" i="25"/>
  <c r="R17" i="20"/>
  <c r="T34" i="25"/>
  <c r="S17" i="20"/>
  <c r="W34" i="25"/>
  <c r="V17" i="20"/>
  <c r="X34" i="25"/>
  <c r="W17" i="20"/>
  <c r="AA34" i="25"/>
  <c r="Z17" i="20"/>
  <c r="AB34" i="25"/>
  <c r="AA17" i="20"/>
  <c r="AE34" i="25"/>
  <c r="AD17" i="20"/>
  <c r="AF34" i="25"/>
  <c r="AE17" i="20"/>
  <c r="AI34" i="25"/>
  <c r="AH17" i="20"/>
  <c r="AJ34" i="25"/>
  <c r="AI17" i="20"/>
  <c r="AM34" i="25"/>
  <c r="AL17" i="20"/>
  <c r="AN34" i="25"/>
  <c r="AM17" i="20"/>
  <c r="AQ34" i="25"/>
  <c r="AP17" i="20"/>
  <c r="AR34" i="25"/>
  <c r="AQ17" i="20"/>
  <c r="AU34" i="25"/>
  <c r="AT17" i="20"/>
  <c r="AV34" i="25"/>
  <c r="AU17" i="20"/>
  <c r="I35" i="25"/>
  <c r="I37" i="19"/>
  <c r="J35" i="19"/>
  <c r="M35" i="25"/>
  <c r="M37" i="19"/>
  <c r="N35" i="19"/>
  <c r="Q35" i="25"/>
  <c r="Q37" i="19"/>
  <c r="R35" i="19"/>
  <c r="U35" i="25"/>
  <c r="U37" i="19"/>
  <c r="V35" i="19"/>
  <c r="Y35" i="25"/>
  <c r="Y37" i="19"/>
  <c r="Z35" i="19"/>
  <c r="AC35" i="25"/>
  <c r="AC37" i="19"/>
  <c r="AD35" i="19"/>
  <c r="AG35" i="25"/>
  <c r="AG37" i="19"/>
  <c r="AH35" i="19"/>
  <c r="AK35" i="25"/>
  <c r="AK37" i="19"/>
  <c r="AL35" i="19"/>
  <c r="AO35" i="25"/>
  <c r="AO37" i="19"/>
  <c r="AP35" i="19"/>
  <c r="AS35" i="25"/>
  <c r="AS37" i="19"/>
  <c r="AT35" i="19"/>
  <c r="AW35" i="25"/>
  <c r="AW37" i="19"/>
  <c r="AX35" i="19"/>
  <c r="I36" i="25"/>
  <c r="J36" i="19"/>
  <c r="M36" i="25"/>
  <c r="N36" i="19"/>
  <c r="Q36" i="25"/>
  <c r="R36" i="19"/>
  <c r="U36" i="25"/>
  <c r="V36" i="19"/>
  <c r="Y36" i="25"/>
  <c r="Z36" i="19"/>
  <c r="AC36" i="25"/>
  <c r="AD36" i="19"/>
  <c r="AG36" i="25"/>
  <c r="AH36" i="19"/>
  <c r="AK36" i="25"/>
  <c r="AL36" i="19"/>
  <c r="AO36" i="25"/>
  <c r="AP36" i="19"/>
  <c r="AS36" i="25"/>
  <c r="AT36" i="19"/>
  <c r="AW36" i="25"/>
  <c r="AX36" i="19"/>
  <c r="G37" i="25"/>
  <c r="F18" i="20"/>
  <c r="H37" i="25"/>
  <c r="G18" i="20"/>
  <c r="K37" i="25"/>
  <c r="J18" i="20"/>
  <c r="L37" i="25"/>
  <c r="K18" i="20"/>
  <c r="O37" i="25"/>
  <c r="N18" i="20"/>
  <c r="P37" i="25"/>
  <c r="O18" i="20"/>
  <c r="S37" i="25"/>
  <c r="R18" i="20"/>
  <c r="T37" i="25"/>
  <c r="S18" i="20"/>
  <c r="W37" i="25"/>
  <c r="V18" i="20"/>
  <c r="X37" i="25"/>
  <c r="W18" i="20"/>
  <c r="AA37" i="25"/>
  <c r="Z18" i="20"/>
  <c r="AB37" i="25"/>
  <c r="AA18" i="20"/>
  <c r="AE37" i="25"/>
  <c r="AD18" i="20"/>
  <c r="AF37" i="25"/>
  <c r="AE18" i="20"/>
  <c r="AI37" i="25"/>
  <c r="AH18" i="20"/>
  <c r="AJ37" i="25"/>
  <c r="AI18" i="20"/>
  <c r="AM37" i="25"/>
  <c r="AL18" i="20"/>
  <c r="AN37" i="25"/>
  <c r="AM18" i="20"/>
  <c r="AQ37" i="25"/>
  <c r="AP18" i="20"/>
  <c r="AR37" i="25"/>
  <c r="AQ18" i="20"/>
  <c r="AU37" i="25"/>
  <c r="AT18" i="20"/>
  <c r="AV37" i="25"/>
  <c r="AU18" i="20"/>
  <c r="I38" i="25"/>
  <c r="I42" i="19"/>
  <c r="J38" i="19"/>
  <c r="M38" i="25"/>
  <c r="M42" i="19"/>
  <c r="N38" i="19"/>
  <c r="Q38" i="25"/>
  <c r="Q42" i="19"/>
  <c r="R38" i="19"/>
  <c r="U38" i="25"/>
  <c r="U42" i="19"/>
  <c r="V38" i="19"/>
  <c r="Y38" i="25"/>
  <c r="Y42" i="19"/>
  <c r="Z38" i="19"/>
  <c r="AC38" i="25"/>
  <c r="AC42" i="19"/>
  <c r="AD38" i="19"/>
  <c r="AG38" i="25"/>
  <c r="AG42" i="19"/>
  <c r="AH38" i="19"/>
  <c r="AK38" i="25"/>
  <c r="AK42" i="19"/>
  <c r="AL38" i="19"/>
  <c r="AO38" i="25"/>
  <c r="AO42" i="19"/>
  <c r="AP38" i="19"/>
  <c r="AS38" i="25"/>
  <c r="AS42" i="19"/>
  <c r="AT38" i="19"/>
  <c r="AW38" i="25"/>
  <c r="AW42" i="19"/>
  <c r="AX38" i="19"/>
  <c r="I39" i="25"/>
  <c r="J39" i="19"/>
  <c r="M39" i="25"/>
  <c r="N39" i="19"/>
  <c r="Q39" i="25"/>
  <c r="R39" i="19"/>
  <c r="U39" i="25"/>
  <c r="V39" i="19"/>
  <c r="Y39" i="25"/>
  <c r="Z39" i="19"/>
  <c r="AC39" i="25"/>
  <c r="AD39" i="19"/>
  <c r="AG39" i="25"/>
  <c r="AH39" i="19"/>
  <c r="AK39" i="25"/>
  <c r="AL39" i="19"/>
  <c r="AO39" i="25"/>
  <c r="AP39" i="19"/>
  <c r="AS39" i="25"/>
  <c r="AT39" i="19"/>
  <c r="AW39" i="25"/>
  <c r="AX39" i="19"/>
  <c r="I40" i="25"/>
  <c r="J40" i="19"/>
  <c r="M40" i="25"/>
  <c r="N40" i="19"/>
  <c r="Q40" i="25"/>
  <c r="R40" i="19"/>
  <c r="U40" i="25"/>
  <c r="V40" i="19"/>
  <c r="Y40" i="25"/>
  <c r="Z40" i="19"/>
  <c r="AC40" i="25"/>
  <c r="AD40" i="19"/>
  <c r="AG40" i="25"/>
  <c r="AH40" i="19"/>
  <c r="AK40" i="25"/>
  <c r="AL40" i="19"/>
  <c r="AO40" i="25"/>
  <c r="AP40" i="19"/>
  <c r="AS40" i="25"/>
  <c r="AT40" i="19"/>
  <c r="AW40" i="25"/>
  <c r="AX40" i="19"/>
  <c r="I41" i="25"/>
  <c r="J41" i="19"/>
  <c r="M41" i="25"/>
  <c r="N41" i="19"/>
  <c r="Q41" i="25"/>
  <c r="R41" i="19"/>
  <c r="U41" i="25"/>
  <c r="V41" i="19"/>
  <c r="Y41" i="25"/>
  <c r="Z41" i="19"/>
  <c r="AC41" i="25"/>
  <c r="AD41" i="19"/>
  <c r="AG41" i="25"/>
  <c r="AH41" i="19"/>
  <c r="AK41" i="25"/>
  <c r="AL41" i="19"/>
  <c r="AO41" i="25"/>
  <c r="AP41" i="19"/>
  <c r="AS41" i="25"/>
  <c r="AT41" i="19"/>
  <c r="AW41" i="25"/>
  <c r="AX41" i="19"/>
  <c r="G42" i="25"/>
  <c r="F19" i="20"/>
  <c r="H42" i="25"/>
  <c r="G19" i="20"/>
  <c r="K42" i="25"/>
  <c r="J19" i="20"/>
  <c r="L42" i="25"/>
  <c r="K19" i="20"/>
  <c r="O42" i="25"/>
  <c r="N19" i="20"/>
  <c r="P42" i="25"/>
  <c r="O19" i="20"/>
  <c r="S42" i="25"/>
  <c r="R19" i="20"/>
  <c r="T42" i="25"/>
  <c r="S19" i="20"/>
  <c r="W42" i="25"/>
  <c r="V19" i="20"/>
  <c r="X42" i="25"/>
  <c r="W19" i="20"/>
  <c r="AA42" i="25"/>
  <c r="Z19" i="20"/>
  <c r="AB42" i="25"/>
  <c r="AA19" i="20"/>
  <c r="AE42" i="25"/>
  <c r="AD19" i="20"/>
  <c r="AF42" i="25"/>
  <c r="AE19" i="20"/>
  <c r="AI42" i="25"/>
  <c r="AH19" i="20"/>
  <c r="AJ42" i="25"/>
  <c r="AI19" i="20"/>
  <c r="AM42" i="25"/>
  <c r="AL19" i="20"/>
  <c r="AN42" i="25"/>
  <c r="AM19" i="20"/>
  <c r="AQ42" i="25"/>
  <c r="AP19" i="20"/>
  <c r="AR42" i="25"/>
  <c r="AQ19" i="20"/>
  <c r="AU42" i="25"/>
  <c r="AT19" i="20"/>
  <c r="AV42" i="25"/>
  <c r="AU19" i="20"/>
  <c r="I43" i="25"/>
  <c r="I47" i="19"/>
  <c r="J43" i="19"/>
  <c r="M43" i="25"/>
  <c r="M47" i="19"/>
  <c r="N43" i="19"/>
  <c r="Q43" i="25"/>
  <c r="Q47" i="19"/>
  <c r="R43" i="19"/>
  <c r="U43" i="25"/>
  <c r="U47" i="19"/>
  <c r="V43" i="19"/>
  <c r="Y43" i="25"/>
  <c r="Y47" i="19"/>
  <c r="Z43" i="19"/>
  <c r="AC43" i="25"/>
  <c r="AC47" i="19"/>
  <c r="AD43" i="19"/>
  <c r="AG43" i="25"/>
  <c r="AG47" i="19"/>
  <c r="AH43" i="19"/>
  <c r="AK43" i="25"/>
  <c r="AK47" i="19"/>
  <c r="AL43" i="19"/>
  <c r="AO43" i="25"/>
  <c r="AO47" i="19"/>
  <c r="AP43" i="19"/>
  <c r="AS43" i="25"/>
  <c r="AS47" i="19"/>
  <c r="AT43" i="19"/>
  <c r="AW43" i="25"/>
  <c r="AW47" i="19"/>
  <c r="AX43" i="19"/>
  <c r="I44" i="25"/>
  <c r="J44" i="19"/>
  <c r="M44" i="25"/>
  <c r="N44" i="19"/>
  <c r="Q44" i="25"/>
  <c r="R44" i="19"/>
  <c r="U44" i="25"/>
  <c r="V44" i="19"/>
  <c r="Y44" i="25"/>
  <c r="Z44" i="19"/>
  <c r="AC44" i="25"/>
  <c r="AD44" i="19"/>
  <c r="AG44" i="25"/>
  <c r="AH44" i="19"/>
  <c r="AK44" i="25"/>
  <c r="AL44" i="19"/>
  <c r="AO44" i="25"/>
  <c r="AP44" i="19"/>
  <c r="AS44" i="25"/>
  <c r="AT44" i="19"/>
  <c r="AW44" i="25"/>
  <c r="AX44" i="19"/>
  <c r="I45" i="25"/>
  <c r="J45" i="19"/>
  <c r="M45" i="25"/>
  <c r="N45" i="19"/>
  <c r="Q45" i="25"/>
  <c r="R45" i="19"/>
  <c r="U45" i="25"/>
  <c r="V45" i="19"/>
  <c r="Y45" i="25"/>
  <c r="Z45" i="19"/>
  <c r="AC45" i="25"/>
  <c r="AD45" i="19"/>
  <c r="AG45" i="25"/>
  <c r="AH45" i="19"/>
  <c r="AK45" i="25"/>
  <c r="AL45" i="19"/>
  <c r="AO45" i="25"/>
  <c r="AP45" i="19"/>
  <c r="AS45" i="25"/>
  <c r="AT45" i="19"/>
  <c r="AW45" i="25"/>
  <c r="AX45" i="19"/>
  <c r="I46" i="25"/>
  <c r="J46" i="19"/>
  <c r="M46" i="25"/>
  <c r="N46" i="19"/>
  <c r="Q46" i="25"/>
  <c r="R46" i="19"/>
  <c r="U46" i="25"/>
  <c r="V46" i="19"/>
  <c r="Y46" i="25"/>
  <c r="Z46" i="19"/>
  <c r="AC46" i="25"/>
  <c r="AD46" i="19"/>
  <c r="AG46" i="25"/>
  <c r="AH46" i="19"/>
  <c r="AK46" i="25"/>
  <c r="AL46" i="19"/>
  <c r="AO46" i="25"/>
  <c r="AP46" i="19"/>
  <c r="AS46" i="25"/>
  <c r="AT46" i="19"/>
  <c r="AW46" i="25"/>
  <c r="AX46" i="19"/>
  <c r="G47" i="25"/>
  <c r="F20" i="20"/>
  <c r="H47" i="25"/>
  <c r="G20" i="20"/>
  <c r="K47" i="25"/>
  <c r="J20" i="20"/>
  <c r="L47" i="25"/>
  <c r="K20" i="20"/>
  <c r="O47" i="25"/>
  <c r="N20" i="20"/>
  <c r="P47" i="25"/>
  <c r="O20" i="20"/>
  <c r="S47" i="25"/>
  <c r="R20" i="20"/>
  <c r="T47" i="25"/>
  <c r="S20" i="20"/>
  <c r="W47" i="25"/>
  <c r="V20" i="20"/>
  <c r="X47" i="25"/>
  <c r="W20" i="20"/>
  <c r="AA47" i="25"/>
  <c r="Z20" i="20"/>
  <c r="AB47" i="25"/>
  <c r="AA20" i="20"/>
  <c r="AE47" i="25"/>
  <c r="AD20" i="20"/>
  <c r="AF47" i="25"/>
  <c r="AE20" i="20"/>
  <c r="AI47" i="25"/>
  <c r="AH20" i="20"/>
  <c r="AJ47" i="25"/>
  <c r="AI20" i="20"/>
  <c r="AM47" i="25"/>
  <c r="AL20" i="20"/>
  <c r="AN47" i="25"/>
  <c r="AM20" i="20"/>
  <c r="AQ47" i="25"/>
  <c r="AP20" i="20"/>
  <c r="AR47" i="25"/>
  <c r="AQ20" i="20"/>
  <c r="AU47" i="25"/>
  <c r="AT20" i="20"/>
  <c r="AV47" i="25"/>
  <c r="AU20" i="20"/>
  <c r="I48" i="25"/>
  <c r="I52" i="19"/>
  <c r="J48" i="19"/>
  <c r="M48" i="25"/>
  <c r="M52" i="19"/>
  <c r="N48" i="19"/>
  <c r="Q48" i="25"/>
  <c r="Q52" i="19"/>
  <c r="R48" i="19"/>
  <c r="U48" i="25"/>
  <c r="U52" i="19"/>
  <c r="V48" i="19"/>
  <c r="Y48" i="25"/>
  <c r="Y52" i="19"/>
  <c r="Z48" i="19"/>
  <c r="AC48" i="25"/>
  <c r="AC52" i="19"/>
  <c r="AD48" i="19"/>
  <c r="AG48" i="25"/>
  <c r="AG52" i="19"/>
  <c r="AH48" i="19"/>
  <c r="AK48" i="25"/>
  <c r="AK52" i="19"/>
  <c r="AL48" i="19"/>
  <c r="AO48" i="25"/>
  <c r="AO52" i="19"/>
  <c r="AP48" i="19"/>
  <c r="AS48" i="25"/>
  <c r="AS52" i="19"/>
  <c r="AT48" i="19"/>
  <c r="AW48" i="25"/>
  <c r="AW52" i="19"/>
  <c r="AX48" i="19"/>
  <c r="I49" i="25"/>
  <c r="J49" i="19"/>
  <c r="M49" i="25"/>
  <c r="N49" i="19"/>
  <c r="Q49" i="25"/>
  <c r="R49" i="19"/>
  <c r="U49" i="25"/>
  <c r="V49" i="19"/>
  <c r="Y49" i="25"/>
  <c r="Z49" i="19"/>
  <c r="AC49" i="25"/>
  <c r="AD49" i="19"/>
  <c r="AG49" i="25"/>
  <c r="AH49" i="19"/>
  <c r="AK49" i="25"/>
  <c r="AL49" i="19"/>
  <c r="AO49" i="25"/>
  <c r="AP49" i="19"/>
  <c r="AS49" i="25"/>
  <c r="AT49" i="19"/>
  <c r="AW49" i="25"/>
  <c r="AX49" i="19"/>
  <c r="I50" i="25"/>
  <c r="J50" i="19"/>
  <c r="M50" i="25"/>
  <c r="N50" i="19"/>
  <c r="Q50" i="25"/>
  <c r="R50" i="19"/>
  <c r="U50" i="25"/>
  <c r="V50" i="19"/>
  <c r="Y50" i="25"/>
  <c r="Z50" i="19"/>
  <c r="AC50" i="25"/>
  <c r="AD50" i="19"/>
  <c r="AG50" i="25"/>
  <c r="AH50" i="19"/>
  <c r="AK50" i="25"/>
  <c r="AL50" i="19"/>
  <c r="AO50" i="25"/>
  <c r="AP50" i="19"/>
  <c r="AS50" i="25"/>
  <c r="AT50" i="19"/>
  <c r="AW50" i="25"/>
  <c r="AX50" i="19"/>
  <c r="I51" i="25"/>
  <c r="J51" i="19"/>
  <c r="M51" i="25"/>
  <c r="N51" i="19"/>
  <c r="Q51" i="25"/>
  <c r="R51" i="19"/>
  <c r="U51" i="25"/>
  <c r="V51" i="19"/>
  <c r="Y51" i="25"/>
  <c r="Z51" i="19"/>
  <c r="AC51" i="25"/>
  <c r="AD51" i="19"/>
  <c r="AG51" i="25"/>
  <c r="AH51" i="19"/>
  <c r="AK51" i="25"/>
  <c r="AL51" i="19"/>
  <c r="AO51" i="25"/>
  <c r="AP51" i="19"/>
  <c r="AS51" i="25"/>
  <c r="AT51" i="19"/>
  <c r="AW51" i="25"/>
  <c r="AX51" i="19"/>
  <c r="G52" i="25"/>
  <c r="F21" i="20"/>
  <c r="H52" i="25"/>
  <c r="G21" i="20"/>
  <c r="K52" i="25"/>
  <c r="J21" i="20"/>
  <c r="L52" i="25"/>
  <c r="K21" i="20"/>
  <c r="O52" i="25"/>
  <c r="N21" i="20"/>
  <c r="P52" i="25"/>
  <c r="O21" i="20"/>
  <c r="S52" i="25"/>
  <c r="R21" i="20"/>
  <c r="T52" i="25"/>
  <c r="S21" i="20"/>
  <c r="W52" i="25"/>
  <c r="V21" i="20"/>
  <c r="X52" i="25"/>
  <c r="W21" i="20"/>
  <c r="AA52" i="25"/>
  <c r="Z21" i="20"/>
  <c r="AB52" i="25"/>
  <c r="AA21" i="20"/>
  <c r="AE52" i="25"/>
  <c r="AD21" i="20"/>
  <c r="AF52" i="25"/>
  <c r="AE21" i="20"/>
  <c r="AI52" i="25"/>
  <c r="AH21" i="20"/>
  <c r="AJ52" i="25"/>
  <c r="AI21" i="20"/>
  <c r="AM52" i="25"/>
  <c r="AL21" i="20"/>
  <c r="AN52" i="25"/>
  <c r="AM21" i="20"/>
  <c r="AQ52" i="25"/>
  <c r="AP21" i="20"/>
  <c r="AR52" i="25"/>
  <c r="AQ21" i="20"/>
  <c r="AU52" i="25"/>
  <c r="AT21" i="20"/>
  <c r="AV52" i="25"/>
  <c r="AU21" i="20"/>
  <c r="I53" i="25"/>
  <c r="I56" i="19"/>
  <c r="J53" i="19"/>
  <c r="M53" i="25"/>
  <c r="M56" i="19"/>
  <c r="N53" i="19"/>
  <c r="Q53" i="25"/>
  <c r="Q56" i="19"/>
  <c r="R53" i="19"/>
  <c r="U53" i="25"/>
  <c r="U56" i="19"/>
  <c r="V53" i="19"/>
  <c r="Y53" i="25"/>
  <c r="Y56" i="19"/>
  <c r="Z53" i="19"/>
  <c r="AC53" i="25"/>
  <c r="AC56" i="19"/>
  <c r="AD53" i="19"/>
  <c r="AG53" i="25"/>
  <c r="AG56" i="19"/>
  <c r="AH53" i="19"/>
  <c r="AK53" i="25"/>
  <c r="AK56" i="19"/>
  <c r="AL53" i="19"/>
  <c r="AO53" i="25"/>
  <c r="AO56" i="19"/>
  <c r="AP53" i="19"/>
  <c r="AS53" i="25"/>
  <c r="AS56" i="19"/>
  <c r="AT53" i="19"/>
  <c r="AW53" i="25"/>
  <c r="AW56" i="19"/>
  <c r="AX53" i="19"/>
  <c r="I54" i="25"/>
  <c r="J54" i="19"/>
  <c r="M54" i="25"/>
  <c r="N54" i="19"/>
  <c r="Q54" i="25"/>
  <c r="R54" i="19"/>
  <c r="U54" i="25"/>
  <c r="V54" i="19"/>
  <c r="Y54" i="25"/>
  <c r="Z54" i="19"/>
  <c r="AC54" i="25"/>
  <c r="AD54" i="19"/>
  <c r="AG54" i="25"/>
  <c r="AH54" i="19"/>
  <c r="AK54" i="25"/>
  <c r="AL54" i="19"/>
  <c r="AO54" i="25"/>
  <c r="AP54" i="19"/>
  <c r="AS54" i="25"/>
  <c r="AT54" i="19"/>
  <c r="AW54" i="25"/>
  <c r="AX54" i="19"/>
  <c r="I55" i="25"/>
  <c r="J55" i="19"/>
  <c r="M55" i="25"/>
  <c r="N55" i="19"/>
  <c r="Q55" i="25"/>
  <c r="R55" i="19"/>
  <c r="U55" i="25"/>
  <c r="V55" i="19"/>
  <c r="Y55" i="25"/>
  <c r="Z55" i="19"/>
  <c r="AC55" i="25"/>
  <c r="AD55" i="19"/>
  <c r="AG55" i="25"/>
  <c r="AH55" i="19"/>
  <c r="AK55" i="25"/>
  <c r="AL55" i="19"/>
  <c r="AO55" i="25"/>
  <c r="AP55" i="19"/>
  <c r="AS55" i="25"/>
  <c r="AT55" i="19"/>
  <c r="AW55" i="25"/>
  <c r="AX55" i="19"/>
  <c r="G56" i="25"/>
  <c r="F22" i="20"/>
  <c r="H56" i="25"/>
  <c r="G22" i="20"/>
  <c r="K56" i="25"/>
  <c r="J22" i="20"/>
  <c r="L56" i="25"/>
  <c r="K22" i="20"/>
  <c r="O56" i="25"/>
  <c r="N22" i="20"/>
  <c r="P56" i="25"/>
  <c r="O22" i="20"/>
  <c r="S56" i="25"/>
  <c r="R22" i="20"/>
  <c r="T56" i="25"/>
  <c r="S22" i="20"/>
  <c r="W56" i="25"/>
  <c r="V22" i="20"/>
  <c r="X56" i="25"/>
  <c r="W22" i="20"/>
  <c r="AA56" i="25"/>
  <c r="Z22" i="20"/>
  <c r="AB56" i="25"/>
  <c r="AA22" i="20"/>
  <c r="AE56" i="25"/>
  <c r="AD22" i="20"/>
  <c r="AF56" i="25"/>
  <c r="AE22" i="20"/>
  <c r="AI56" i="25"/>
  <c r="AH22" i="20"/>
  <c r="AJ56" i="25"/>
  <c r="AI22" i="20"/>
  <c r="AM56" i="25"/>
  <c r="AL22" i="20"/>
  <c r="AN56" i="25"/>
  <c r="AM22" i="20"/>
  <c r="AQ56" i="25"/>
  <c r="AP22" i="20"/>
  <c r="AR56" i="25"/>
  <c r="AQ22" i="20"/>
  <c r="AU56" i="25"/>
  <c r="AT22" i="20"/>
  <c r="AV56" i="25"/>
  <c r="AU22" i="20"/>
  <c r="I57" i="25"/>
  <c r="I61" i="19"/>
  <c r="J57" i="19"/>
  <c r="M57" i="25"/>
  <c r="M61" i="19"/>
  <c r="N57" i="19"/>
  <c r="Q57" i="25"/>
  <c r="Q61" i="19"/>
  <c r="R57" i="19"/>
  <c r="U57" i="25"/>
  <c r="U61" i="19"/>
  <c r="V57" i="19"/>
  <c r="Y57" i="25"/>
  <c r="Y61" i="19"/>
  <c r="Z57" i="19"/>
  <c r="AC57" i="25"/>
  <c r="AC61" i="19"/>
  <c r="AD57" i="19"/>
  <c r="AG57" i="25"/>
  <c r="AG61" i="19"/>
  <c r="AH57" i="19"/>
  <c r="AK57" i="25"/>
  <c r="AK61" i="19"/>
  <c r="AL57" i="19"/>
  <c r="AO57" i="25"/>
  <c r="AO61" i="19"/>
  <c r="AP57" i="19"/>
  <c r="AS57" i="25"/>
  <c r="AS61" i="19"/>
  <c r="AT57" i="19"/>
  <c r="AW57" i="25"/>
  <c r="AW61" i="19"/>
  <c r="AX57" i="19"/>
  <c r="I58" i="25"/>
  <c r="J58" i="19"/>
  <c r="M58" i="25"/>
  <c r="N58" i="19"/>
  <c r="Q58" i="25"/>
  <c r="R58" i="19"/>
  <c r="U58" i="25"/>
  <c r="V58" i="19"/>
  <c r="Y58" i="25"/>
  <c r="Z58" i="19"/>
  <c r="AC58" i="25"/>
  <c r="AD58" i="19"/>
  <c r="AG58" i="25"/>
  <c r="AH58" i="19"/>
  <c r="AK58" i="25"/>
  <c r="AL58" i="19"/>
  <c r="AO58" i="25"/>
  <c r="AP58" i="19"/>
  <c r="AS58" i="25"/>
  <c r="AT58" i="19"/>
  <c r="AW58" i="25"/>
  <c r="AX58" i="19"/>
  <c r="I59" i="25"/>
  <c r="J59" i="19"/>
  <c r="M59" i="25"/>
  <c r="N59" i="19"/>
  <c r="Q59" i="25"/>
  <c r="R59" i="19"/>
  <c r="U59" i="25"/>
  <c r="V59" i="19"/>
  <c r="Y59" i="25"/>
  <c r="Z59" i="19"/>
  <c r="AC59" i="25"/>
  <c r="AD59" i="19"/>
  <c r="AG59" i="25"/>
  <c r="AH59" i="19"/>
  <c r="AK59" i="25"/>
  <c r="AL59" i="19"/>
  <c r="AO59" i="25"/>
  <c r="AP59" i="19"/>
  <c r="AS59" i="25"/>
  <c r="AT59" i="19"/>
  <c r="AW59" i="25"/>
  <c r="AX59" i="19"/>
  <c r="I60" i="25"/>
  <c r="J60" i="19"/>
  <c r="M60" i="25"/>
  <c r="N60" i="19"/>
  <c r="Q60" i="25"/>
  <c r="R60" i="19"/>
  <c r="U60" i="25"/>
  <c r="V60" i="19"/>
  <c r="Y60" i="25"/>
  <c r="Z60" i="19"/>
  <c r="AC60" i="25"/>
  <c r="AD60" i="19"/>
  <c r="AG60" i="25"/>
  <c r="AH60" i="19"/>
  <c r="AK60" i="25"/>
  <c r="AL60" i="19"/>
  <c r="AO60" i="25"/>
  <c r="AP60" i="19"/>
  <c r="AS60" i="25"/>
  <c r="AT60" i="19"/>
  <c r="AW60" i="25"/>
  <c r="AX60" i="19"/>
  <c r="G61" i="25"/>
  <c r="F23" i="20"/>
  <c r="H61" i="25"/>
  <c r="G23" i="20"/>
  <c r="K61" i="25"/>
  <c r="J23" i="20"/>
  <c r="L61" i="25"/>
  <c r="K23" i="20"/>
  <c r="O61" i="25"/>
  <c r="N23" i="20"/>
  <c r="P61" i="25"/>
  <c r="O23" i="20"/>
  <c r="S61" i="25"/>
  <c r="R23" i="20"/>
  <c r="T61" i="25"/>
  <c r="S23" i="20"/>
  <c r="W61" i="25"/>
  <c r="V23" i="20"/>
  <c r="X61" i="25"/>
  <c r="W23" i="20"/>
  <c r="AA61" i="25"/>
  <c r="Z23" i="20"/>
  <c r="AB61" i="25"/>
  <c r="AA23" i="20"/>
  <c r="AE61" i="25"/>
  <c r="AD23" i="20"/>
  <c r="AF61" i="25"/>
  <c r="AE23" i="20"/>
  <c r="AI61" i="25"/>
  <c r="AH23" i="20"/>
  <c r="AJ61" i="25"/>
  <c r="AI23" i="20"/>
  <c r="AM61" i="25"/>
  <c r="AL23" i="20"/>
  <c r="AN61" i="25"/>
  <c r="AM23" i="20"/>
  <c r="AQ61" i="25"/>
  <c r="AP23" i="20"/>
  <c r="AR61" i="25"/>
  <c r="AQ23" i="20"/>
  <c r="AU61" i="25"/>
  <c r="AT23" i="20"/>
  <c r="AV61" i="25"/>
  <c r="AU23" i="20"/>
  <c r="I62" i="25"/>
  <c r="I66" i="19"/>
  <c r="J62" i="19"/>
  <c r="M62" i="25"/>
  <c r="M66" i="19"/>
  <c r="N62" i="19"/>
  <c r="Q62" i="25"/>
  <c r="Q66" i="19"/>
  <c r="R62" i="19"/>
  <c r="U62" i="25"/>
  <c r="U66" i="19"/>
  <c r="V62" i="19"/>
  <c r="Y62" i="25"/>
  <c r="Y66" i="19"/>
  <c r="Z62" i="19"/>
  <c r="AC62" i="25"/>
  <c r="AC66" i="19"/>
  <c r="AD62" i="19"/>
  <c r="AG62" i="25"/>
  <c r="AG66" i="19"/>
  <c r="AH62" i="19"/>
  <c r="AK62" i="25"/>
  <c r="AK66" i="19"/>
  <c r="AL62" i="19"/>
  <c r="AO62" i="25"/>
  <c r="AO66" i="19"/>
  <c r="AP62" i="19"/>
  <c r="AS62" i="25"/>
  <c r="AS66" i="19"/>
  <c r="AT62" i="19"/>
  <c r="AW62" i="25"/>
  <c r="AW66" i="19"/>
  <c r="AX62" i="19"/>
  <c r="I63" i="25"/>
  <c r="J63" i="19"/>
  <c r="M63" i="25"/>
  <c r="N63" i="19"/>
  <c r="Q63" i="25"/>
  <c r="R63" i="19"/>
  <c r="U63" i="25"/>
  <c r="V63" i="19"/>
  <c r="Y63" i="25"/>
  <c r="Z63" i="19"/>
  <c r="AC63" i="25"/>
  <c r="AD63" i="19"/>
  <c r="AG63" i="25"/>
  <c r="AH63" i="19"/>
  <c r="AK63" i="25"/>
  <c r="AL63" i="19"/>
  <c r="AO63" i="25"/>
  <c r="AP63" i="19"/>
  <c r="AS63" i="25"/>
  <c r="AT63" i="19"/>
  <c r="AW63" i="25"/>
  <c r="AX63" i="19"/>
  <c r="I64" i="25"/>
  <c r="J64" i="19"/>
  <c r="M64" i="25"/>
  <c r="N64" i="19"/>
  <c r="Q64" i="25"/>
  <c r="R64" i="19"/>
  <c r="U64" i="25"/>
  <c r="V64" i="19"/>
  <c r="Y64" i="25"/>
  <c r="Z64" i="19"/>
  <c r="AC64" i="25"/>
  <c r="AD64" i="19"/>
  <c r="AG64" i="25"/>
  <c r="AH64" i="19"/>
  <c r="AK64" i="25"/>
  <c r="AL64" i="19"/>
  <c r="AO64" i="25"/>
  <c r="AP64" i="19"/>
  <c r="AS64" i="25"/>
  <c r="AT64" i="19"/>
  <c r="AW64" i="25"/>
  <c r="AX64" i="19"/>
  <c r="I65" i="25"/>
  <c r="J65" i="19"/>
  <c r="M65" i="25"/>
  <c r="N65" i="19"/>
  <c r="Q65" i="25"/>
  <c r="R65" i="19"/>
  <c r="U65" i="25"/>
  <c r="V65" i="19"/>
  <c r="Y65" i="25"/>
  <c r="Z65" i="19"/>
  <c r="AC65" i="25"/>
  <c r="AD65" i="19"/>
  <c r="AG65" i="25"/>
  <c r="AH65" i="19"/>
  <c r="AK65" i="25"/>
  <c r="AL65" i="19"/>
  <c r="AO65" i="25"/>
  <c r="AP65" i="19"/>
  <c r="AS65" i="25"/>
  <c r="AT65" i="19"/>
  <c r="AW65" i="25"/>
  <c r="AX65" i="19"/>
  <c r="G66" i="25"/>
  <c r="F24" i="20"/>
  <c r="H66" i="25"/>
  <c r="G24" i="20"/>
  <c r="K66" i="25"/>
  <c r="J24" i="20"/>
  <c r="L66" i="25"/>
  <c r="K24" i="20"/>
  <c r="O66" i="25"/>
  <c r="N24" i="20"/>
  <c r="P66" i="25"/>
  <c r="O24" i="20"/>
  <c r="S66" i="25"/>
  <c r="R24" i="20"/>
  <c r="T66" i="25"/>
  <c r="S24" i="20"/>
  <c r="W66" i="25"/>
  <c r="V24" i="20"/>
  <c r="X66" i="25"/>
  <c r="W24" i="20"/>
  <c r="AA66" i="25"/>
  <c r="Z24" i="20"/>
  <c r="AB66" i="25"/>
  <c r="AA24" i="20"/>
  <c r="AE66" i="25"/>
  <c r="AD24" i="20"/>
  <c r="AF66" i="25"/>
  <c r="AE24" i="20"/>
  <c r="AI66" i="25"/>
  <c r="AH24" i="20"/>
  <c r="AJ66" i="25"/>
  <c r="AI24" i="20"/>
  <c r="AM66" i="25"/>
  <c r="AL24" i="20"/>
  <c r="AN66" i="25"/>
  <c r="AM24" i="20"/>
  <c r="AQ66" i="25"/>
  <c r="AP24" i="20"/>
  <c r="AR66" i="25"/>
  <c r="AQ24" i="20"/>
  <c r="AU66" i="25"/>
  <c r="AT24" i="20"/>
  <c r="AV66" i="25"/>
  <c r="AU24" i="20"/>
  <c r="I67" i="25"/>
  <c r="I72" i="19"/>
  <c r="J67" i="19"/>
  <c r="M67" i="25"/>
  <c r="M72" i="19"/>
  <c r="N67" i="19"/>
  <c r="Q67" i="25"/>
  <c r="Q72" i="19"/>
  <c r="R67" i="19"/>
  <c r="U67" i="25"/>
  <c r="U72" i="19"/>
  <c r="V67" i="19"/>
  <c r="Y67" i="25"/>
  <c r="Y72" i="19"/>
  <c r="Z67" i="19"/>
  <c r="AC67" i="25"/>
  <c r="AC72" i="19"/>
  <c r="AD67" i="19"/>
  <c r="AG67" i="25"/>
  <c r="AG72" i="19"/>
  <c r="AH67" i="19"/>
  <c r="AK67" i="25"/>
  <c r="AK72" i="19"/>
  <c r="AL67" i="19"/>
  <c r="AO67" i="25"/>
  <c r="AO72" i="19"/>
  <c r="AP67" i="19"/>
  <c r="AS67" i="25"/>
  <c r="AS72" i="19"/>
  <c r="AT67" i="19"/>
  <c r="AW67" i="25"/>
  <c r="AW72" i="19"/>
  <c r="AX67" i="19"/>
  <c r="I68" i="25"/>
  <c r="J68" i="19"/>
  <c r="M68" i="25"/>
  <c r="N68" i="19"/>
  <c r="Q68" i="25"/>
  <c r="R68" i="19"/>
  <c r="U68" i="25"/>
  <c r="V68" i="19"/>
  <c r="Y68" i="25"/>
  <c r="Z68" i="19"/>
  <c r="AC68" i="25"/>
  <c r="AD68" i="19"/>
  <c r="AG68" i="25"/>
  <c r="AH68" i="19"/>
  <c r="AK68" i="25"/>
  <c r="AL68" i="19"/>
  <c r="AO68" i="25"/>
  <c r="AP68" i="19"/>
  <c r="AS68" i="25"/>
  <c r="AT68" i="19"/>
  <c r="AW68" i="25"/>
  <c r="AX68" i="19"/>
  <c r="I69" i="25"/>
  <c r="J69" i="19"/>
  <c r="M69" i="25"/>
  <c r="N69" i="19"/>
  <c r="Q69" i="25"/>
  <c r="R69" i="19"/>
  <c r="U69" i="25"/>
  <c r="V69" i="19"/>
  <c r="Y69" i="25"/>
  <c r="Z69" i="19"/>
  <c r="AC69" i="25"/>
  <c r="AD69" i="19"/>
  <c r="AG69" i="25"/>
  <c r="AH69" i="19"/>
  <c r="AK69" i="25"/>
  <c r="AL69" i="19"/>
  <c r="AO69" i="25"/>
  <c r="AP69" i="19"/>
  <c r="AS69" i="25"/>
  <c r="AT69" i="19"/>
  <c r="AW69" i="25"/>
  <c r="AX69" i="19"/>
  <c r="I70" i="25"/>
  <c r="J70" i="19"/>
  <c r="M70" i="25"/>
  <c r="N70" i="19"/>
  <c r="Q70" i="25"/>
  <c r="R70" i="19"/>
  <c r="U70" i="25"/>
  <c r="V70" i="19"/>
  <c r="Y70" i="25"/>
  <c r="Z70" i="19"/>
  <c r="AC70" i="25"/>
  <c r="AD70" i="19"/>
  <c r="AG70" i="25"/>
  <c r="AH70" i="19"/>
  <c r="AK70" i="25"/>
  <c r="AL70" i="19"/>
  <c r="AO70" i="25"/>
  <c r="AP70" i="19"/>
  <c r="AS70" i="25"/>
  <c r="AT70" i="19"/>
  <c r="AW70" i="25"/>
  <c r="AX70" i="19"/>
  <c r="I71" i="25"/>
  <c r="J71" i="19"/>
  <c r="M71" i="25"/>
  <c r="N71" i="19"/>
  <c r="Q71" i="25"/>
  <c r="R71" i="19"/>
  <c r="U71" i="25"/>
  <c r="V71" i="19"/>
  <c r="Y71" i="25"/>
  <c r="Z71" i="19"/>
  <c r="AC71" i="25"/>
  <c r="AD71" i="19"/>
  <c r="AG71" i="25"/>
  <c r="AH71" i="19"/>
  <c r="AK71" i="25"/>
  <c r="AL71" i="19"/>
  <c r="AO71" i="25"/>
  <c r="AP71" i="19"/>
  <c r="AS71" i="25"/>
  <c r="AT71" i="19"/>
  <c r="AW71" i="25"/>
  <c r="AX71" i="19"/>
  <c r="G72" i="25"/>
  <c r="F25" i="20"/>
  <c r="H72" i="25"/>
  <c r="G25" i="20"/>
  <c r="K72" i="25"/>
  <c r="J25" i="20"/>
  <c r="L72" i="25"/>
  <c r="K25" i="20"/>
  <c r="O72" i="25"/>
  <c r="N25" i="20"/>
  <c r="P72" i="25"/>
  <c r="O25" i="20"/>
  <c r="S72" i="25"/>
  <c r="R25" i="20"/>
  <c r="T72" i="25"/>
  <c r="S25" i="20"/>
  <c r="W72" i="25"/>
  <c r="V25" i="20"/>
  <c r="X72" i="25"/>
  <c r="W25" i="20"/>
  <c r="AA72" i="25"/>
  <c r="Z25" i="20"/>
  <c r="AB72" i="25"/>
  <c r="AA25" i="20"/>
  <c r="AE72" i="25"/>
  <c r="AD25" i="20"/>
  <c r="AF72" i="25"/>
  <c r="AE25" i="20"/>
  <c r="AI72" i="25"/>
  <c r="AH25" i="20"/>
  <c r="AJ72" i="25"/>
  <c r="AI25" i="20"/>
  <c r="AM72" i="25"/>
  <c r="AL25" i="20"/>
  <c r="AN72" i="25"/>
  <c r="AM25" i="20"/>
  <c r="AQ72" i="25"/>
  <c r="AP25" i="20"/>
  <c r="AR72" i="25"/>
  <c r="AQ25" i="20"/>
  <c r="AU72" i="25"/>
  <c r="AT25" i="20"/>
  <c r="AV72" i="25"/>
  <c r="AU25" i="20"/>
  <c r="I73" i="25"/>
  <c r="I77" i="19"/>
  <c r="J73" i="19"/>
  <c r="M73" i="25"/>
  <c r="M77" i="19"/>
  <c r="N73" i="19"/>
  <c r="Q73" i="25"/>
  <c r="Q77" i="19"/>
  <c r="R73" i="19"/>
  <c r="U73" i="25"/>
  <c r="U77" i="19"/>
  <c r="V73" i="19"/>
  <c r="Y73" i="25"/>
  <c r="Y77" i="19"/>
  <c r="Z73" i="19"/>
  <c r="AC73" i="25"/>
  <c r="AC77" i="19"/>
  <c r="AD73" i="19"/>
  <c r="AG73" i="25"/>
  <c r="AG77" i="19"/>
  <c r="AH73" i="19"/>
  <c r="AK73" i="25"/>
  <c r="AK77" i="19"/>
  <c r="AL73" i="19"/>
  <c r="AO73" i="25"/>
  <c r="AO77" i="19"/>
  <c r="AP73" i="19"/>
  <c r="AS73" i="25"/>
  <c r="AS77" i="19"/>
  <c r="AT73" i="19"/>
  <c r="AW73" i="25"/>
  <c r="AW77" i="19"/>
  <c r="AX73" i="19"/>
  <c r="I74" i="25"/>
  <c r="J74" i="19"/>
  <c r="M74" i="25"/>
  <c r="N74" i="19"/>
  <c r="Q74" i="25"/>
  <c r="R74" i="19"/>
  <c r="U74" i="25"/>
  <c r="V74" i="19"/>
  <c r="Y74" i="25"/>
  <c r="Z74" i="19"/>
  <c r="AC74" i="25"/>
  <c r="AD74" i="19"/>
  <c r="AG74" i="25"/>
  <c r="AH74" i="19"/>
  <c r="AK74" i="25"/>
  <c r="AL74" i="19"/>
  <c r="AO74" i="25"/>
  <c r="AP74" i="19"/>
  <c r="AS74" i="25"/>
  <c r="AT74" i="19"/>
  <c r="AW74" i="25"/>
  <c r="AX74" i="19"/>
  <c r="I75" i="25"/>
  <c r="J75" i="19"/>
  <c r="M75" i="25"/>
  <c r="N75" i="19"/>
  <c r="Q75" i="25"/>
  <c r="R75" i="19"/>
  <c r="U75" i="25"/>
  <c r="V75" i="19"/>
  <c r="Y75" i="25"/>
  <c r="Z75" i="19"/>
  <c r="AC75" i="25"/>
  <c r="AD75" i="19"/>
  <c r="AG75" i="25"/>
  <c r="AH75" i="19"/>
  <c r="AK75" i="25"/>
  <c r="AL75" i="19"/>
  <c r="AO75" i="25"/>
  <c r="AP75" i="19"/>
  <c r="AS75" i="25"/>
  <c r="AT75" i="19"/>
  <c r="AW75" i="25"/>
  <c r="AX75" i="19"/>
  <c r="I76" i="25"/>
  <c r="J76" i="19"/>
  <c r="M76" i="25"/>
  <c r="N76" i="19"/>
  <c r="Q76" i="25"/>
  <c r="R76" i="19"/>
  <c r="U76" i="25"/>
  <c r="V76" i="19"/>
  <c r="Y76" i="25"/>
  <c r="Z76" i="19"/>
  <c r="AC76" i="25"/>
  <c r="AD76" i="19"/>
  <c r="AG76" i="25"/>
  <c r="AH76" i="19"/>
  <c r="AK76" i="25"/>
  <c r="AL76" i="19"/>
  <c r="AO76" i="25"/>
  <c r="AP76" i="19"/>
  <c r="AS76" i="25"/>
  <c r="AT76" i="19"/>
  <c r="AW76" i="25"/>
  <c r="AX76" i="19"/>
  <c r="G77" i="25"/>
  <c r="F26" i="20"/>
  <c r="H77" i="25"/>
  <c r="G26" i="20"/>
  <c r="K77" i="25"/>
  <c r="J26" i="20"/>
  <c r="L77" i="25"/>
  <c r="K26" i="20"/>
  <c r="O77" i="25"/>
  <c r="N26" i="20"/>
  <c r="P77" i="25"/>
  <c r="O26" i="20"/>
  <c r="S77" i="25"/>
  <c r="R26" i="20"/>
  <c r="T77" i="25"/>
  <c r="S26" i="20"/>
  <c r="W77" i="25"/>
  <c r="V26" i="20"/>
  <c r="X77" i="25"/>
  <c r="W26" i="20"/>
  <c r="AA77" i="25"/>
  <c r="Z26" i="20"/>
  <c r="AB77" i="25"/>
  <c r="AA26" i="20"/>
  <c r="AE77" i="25"/>
  <c r="AD26" i="20"/>
  <c r="AF77" i="25"/>
  <c r="AE26" i="20"/>
  <c r="AI77" i="25"/>
  <c r="AH26" i="20"/>
  <c r="AJ77" i="25"/>
  <c r="AI26" i="20"/>
  <c r="AM77" i="25"/>
  <c r="AL26" i="20"/>
  <c r="AN77" i="25"/>
  <c r="AM26" i="20"/>
  <c r="AQ77" i="25"/>
  <c r="AP26" i="20"/>
  <c r="AR77" i="25"/>
  <c r="AQ26" i="20"/>
  <c r="AU77" i="25"/>
  <c r="AT26" i="20"/>
  <c r="AV77" i="25"/>
  <c r="AU26" i="20"/>
  <c r="I78" i="25"/>
  <c r="I81" i="19"/>
  <c r="J78" i="19"/>
  <c r="M78" i="25"/>
  <c r="M81" i="19"/>
  <c r="N78" i="19"/>
  <c r="Q78" i="25"/>
  <c r="Q81" i="19"/>
  <c r="R78" i="19"/>
  <c r="U78" i="25"/>
  <c r="U81" i="19"/>
  <c r="V78" i="19"/>
  <c r="Y78" i="25"/>
  <c r="Y81" i="19"/>
  <c r="Z78" i="19"/>
  <c r="AC78" i="25"/>
  <c r="AC81" i="19"/>
  <c r="AD78" i="19"/>
  <c r="AG78" i="25"/>
  <c r="AG81" i="19"/>
  <c r="AH78" i="19"/>
  <c r="AK78" i="25"/>
  <c r="AK81" i="19"/>
  <c r="AL78" i="19"/>
  <c r="AO78" i="25"/>
  <c r="AO81" i="19"/>
  <c r="AP78" i="19"/>
  <c r="AS78" i="25"/>
  <c r="AS81" i="19"/>
  <c r="AT78" i="19"/>
  <c r="AW78" i="25"/>
  <c r="AW81" i="19"/>
  <c r="AX78" i="19"/>
  <c r="I79" i="25"/>
  <c r="J79" i="19"/>
  <c r="M79" i="25"/>
  <c r="N79" i="19"/>
  <c r="Q79" i="25"/>
  <c r="R79" i="19"/>
  <c r="U79" i="25"/>
  <c r="V79" i="19"/>
  <c r="Y79" i="25"/>
  <c r="Z79" i="19"/>
  <c r="AC79" i="25"/>
  <c r="AD79" i="19"/>
  <c r="AG79" i="25"/>
  <c r="AH79" i="19"/>
  <c r="AK79" i="25"/>
  <c r="AL79" i="19"/>
  <c r="AO79" i="25"/>
  <c r="AP79" i="19"/>
  <c r="AS79" i="25"/>
  <c r="AT79" i="19"/>
  <c r="AW79" i="25"/>
  <c r="AX79" i="19"/>
  <c r="I80" i="25"/>
  <c r="J80" i="19"/>
  <c r="M80" i="25"/>
  <c r="N80" i="19"/>
  <c r="Q80" i="25"/>
  <c r="R80" i="19"/>
  <c r="U80" i="25"/>
  <c r="V80" i="19"/>
  <c r="Y80" i="25"/>
  <c r="Z80" i="19"/>
  <c r="AC80" i="25"/>
  <c r="AD80" i="19"/>
  <c r="AG80" i="25"/>
  <c r="AH80" i="19"/>
  <c r="AK80" i="25"/>
  <c r="AL80" i="19"/>
  <c r="AO80" i="25"/>
  <c r="AP80" i="19"/>
  <c r="AS80" i="25"/>
  <c r="AT80" i="19"/>
  <c r="AW80" i="25"/>
  <c r="AX80" i="19"/>
  <c r="G81" i="25"/>
  <c r="F27" i="20"/>
  <c r="H81" i="25"/>
  <c r="G27" i="20"/>
  <c r="K81" i="25"/>
  <c r="J27" i="20"/>
  <c r="L81" i="25"/>
  <c r="K27" i="20"/>
  <c r="O81" i="25"/>
  <c r="N27" i="20"/>
  <c r="P81" i="25"/>
  <c r="O27" i="20"/>
  <c r="S81" i="25"/>
  <c r="R27" i="20"/>
  <c r="T81" i="25"/>
  <c r="S27" i="20"/>
  <c r="W81" i="25"/>
  <c r="V27" i="20"/>
  <c r="X81" i="25"/>
  <c r="W27" i="20"/>
  <c r="AA81" i="25"/>
  <c r="Z27" i="20"/>
  <c r="AB81" i="25"/>
  <c r="AA27" i="20"/>
  <c r="AE81" i="25"/>
  <c r="AD27" i="20"/>
  <c r="AF81" i="25"/>
  <c r="AE27" i="20"/>
  <c r="AI81" i="25"/>
  <c r="AH27" i="20"/>
  <c r="AJ81" i="25"/>
  <c r="AI27" i="20"/>
  <c r="AM81" i="25"/>
  <c r="AL27" i="20"/>
  <c r="AN81" i="25"/>
  <c r="AM27" i="20"/>
  <c r="AQ81" i="25"/>
  <c r="AP27" i="20"/>
  <c r="AR81" i="25"/>
  <c r="AQ27" i="20"/>
  <c r="AU81" i="25"/>
  <c r="AT27" i="20"/>
  <c r="AV81" i="25"/>
  <c r="AU27" i="20"/>
  <c r="I82" i="25"/>
  <c r="I85" i="19"/>
  <c r="J82" i="19"/>
  <c r="M82" i="25"/>
  <c r="M85" i="19"/>
  <c r="N82" i="19"/>
  <c r="Q82" i="25"/>
  <c r="Q85" i="19"/>
  <c r="R82" i="19"/>
  <c r="U82" i="25"/>
  <c r="U85" i="19"/>
  <c r="V82" i="19"/>
  <c r="Y82" i="25"/>
  <c r="Y85" i="19"/>
  <c r="Z82" i="19"/>
  <c r="AC82" i="25"/>
  <c r="AC85" i="19"/>
  <c r="AD82" i="19"/>
  <c r="AG82" i="25"/>
  <c r="AG85" i="19"/>
  <c r="AH82" i="19"/>
  <c r="AK82" i="25"/>
  <c r="AK85" i="19"/>
  <c r="AL82" i="19"/>
  <c r="AO82" i="25"/>
  <c r="AO85" i="19"/>
  <c r="AP82" i="19"/>
  <c r="AS82" i="25"/>
  <c r="AS85" i="19"/>
  <c r="AT82" i="19"/>
  <c r="AW82" i="25"/>
  <c r="AW85" i="19"/>
  <c r="AX82" i="19"/>
  <c r="I83" i="25"/>
  <c r="J83" i="19"/>
  <c r="M83" i="25"/>
  <c r="N83" i="19"/>
  <c r="Q83" i="25"/>
  <c r="R83" i="19"/>
  <c r="U83" i="25"/>
  <c r="V83" i="19"/>
  <c r="Y83" i="25"/>
  <c r="Z83" i="19"/>
  <c r="AC83" i="25"/>
  <c r="AD83" i="19"/>
  <c r="AG83" i="25"/>
  <c r="AH83" i="19"/>
  <c r="AK83" i="25"/>
  <c r="AL83" i="19"/>
  <c r="AO83" i="25"/>
  <c r="AP83" i="19"/>
  <c r="AS83" i="25"/>
  <c r="AT83" i="19"/>
  <c r="AW83" i="25"/>
  <c r="AX83" i="19"/>
  <c r="I84" i="25"/>
  <c r="J84" i="19"/>
  <c r="M84" i="25"/>
  <c r="N84" i="19"/>
  <c r="Q84" i="25"/>
  <c r="R84" i="19"/>
  <c r="U84" i="25"/>
  <c r="V84" i="19"/>
  <c r="Y84" i="25"/>
  <c r="Z84" i="19"/>
  <c r="AC84" i="25"/>
  <c r="AD84" i="19"/>
  <c r="AG84" i="25"/>
  <c r="AH84" i="19"/>
  <c r="AK84" i="25"/>
  <c r="AL84" i="19"/>
  <c r="AO84" i="25"/>
  <c r="AP84" i="19"/>
  <c r="AS84" i="25"/>
  <c r="AT84" i="19"/>
  <c r="AW84" i="25"/>
  <c r="AX84" i="19"/>
  <c r="G85" i="25"/>
  <c r="F28" i="20"/>
  <c r="H85" i="25"/>
  <c r="G28" i="20"/>
  <c r="K85" i="25"/>
  <c r="J28" i="20"/>
  <c r="L85" i="25"/>
  <c r="K28" i="20"/>
  <c r="O85" i="25"/>
  <c r="N28" i="20"/>
  <c r="P85" i="25"/>
  <c r="O28" i="20"/>
  <c r="S85" i="25"/>
  <c r="R28" i="20"/>
  <c r="T85" i="25"/>
  <c r="S28" i="20"/>
  <c r="W85" i="25"/>
  <c r="V28" i="20"/>
  <c r="X85" i="25"/>
  <c r="W28" i="20"/>
  <c r="AA85" i="25"/>
  <c r="Z28" i="20"/>
  <c r="AB85" i="25"/>
  <c r="AA28" i="20"/>
  <c r="AE85" i="25"/>
  <c r="AD28" i="20"/>
  <c r="AF85" i="25"/>
  <c r="AE28" i="20"/>
  <c r="AI85" i="25"/>
  <c r="AH28" i="20"/>
  <c r="AJ85" i="25"/>
  <c r="AI28" i="20"/>
  <c r="AM85" i="25"/>
  <c r="AL28" i="20"/>
  <c r="AN85" i="25"/>
  <c r="AM28" i="20"/>
  <c r="AQ85" i="25"/>
  <c r="AP28" i="20"/>
  <c r="AR85" i="25"/>
  <c r="AQ28" i="20"/>
  <c r="AU85" i="25"/>
  <c r="AT28" i="20"/>
  <c r="AV85" i="25"/>
  <c r="AU28" i="20"/>
  <c r="E13" i="22"/>
  <c r="E29" i="22" s="1"/>
  <c r="F86" i="21"/>
  <c r="I17" i="21"/>
  <c r="J13" i="21"/>
  <c r="M17" i="21"/>
  <c r="N13" i="21"/>
  <c r="Q17" i="21"/>
  <c r="R13" i="21"/>
  <c r="U17" i="21"/>
  <c r="V13" i="21"/>
  <c r="Y17" i="21"/>
  <c r="Z13" i="21"/>
  <c r="AC17" i="21"/>
  <c r="AD13" i="21"/>
  <c r="AG17" i="21"/>
  <c r="AH13" i="21"/>
  <c r="AK17" i="21"/>
  <c r="AL13" i="21"/>
  <c r="AO17" i="21"/>
  <c r="AP13" i="21"/>
  <c r="AS17" i="21"/>
  <c r="AT13" i="21"/>
  <c r="AW17" i="21"/>
  <c r="AX13" i="21"/>
  <c r="J14" i="21"/>
  <c r="N14" i="21"/>
  <c r="R14" i="21"/>
  <c r="V14" i="21"/>
  <c r="Z14" i="21"/>
  <c r="AD14" i="21"/>
  <c r="AH14" i="21"/>
  <c r="AL14" i="21"/>
  <c r="AP14" i="21"/>
  <c r="AT14" i="21"/>
  <c r="AX14" i="21"/>
  <c r="J15" i="21"/>
  <c r="N15" i="21"/>
  <c r="R15" i="21"/>
  <c r="V15" i="21"/>
  <c r="Z15" i="21"/>
  <c r="AD15" i="21"/>
  <c r="AH15" i="21"/>
  <c r="AL15" i="21"/>
  <c r="AP15" i="21"/>
  <c r="AT15" i="21"/>
  <c r="AX15" i="21"/>
  <c r="J16" i="21"/>
  <c r="N16" i="21"/>
  <c r="R16" i="21"/>
  <c r="V16" i="21"/>
  <c r="Z16" i="21"/>
  <c r="AD16" i="21"/>
  <c r="AH16" i="21"/>
  <c r="AL16" i="21"/>
  <c r="AP16" i="21"/>
  <c r="AT16" i="21"/>
  <c r="AX16" i="21"/>
  <c r="C13" i="22"/>
  <c r="C29" i="22" s="1"/>
  <c r="D86" i="21"/>
  <c r="D13" i="22"/>
  <c r="D29" i="22" s="1"/>
  <c r="E86" i="21"/>
  <c r="F13" i="22"/>
  <c r="F29" i="22" s="1"/>
  <c r="G86" i="21"/>
  <c r="G13" i="22"/>
  <c r="G29" i="22" s="1"/>
  <c r="H86" i="21"/>
  <c r="J13" i="22"/>
  <c r="J29" i="22" s="1"/>
  <c r="K86" i="21"/>
  <c r="K13" i="22"/>
  <c r="K29" i="22" s="1"/>
  <c r="L86" i="21"/>
  <c r="N13" i="22"/>
  <c r="N29" i="22" s="1"/>
  <c r="O86" i="21"/>
  <c r="O13" i="22"/>
  <c r="O29" i="22" s="1"/>
  <c r="P86" i="21"/>
  <c r="R13" i="22"/>
  <c r="R29" i="22" s="1"/>
  <c r="S86" i="21"/>
  <c r="S13" i="22"/>
  <c r="S29" i="22" s="1"/>
  <c r="T86" i="21"/>
  <c r="V13" i="22"/>
  <c r="V29" i="22" s="1"/>
  <c r="W86" i="21"/>
  <c r="W13" i="22"/>
  <c r="W29" i="22" s="1"/>
  <c r="X86" i="21"/>
  <c r="Z13" i="22"/>
  <c r="Z29" i="22" s="1"/>
  <c r="AA86" i="21"/>
  <c r="AA13" i="22"/>
  <c r="AA29" i="22" s="1"/>
  <c r="AB86" i="21"/>
  <c r="AD13" i="22"/>
  <c r="AD29" i="22" s="1"/>
  <c r="AE86" i="21"/>
  <c r="AE13" i="22"/>
  <c r="AE29" i="22" s="1"/>
  <c r="AF86" i="21"/>
  <c r="AH13" i="22"/>
  <c r="AH29" i="22" s="1"/>
  <c r="AI86" i="21"/>
  <c r="AI13" i="22"/>
  <c r="AI29" i="22" s="1"/>
  <c r="AJ86" i="21"/>
  <c r="AL13" i="22"/>
  <c r="AL29" i="22" s="1"/>
  <c r="AM86" i="21"/>
  <c r="AM13" i="22"/>
  <c r="AM29" i="22" s="1"/>
  <c r="AN86" i="21"/>
  <c r="AP13" i="22"/>
  <c r="AP29" i="22" s="1"/>
  <c r="AQ86" i="21"/>
  <c r="AQ13" i="22"/>
  <c r="AQ29" i="22" s="1"/>
  <c r="AR86" i="21"/>
  <c r="AT13" i="22"/>
  <c r="AT29" i="22" s="1"/>
  <c r="AU86" i="21"/>
  <c r="AU13" i="22"/>
  <c r="AU29" i="22" s="1"/>
  <c r="AV86" i="21"/>
  <c r="I22" i="21"/>
  <c r="J18" i="21"/>
  <c r="M22" i="21"/>
  <c r="N18" i="21"/>
  <c r="Q22" i="21"/>
  <c r="R18" i="21"/>
  <c r="U22" i="21"/>
  <c r="V18" i="21"/>
  <c r="Y22" i="21"/>
  <c r="Z18" i="21"/>
  <c r="AC22" i="21"/>
  <c r="AD18" i="21"/>
  <c r="AG22" i="21"/>
  <c r="AH18" i="21"/>
  <c r="AK22" i="21"/>
  <c r="AL18" i="21"/>
  <c r="AO22" i="21"/>
  <c r="AP18" i="21"/>
  <c r="AS22" i="21"/>
  <c r="AT18" i="21"/>
  <c r="AW22" i="21"/>
  <c r="AX18" i="21"/>
  <c r="J19" i="21"/>
  <c r="N19" i="21"/>
  <c r="R19" i="21"/>
  <c r="V19" i="21"/>
  <c r="Z19" i="21"/>
  <c r="AD19" i="21"/>
  <c r="AH19" i="21"/>
  <c r="AL19" i="21"/>
  <c r="AP19" i="21"/>
  <c r="AT19" i="21"/>
  <c r="AX19" i="21"/>
  <c r="J20" i="21"/>
  <c r="N20" i="21"/>
  <c r="R20" i="21"/>
  <c r="V20" i="21"/>
  <c r="Z20" i="21"/>
  <c r="AD20" i="21"/>
  <c r="AH20" i="21"/>
  <c r="AL20" i="21"/>
  <c r="AP20" i="21"/>
  <c r="AT20" i="21"/>
  <c r="AX20" i="21"/>
  <c r="J21" i="21"/>
  <c r="N21" i="21"/>
  <c r="R21" i="21"/>
  <c r="V21" i="21"/>
  <c r="Z21" i="21"/>
  <c r="AD21" i="21"/>
  <c r="AH21" i="21"/>
  <c r="AL21" i="21"/>
  <c r="AP21" i="21"/>
  <c r="AT21" i="21"/>
  <c r="AX21" i="21"/>
  <c r="I26" i="21"/>
  <c r="J23" i="21"/>
  <c r="M26" i="21"/>
  <c r="N23" i="21"/>
  <c r="Q26" i="21"/>
  <c r="R23" i="21"/>
  <c r="U26" i="21"/>
  <c r="V23" i="21"/>
  <c r="Y26" i="21"/>
  <c r="Z23" i="21"/>
  <c r="AC26" i="21"/>
  <c r="AD23" i="21"/>
  <c r="AG26" i="21"/>
  <c r="AH23" i="21"/>
  <c r="AK26" i="21"/>
  <c r="AL23" i="21"/>
  <c r="AO26" i="21"/>
  <c r="AP23" i="21"/>
  <c r="AS26" i="21"/>
  <c r="AT23" i="21"/>
  <c r="AW26" i="21"/>
  <c r="AX23" i="21"/>
  <c r="J24" i="21"/>
  <c r="N24" i="21"/>
  <c r="R24" i="21"/>
  <c r="V24" i="21"/>
  <c r="Z24" i="21"/>
  <c r="AD24" i="21"/>
  <c r="AH24" i="21"/>
  <c r="AL24" i="21"/>
  <c r="AP24" i="21"/>
  <c r="AT24" i="21"/>
  <c r="AX24" i="21"/>
  <c r="J25" i="21"/>
  <c r="N25" i="21"/>
  <c r="R25" i="21"/>
  <c r="V25" i="21"/>
  <c r="Z25" i="21"/>
  <c r="AD25" i="21"/>
  <c r="AH25" i="21"/>
  <c r="AL25" i="21"/>
  <c r="AP25" i="21"/>
  <c r="AT25" i="21"/>
  <c r="AX25" i="21"/>
  <c r="I29" i="21"/>
  <c r="J27" i="21"/>
  <c r="M29" i="21"/>
  <c r="N27" i="21"/>
  <c r="Q29" i="21"/>
  <c r="R27" i="21"/>
  <c r="U29" i="21"/>
  <c r="V27" i="21"/>
  <c r="Y29" i="21"/>
  <c r="Z27" i="21"/>
  <c r="AC29" i="21"/>
  <c r="AD27" i="21"/>
  <c r="AG29" i="21"/>
  <c r="AH27" i="21"/>
  <c r="AK29" i="21"/>
  <c r="AL27" i="21"/>
  <c r="AO29" i="21"/>
  <c r="AP27" i="21"/>
  <c r="AS29" i="21"/>
  <c r="AT27" i="21"/>
  <c r="AW29" i="21"/>
  <c r="AX27" i="21"/>
  <c r="J28" i="21"/>
  <c r="N28" i="21"/>
  <c r="R28" i="21"/>
  <c r="V28" i="21"/>
  <c r="Z28" i="21"/>
  <c r="AD28" i="21"/>
  <c r="AH28" i="21"/>
  <c r="AL28" i="21"/>
  <c r="AP28" i="21"/>
  <c r="AT28" i="21"/>
  <c r="AX28" i="21"/>
  <c r="I34" i="21"/>
  <c r="J30" i="21"/>
  <c r="M34" i="21"/>
  <c r="N30" i="21"/>
  <c r="Q34" i="21"/>
  <c r="R30" i="21"/>
  <c r="U34" i="21"/>
  <c r="V30" i="21"/>
  <c r="Y34" i="21"/>
  <c r="Z30" i="21"/>
  <c r="AC34" i="21"/>
  <c r="AD30" i="21"/>
  <c r="AG34" i="21"/>
  <c r="AH30" i="21"/>
  <c r="AK34" i="21"/>
  <c r="AL30" i="21"/>
  <c r="AO34" i="21"/>
  <c r="AP30" i="21"/>
  <c r="AS34" i="21"/>
  <c r="AT30" i="21"/>
  <c r="AW34" i="21"/>
  <c r="AX30" i="21"/>
  <c r="J31" i="21"/>
  <c r="N31" i="21"/>
  <c r="R31" i="21"/>
  <c r="V31" i="21"/>
  <c r="Z31" i="21"/>
  <c r="AD31" i="21"/>
  <c r="AH31" i="21"/>
  <c r="AL31" i="21"/>
  <c r="AP31" i="21"/>
  <c r="AT31" i="21"/>
  <c r="AX31" i="21"/>
  <c r="J32" i="21"/>
  <c r="N32" i="21"/>
  <c r="R32" i="21"/>
  <c r="V32" i="21"/>
  <c r="Z32" i="21"/>
  <c r="AD32" i="21"/>
  <c r="AH32" i="21"/>
  <c r="AL32" i="21"/>
  <c r="AP32" i="21"/>
  <c r="AT32" i="21"/>
  <c r="AX32" i="21"/>
  <c r="J33" i="21"/>
  <c r="N33" i="21"/>
  <c r="R33" i="21"/>
  <c r="V33" i="21"/>
  <c r="Z33" i="21"/>
  <c r="AD33" i="21"/>
  <c r="AH33" i="21"/>
  <c r="AL33" i="21"/>
  <c r="AP33" i="21"/>
  <c r="AT33" i="21"/>
  <c r="AX33" i="21"/>
  <c r="I37" i="21"/>
  <c r="J35" i="21"/>
  <c r="M37" i="21"/>
  <c r="N35" i="21"/>
  <c r="Q37" i="21"/>
  <c r="R35" i="21"/>
  <c r="U37" i="21"/>
  <c r="V35" i="21"/>
  <c r="Y37" i="21"/>
  <c r="Z35" i="21"/>
  <c r="AC37" i="21"/>
  <c r="AD35" i="21"/>
  <c r="AG37" i="21"/>
  <c r="AH35" i="21"/>
  <c r="AK37" i="21"/>
  <c r="AL35" i="21"/>
  <c r="AO37" i="21"/>
  <c r="AP35" i="21"/>
  <c r="AS37" i="21"/>
  <c r="AT35" i="21"/>
  <c r="AW37" i="21"/>
  <c r="AX35" i="21"/>
  <c r="J36" i="21"/>
  <c r="N36" i="21"/>
  <c r="R36" i="21"/>
  <c r="V36" i="21"/>
  <c r="Z36" i="21"/>
  <c r="AD36" i="21"/>
  <c r="AH36" i="21"/>
  <c r="AL36" i="21"/>
  <c r="AP36" i="21"/>
  <c r="AT36" i="21"/>
  <c r="AX36" i="21"/>
  <c r="I42" i="21"/>
  <c r="J38" i="21"/>
  <c r="M42" i="21"/>
  <c r="N38" i="21"/>
  <c r="Q42" i="21"/>
  <c r="R38" i="21"/>
  <c r="U42" i="21"/>
  <c r="V38" i="21"/>
  <c r="Y42" i="21"/>
  <c r="Z38" i="21"/>
  <c r="AC42" i="21"/>
  <c r="AD38" i="21"/>
  <c r="AG42" i="21"/>
  <c r="AH38" i="21"/>
  <c r="AK42" i="21"/>
  <c r="AL38" i="21"/>
  <c r="AO42" i="21"/>
  <c r="AP38" i="21"/>
  <c r="AS42" i="21"/>
  <c r="AT38" i="21"/>
  <c r="AW42" i="21"/>
  <c r="AX38" i="21"/>
  <c r="J39" i="21"/>
  <c r="N39" i="21"/>
  <c r="R39" i="21"/>
  <c r="V39" i="21"/>
  <c r="Z39" i="21"/>
  <c r="AD39" i="21"/>
  <c r="AH39" i="21"/>
  <c r="AL39" i="21"/>
  <c r="AP39" i="21"/>
  <c r="AT39" i="21"/>
  <c r="AX39" i="21"/>
  <c r="J40" i="21"/>
  <c r="N40" i="21"/>
  <c r="R40" i="21"/>
  <c r="V40" i="21"/>
  <c r="Z40" i="21"/>
  <c r="AD40" i="21"/>
  <c r="AH40" i="21"/>
  <c r="AL40" i="21"/>
  <c r="AP40" i="21"/>
  <c r="AT40" i="21"/>
  <c r="AX40" i="21"/>
  <c r="J41" i="21"/>
  <c r="N41" i="21"/>
  <c r="R41" i="21"/>
  <c r="V41" i="21"/>
  <c r="Z41" i="21"/>
  <c r="AD41" i="21"/>
  <c r="AH41" i="21"/>
  <c r="AL41" i="21"/>
  <c r="AP41" i="21"/>
  <c r="AT41" i="21"/>
  <c r="AX41" i="21"/>
  <c r="I47" i="21"/>
  <c r="J43" i="21"/>
  <c r="M47" i="21"/>
  <c r="N43" i="21"/>
  <c r="Q47" i="21"/>
  <c r="R43" i="21"/>
  <c r="U47" i="21"/>
  <c r="V43" i="21"/>
  <c r="Y47" i="21"/>
  <c r="Z43" i="21"/>
  <c r="AC47" i="21"/>
  <c r="AD43" i="21"/>
  <c r="AG47" i="21"/>
  <c r="AH43" i="21"/>
  <c r="AK47" i="21"/>
  <c r="AL43" i="21"/>
  <c r="AO47" i="21"/>
  <c r="AP43" i="21"/>
  <c r="AS47" i="21"/>
  <c r="AT43" i="21"/>
  <c r="AW47" i="21"/>
  <c r="AX43" i="21"/>
  <c r="J44" i="21"/>
  <c r="N44" i="21"/>
  <c r="R44" i="21"/>
  <c r="V44" i="21"/>
  <c r="Z44" i="21"/>
  <c r="AD44" i="21"/>
  <c r="AH44" i="21"/>
  <c r="AL44" i="21"/>
  <c r="AP44" i="21"/>
  <c r="AT44" i="21"/>
  <c r="AX44" i="21"/>
  <c r="J45" i="21"/>
  <c r="N45" i="21"/>
  <c r="R45" i="21"/>
  <c r="V45" i="21"/>
  <c r="Z45" i="21"/>
  <c r="AD45" i="21"/>
  <c r="AH45" i="21"/>
  <c r="AL45" i="21"/>
  <c r="AP45" i="21"/>
  <c r="AT45" i="21"/>
  <c r="AX45" i="21"/>
  <c r="J46" i="21"/>
  <c r="N46" i="21"/>
  <c r="R46" i="21"/>
  <c r="V46" i="21"/>
  <c r="Z46" i="21"/>
  <c r="AD46" i="21"/>
  <c r="AH46" i="21"/>
  <c r="AL46" i="21"/>
  <c r="AP46" i="21"/>
  <c r="AT46" i="21"/>
  <c r="AX46" i="21"/>
  <c r="I52" i="21"/>
  <c r="J48" i="21"/>
  <c r="M52" i="21"/>
  <c r="N48" i="21"/>
  <c r="Q52" i="21"/>
  <c r="R48" i="21"/>
  <c r="U52" i="21"/>
  <c r="V48" i="21"/>
  <c r="Y52" i="21"/>
  <c r="Z48" i="21"/>
  <c r="AC52" i="21"/>
  <c r="AD48" i="21"/>
  <c r="AG52" i="21"/>
  <c r="AH48" i="21"/>
  <c r="AK52" i="21"/>
  <c r="AL48" i="21"/>
  <c r="AO52" i="21"/>
  <c r="AP48" i="21"/>
  <c r="AS52" i="21"/>
  <c r="AT48" i="21"/>
  <c r="AW52" i="21"/>
  <c r="AX48" i="21"/>
  <c r="J49" i="21"/>
  <c r="N49" i="21"/>
  <c r="R49" i="21"/>
  <c r="V49" i="21"/>
  <c r="Z49" i="21"/>
  <c r="AD49" i="21"/>
  <c r="AH49" i="21"/>
  <c r="AL49" i="21"/>
  <c r="AP49" i="21"/>
  <c r="AT49" i="21"/>
  <c r="AX49" i="21"/>
  <c r="J50" i="21"/>
  <c r="N50" i="21"/>
  <c r="R50" i="21"/>
  <c r="V50" i="21"/>
  <c r="Z50" i="21"/>
  <c r="AD50" i="21"/>
  <c r="AH50" i="21"/>
  <c r="AL50" i="21"/>
  <c r="AP50" i="21"/>
  <c r="AT50" i="21"/>
  <c r="AX50" i="21"/>
  <c r="J51" i="21"/>
  <c r="N51" i="21"/>
  <c r="R51" i="21"/>
  <c r="V51" i="21"/>
  <c r="Z51" i="21"/>
  <c r="AD51" i="21"/>
  <c r="AH51" i="21"/>
  <c r="AL51" i="21"/>
  <c r="AP51" i="21"/>
  <c r="AT51" i="21"/>
  <c r="AX51" i="21"/>
  <c r="I56" i="21"/>
  <c r="J53" i="21"/>
  <c r="M56" i="21"/>
  <c r="N53" i="21"/>
  <c r="Q56" i="21"/>
  <c r="R53" i="21"/>
  <c r="U56" i="21"/>
  <c r="V53" i="21"/>
  <c r="Y56" i="21"/>
  <c r="Z53" i="21"/>
  <c r="AC56" i="21"/>
  <c r="AD53" i="21"/>
  <c r="AG56" i="21"/>
  <c r="AH53" i="21"/>
  <c r="AK56" i="21"/>
  <c r="AL53" i="21"/>
  <c r="AO56" i="21"/>
  <c r="AP53" i="21"/>
  <c r="AS56" i="21"/>
  <c r="AT53" i="21"/>
  <c r="AW56" i="21"/>
  <c r="AX53" i="21"/>
  <c r="J54" i="21"/>
  <c r="N54" i="21"/>
  <c r="R54" i="21"/>
  <c r="V54" i="21"/>
  <c r="Z54" i="21"/>
  <c r="AD54" i="21"/>
  <c r="AH54" i="21"/>
  <c r="AL54" i="21"/>
  <c r="AP54" i="21"/>
  <c r="AT54" i="21"/>
  <c r="AX54" i="21"/>
  <c r="J55" i="21"/>
  <c r="N55" i="21"/>
  <c r="R55" i="21"/>
  <c r="V55" i="21"/>
  <c r="Z55" i="21"/>
  <c r="AD55" i="21"/>
  <c r="AH55" i="21"/>
  <c r="AL55" i="21"/>
  <c r="AP55" i="21"/>
  <c r="AT55" i="21"/>
  <c r="AX55" i="21"/>
  <c r="I61" i="21"/>
  <c r="J57" i="21"/>
  <c r="M61" i="21"/>
  <c r="N57" i="21"/>
  <c r="Q61" i="21"/>
  <c r="R57" i="21"/>
  <c r="U61" i="21"/>
  <c r="V57" i="21"/>
  <c r="Y61" i="21"/>
  <c r="Z57" i="21"/>
  <c r="AC61" i="21"/>
  <c r="AD57" i="21"/>
  <c r="AG61" i="21"/>
  <c r="AH57" i="21"/>
  <c r="AK61" i="21"/>
  <c r="AL57" i="21"/>
  <c r="AO61" i="21"/>
  <c r="AP57" i="21"/>
  <c r="AS61" i="21"/>
  <c r="AT57" i="21"/>
  <c r="AW61" i="21"/>
  <c r="AX57" i="21"/>
  <c r="J58" i="21"/>
  <c r="N58" i="21"/>
  <c r="R58" i="21"/>
  <c r="V58" i="21"/>
  <c r="Z58" i="21"/>
  <c r="AD58" i="21"/>
  <c r="AH58" i="21"/>
  <c r="AL58" i="21"/>
  <c r="AP58" i="21"/>
  <c r="AT58" i="21"/>
  <c r="AX58" i="21"/>
  <c r="J59" i="21"/>
  <c r="N59" i="21"/>
  <c r="R59" i="21"/>
  <c r="V59" i="21"/>
  <c r="Z59" i="21"/>
  <c r="AD59" i="21"/>
  <c r="AH59" i="21"/>
  <c r="AL59" i="21"/>
  <c r="AP59" i="21"/>
  <c r="AT59" i="21"/>
  <c r="AX59" i="21"/>
  <c r="J60" i="21"/>
  <c r="N60" i="21"/>
  <c r="R60" i="21"/>
  <c r="V60" i="21"/>
  <c r="Z60" i="21"/>
  <c r="AD60" i="21"/>
  <c r="AH60" i="21"/>
  <c r="AL60" i="21"/>
  <c r="AP60" i="21"/>
  <c r="AT60" i="21"/>
  <c r="AX60" i="21"/>
  <c r="I66" i="21"/>
  <c r="J62" i="21"/>
  <c r="M66" i="21"/>
  <c r="N62" i="21"/>
  <c r="Q66" i="21"/>
  <c r="R62" i="21"/>
  <c r="U66" i="21"/>
  <c r="V62" i="21"/>
  <c r="Y66" i="21"/>
  <c r="Z62" i="21"/>
  <c r="AC66" i="21"/>
  <c r="AD62" i="21"/>
  <c r="AG66" i="21"/>
  <c r="AH62" i="21"/>
  <c r="AK66" i="21"/>
  <c r="AL62" i="21"/>
  <c r="AO66" i="21"/>
  <c r="AP62" i="21"/>
  <c r="AS66" i="21"/>
  <c r="AT62" i="21"/>
  <c r="AW66" i="21"/>
  <c r="AX62" i="21"/>
  <c r="J63" i="21"/>
  <c r="N63" i="21"/>
  <c r="R63" i="21"/>
  <c r="V63" i="21"/>
  <c r="Z63" i="21"/>
  <c r="AD63" i="21"/>
  <c r="AH63" i="21"/>
  <c r="AL63" i="21"/>
  <c r="AP63" i="21"/>
  <c r="AT63" i="21"/>
  <c r="AX63" i="21"/>
  <c r="J64" i="21"/>
  <c r="N64" i="21"/>
  <c r="R64" i="21"/>
  <c r="V64" i="21"/>
  <c r="Z64" i="21"/>
  <c r="AD64" i="21"/>
  <c r="AH64" i="21"/>
  <c r="AL64" i="21"/>
  <c r="AP64" i="21"/>
  <c r="AT64" i="21"/>
  <c r="AX64" i="21"/>
  <c r="J65" i="21"/>
  <c r="N65" i="21"/>
  <c r="R65" i="21"/>
  <c r="V65" i="21"/>
  <c r="Z65" i="21"/>
  <c r="AD65" i="21"/>
  <c r="AH65" i="21"/>
  <c r="AL65" i="21"/>
  <c r="AP65" i="21"/>
  <c r="AT65" i="21"/>
  <c r="AX65" i="21"/>
  <c r="I72" i="21"/>
  <c r="J67" i="21"/>
  <c r="M72" i="21"/>
  <c r="N67" i="21"/>
  <c r="Q72" i="21"/>
  <c r="R67" i="21"/>
  <c r="U72" i="21"/>
  <c r="V67" i="21"/>
  <c r="Y72" i="21"/>
  <c r="Z67" i="21"/>
  <c r="AC72" i="21"/>
  <c r="AD67" i="21"/>
  <c r="AG72" i="21"/>
  <c r="AH67" i="21"/>
  <c r="AK72" i="21"/>
  <c r="AL67" i="21"/>
  <c r="AO72" i="21"/>
  <c r="AP67" i="21"/>
  <c r="AS72" i="21"/>
  <c r="AT67" i="21"/>
  <c r="AW72" i="21"/>
  <c r="AX67" i="21"/>
  <c r="J68" i="21"/>
  <c r="N68" i="21"/>
  <c r="R68" i="21"/>
  <c r="V68" i="21"/>
  <c r="Z68" i="21"/>
  <c r="AD68" i="21"/>
  <c r="AH68" i="21"/>
  <c r="AL68" i="21"/>
  <c r="AP68" i="21"/>
  <c r="AT68" i="21"/>
  <c r="AX68" i="21"/>
  <c r="J69" i="21"/>
  <c r="N69" i="21"/>
  <c r="R69" i="21"/>
  <c r="V69" i="21"/>
  <c r="Z69" i="21"/>
  <c r="AD69" i="21"/>
  <c r="AH69" i="21"/>
  <c r="AL69" i="21"/>
  <c r="AP69" i="21"/>
  <c r="AT69" i="21"/>
  <c r="AX69" i="21"/>
  <c r="J70" i="21"/>
  <c r="N70" i="21"/>
  <c r="R70" i="21"/>
  <c r="V70" i="21"/>
  <c r="Z70" i="21"/>
  <c r="AD70" i="21"/>
  <c r="AH70" i="21"/>
  <c r="AL70" i="21"/>
  <c r="AP70" i="21"/>
  <c r="AT70" i="21"/>
  <c r="AX70" i="21"/>
  <c r="J71" i="21"/>
  <c r="N71" i="21"/>
  <c r="R71" i="21"/>
  <c r="V71" i="21"/>
  <c r="Z71" i="21"/>
  <c r="AD71" i="21"/>
  <c r="AH71" i="21"/>
  <c r="AL71" i="21"/>
  <c r="AP71" i="21"/>
  <c r="AT71" i="21"/>
  <c r="AX71" i="21"/>
  <c r="I77" i="21"/>
  <c r="J73" i="21"/>
  <c r="M77" i="21"/>
  <c r="N73" i="21"/>
  <c r="Q77" i="21"/>
  <c r="R73" i="21"/>
  <c r="U77" i="21"/>
  <c r="V73" i="21"/>
  <c r="Y77" i="21"/>
  <c r="Z73" i="21"/>
  <c r="AC77" i="21"/>
  <c r="AD73" i="21"/>
  <c r="AG77" i="21"/>
  <c r="AH73" i="21"/>
  <c r="AK77" i="21"/>
  <c r="AL73" i="21"/>
  <c r="AO77" i="21"/>
  <c r="AP73" i="21"/>
  <c r="AS77" i="21"/>
  <c r="AT73" i="21"/>
  <c r="AW77" i="21"/>
  <c r="AX73" i="21"/>
  <c r="J74" i="21"/>
  <c r="N74" i="21"/>
  <c r="R74" i="21"/>
  <c r="V74" i="21"/>
  <c r="Z74" i="21"/>
  <c r="AD74" i="21"/>
  <c r="AH74" i="21"/>
  <c r="AL74" i="21"/>
  <c r="AP74" i="21"/>
  <c r="AT74" i="21"/>
  <c r="AX74" i="21"/>
  <c r="J75" i="21"/>
  <c r="N75" i="21"/>
  <c r="R75" i="21"/>
  <c r="V75" i="21"/>
  <c r="Z75" i="21"/>
  <c r="AD75" i="21"/>
  <c r="AH75" i="21"/>
  <c r="AL75" i="21"/>
  <c r="AP75" i="21"/>
  <c r="AT75" i="21"/>
  <c r="AX75" i="21"/>
  <c r="J76" i="21"/>
  <c r="N76" i="21"/>
  <c r="R76" i="21"/>
  <c r="V76" i="21"/>
  <c r="Z76" i="21"/>
  <c r="AD76" i="21"/>
  <c r="AH76" i="21"/>
  <c r="AL76" i="21"/>
  <c r="AP76" i="21"/>
  <c r="AT76" i="21"/>
  <c r="AX76" i="21"/>
  <c r="I81" i="21"/>
  <c r="J78" i="21"/>
  <c r="M81" i="21"/>
  <c r="N78" i="21"/>
  <c r="Q81" i="21"/>
  <c r="R78" i="21"/>
  <c r="U81" i="21"/>
  <c r="V78" i="21"/>
  <c r="Y81" i="21"/>
  <c r="Z78" i="21"/>
  <c r="AC81" i="21"/>
  <c r="AD78" i="21"/>
  <c r="AG81" i="21"/>
  <c r="AH78" i="21"/>
  <c r="AK81" i="21"/>
  <c r="AL78" i="21"/>
  <c r="AO81" i="21"/>
  <c r="AP78" i="21"/>
  <c r="AS81" i="21"/>
  <c r="AT78" i="21"/>
  <c r="AW81" i="21"/>
  <c r="AX78" i="21"/>
  <c r="J79" i="21"/>
  <c r="N79" i="21"/>
  <c r="R79" i="21"/>
  <c r="V79" i="21"/>
  <c r="Z79" i="21"/>
  <c r="AD79" i="21"/>
  <c r="AH79" i="21"/>
  <c r="AL79" i="21"/>
  <c r="AP79" i="21"/>
  <c r="AT79" i="21"/>
  <c r="AX79" i="21"/>
  <c r="J80" i="21"/>
  <c r="N80" i="21"/>
  <c r="R80" i="21"/>
  <c r="V80" i="21"/>
  <c r="Z80" i="21"/>
  <c r="AD80" i="21"/>
  <c r="AH80" i="21"/>
  <c r="AL80" i="21"/>
  <c r="AP80" i="21"/>
  <c r="AT80" i="21"/>
  <c r="AX80" i="21"/>
  <c r="I85" i="21"/>
  <c r="J82" i="21"/>
  <c r="M85" i="21"/>
  <c r="N82" i="21"/>
  <c r="Q85" i="21"/>
  <c r="R82" i="21"/>
  <c r="U85" i="21"/>
  <c r="V82" i="21"/>
  <c r="Y85" i="21"/>
  <c r="Z82" i="21"/>
  <c r="AC85" i="21"/>
  <c r="AD82" i="21"/>
  <c r="AG85" i="21"/>
  <c r="AH82" i="21"/>
  <c r="AK85" i="21"/>
  <c r="AL82" i="21"/>
  <c r="AO85" i="21"/>
  <c r="AP82" i="21"/>
  <c r="AS85" i="21"/>
  <c r="AT82" i="21"/>
  <c r="AW85" i="21"/>
  <c r="AX82" i="21"/>
  <c r="J83" i="21"/>
  <c r="N83" i="21"/>
  <c r="R83" i="21"/>
  <c r="V83" i="21"/>
  <c r="Z83" i="21"/>
  <c r="AD83" i="21"/>
  <c r="AH83" i="21"/>
  <c r="AL83" i="21"/>
  <c r="AP83" i="21"/>
  <c r="AT83" i="21"/>
  <c r="AX83" i="21"/>
  <c r="J84" i="21"/>
  <c r="N84" i="21"/>
  <c r="R84" i="21"/>
  <c r="V84" i="21"/>
  <c r="Z84" i="21"/>
  <c r="AD84" i="21"/>
  <c r="AH84" i="21"/>
  <c r="AL84" i="21"/>
  <c r="AP84" i="21"/>
  <c r="AT84" i="21"/>
  <c r="AX84" i="21"/>
  <c r="E13" i="24"/>
  <c r="E29" i="24" s="1"/>
  <c r="F86" i="23"/>
  <c r="I17" i="23"/>
  <c r="J13" i="23"/>
  <c r="M17" i="23"/>
  <c r="N13" i="23"/>
  <c r="Q17" i="23"/>
  <c r="R13" i="23"/>
  <c r="U17" i="23"/>
  <c r="V13" i="23"/>
  <c r="Y17" i="23"/>
  <c r="Z13" i="23"/>
  <c r="AC17" i="23"/>
  <c r="AD13" i="23"/>
  <c r="AG17" i="23"/>
  <c r="AH13" i="23"/>
  <c r="AK17" i="23"/>
  <c r="AL13" i="23"/>
  <c r="AO17" i="23"/>
  <c r="AP13" i="23"/>
  <c r="AS17" i="23"/>
  <c r="AT13" i="23"/>
  <c r="AW17" i="23"/>
  <c r="AX13" i="23"/>
  <c r="J14" i="23"/>
  <c r="N14" i="23"/>
  <c r="R14" i="23"/>
  <c r="V14" i="23"/>
  <c r="Z14" i="23"/>
  <c r="AD14" i="23"/>
  <c r="AH14" i="23"/>
  <c r="AL14" i="23"/>
  <c r="AP14" i="23"/>
  <c r="AT14" i="23"/>
  <c r="AX14" i="23"/>
  <c r="J15" i="23"/>
  <c r="N15" i="23"/>
  <c r="R15" i="23"/>
  <c r="V15" i="23"/>
  <c r="Z15" i="23"/>
  <c r="AD15" i="23"/>
  <c r="AH15" i="23"/>
  <c r="AL15" i="23"/>
  <c r="AP15" i="23"/>
  <c r="AT15" i="23"/>
  <c r="AX15" i="23"/>
  <c r="J16" i="23"/>
  <c r="N16" i="23"/>
  <c r="R16" i="23"/>
  <c r="V16" i="23"/>
  <c r="Z16" i="23"/>
  <c r="AD16" i="23"/>
  <c r="AH16" i="23"/>
  <c r="AL16" i="23"/>
  <c r="AP16" i="23"/>
  <c r="AT16" i="23"/>
  <c r="AX16" i="23"/>
  <c r="C13" i="24"/>
  <c r="C29" i="24" s="1"/>
  <c r="D86" i="23"/>
  <c r="D13" i="24"/>
  <c r="D29" i="24" s="1"/>
  <c r="E86" i="23"/>
  <c r="F13" i="24"/>
  <c r="F29" i="24" s="1"/>
  <c r="G86" i="23"/>
  <c r="G13" i="24"/>
  <c r="G29" i="24" s="1"/>
  <c r="H86" i="23"/>
  <c r="J13" i="24"/>
  <c r="J29" i="24" s="1"/>
  <c r="K86" i="23"/>
  <c r="K13" i="24"/>
  <c r="K29" i="24" s="1"/>
  <c r="L86" i="23"/>
  <c r="N13" i="24"/>
  <c r="N29" i="24" s="1"/>
  <c r="O86" i="23"/>
  <c r="O13" i="24"/>
  <c r="O29" i="24" s="1"/>
  <c r="P86" i="23"/>
  <c r="R13" i="24"/>
  <c r="R29" i="24" s="1"/>
  <c r="S86" i="23"/>
  <c r="S13" i="24"/>
  <c r="S29" i="24" s="1"/>
  <c r="T86" i="23"/>
  <c r="V13" i="24"/>
  <c r="V29" i="24" s="1"/>
  <c r="W86" i="23"/>
  <c r="W13" i="24"/>
  <c r="W29" i="24" s="1"/>
  <c r="X86" i="23"/>
  <c r="Z13" i="24"/>
  <c r="Z29" i="24" s="1"/>
  <c r="AA86" i="23"/>
  <c r="AA13" i="24"/>
  <c r="AA29" i="24" s="1"/>
  <c r="AB86" i="23"/>
  <c r="AD13" i="24"/>
  <c r="AD29" i="24" s="1"/>
  <c r="AE86" i="23"/>
  <c r="AE13" i="24"/>
  <c r="AE29" i="24" s="1"/>
  <c r="AF86" i="23"/>
  <c r="AH13" i="24"/>
  <c r="AH29" i="24" s="1"/>
  <c r="AI86" i="23"/>
  <c r="AI13" i="24"/>
  <c r="AI29" i="24" s="1"/>
  <c r="AJ86" i="23"/>
  <c r="AL13" i="24"/>
  <c r="AL29" i="24" s="1"/>
  <c r="AM86" i="23"/>
  <c r="AM13" i="24"/>
  <c r="AM29" i="24" s="1"/>
  <c r="AN86" i="23"/>
  <c r="AP13" i="24"/>
  <c r="AP29" i="24" s="1"/>
  <c r="AQ86" i="23"/>
  <c r="AQ13" i="24"/>
  <c r="AQ29" i="24" s="1"/>
  <c r="AR86" i="23"/>
  <c r="AT13" i="24"/>
  <c r="AT29" i="24" s="1"/>
  <c r="AU86" i="23"/>
  <c r="AU13" i="24"/>
  <c r="AU29" i="24" s="1"/>
  <c r="AV86" i="23"/>
  <c r="I22" i="23"/>
  <c r="J18" i="23"/>
  <c r="M22" i="23"/>
  <c r="N18" i="23"/>
  <c r="Q22" i="23"/>
  <c r="R18" i="23"/>
  <c r="U22" i="23"/>
  <c r="V18" i="23"/>
  <c r="Y22" i="23"/>
  <c r="Z18" i="23"/>
  <c r="AC22" i="23"/>
  <c r="AD18" i="23"/>
  <c r="AG22" i="23"/>
  <c r="AH18" i="23"/>
  <c r="AK22" i="23"/>
  <c r="AL18" i="23"/>
  <c r="AO22" i="23"/>
  <c r="AP18" i="23"/>
  <c r="AS22" i="23"/>
  <c r="AT18" i="23"/>
  <c r="AW22" i="23"/>
  <c r="AX18" i="23"/>
  <c r="J19" i="23"/>
  <c r="N19" i="23"/>
  <c r="R19" i="23"/>
  <c r="V19" i="23"/>
  <c r="Z19" i="23"/>
  <c r="AD19" i="23"/>
  <c r="AH19" i="23"/>
  <c r="AL19" i="23"/>
  <c r="AP19" i="23"/>
  <c r="AT19" i="23"/>
  <c r="AX19" i="23"/>
  <c r="J20" i="23"/>
  <c r="N20" i="23"/>
  <c r="R20" i="23"/>
  <c r="V20" i="23"/>
  <c r="Z20" i="23"/>
  <c r="AD20" i="23"/>
  <c r="AH20" i="23"/>
  <c r="AL20" i="23"/>
  <c r="AP20" i="23"/>
  <c r="AT20" i="23"/>
  <c r="AX20" i="23"/>
  <c r="J21" i="23"/>
  <c r="N21" i="23"/>
  <c r="R21" i="23"/>
  <c r="V21" i="23"/>
  <c r="Z21" i="23"/>
  <c r="AD21" i="23"/>
  <c r="AH21" i="23"/>
  <c r="AL21" i="23"/>
  <c r="AP21" i="23"/>
  <c r="AT21" i="23"/>
  <c r="AX21" i="23"/>
  <c r="I26" i="23"/>
  <c r="J23" i="23"/>
  <c r="M26" i="23"/>
  <c r="N23" i="23"/>
  <c r="Q26" i="23"/>
  <c r="R23" i="23"/>
  <c r="U26" i="23"/>
  <c r="V23" i="23"/>
  <c r="Y26" i="23"/>
  <c r="Z23" i="23"/>
  <c r="AC26" i="23"/>
  <c r="AD23" i="23"/>
  <c r="AG26" i="23"/>
  <c r="AH23" i="23"/>
  <c r="AK26" i="23"/>
  <c r="AL23" i="23"/>
  <c r="AO26" i="23"/>
  <c r="AP23" i="23"/>
  <c r="AS26" i="23"/>
  <c r="AT23" i="23"/>
  <c r="AW26" i="23"/>
  <c r="AX23" i="23"/>
  <c r="J24" i="23"/>
  <c r="N24" i="23"/>
  <c r="R24" i="23"/>
  <c r="V24" i="23"/>
  <c r="Z24" i="23"/>
  <c r="AD24" i="23"/>
  <c r="AH24" i="23"/>
  <c r="AL24" i="23"/>
  <c r="AP24" i="23"/>
  <c r="AT24" i="23"/>
  <c r="AX24" i="23"/>
  <c r="J25" i="23"/>
  <c r="N25" i="23"/>
  <c r="R25" i="23"/>
  <c r="V25" i="23"/>
  <c r="Z25" i="23"/>
  <c r="AD25" i="23"/>
  <c r="AH25" i="23"/>
  <c r="AL25" i="23"/>
  <c r="AP25" i="23"/>
  <c r="AT25" i="23"/>
  <c r="AX25" i="23"/>
  <c r="I29" i="23"/>
  <c r="J27" i="23"/>
  <c r="M29" i="23"/>
  <c r="N27" i="23"/>
  <c r="Q29" i="23"/>
  <c r="R27" i="23"/>
  <c r="U29" i="23"/>
  <c r="V27" i="23"/>
  <c r="Y29" i="23"/>
  <c r="Z27" i="23"/>
  <c r="AC29" i="23"/>
  <c r="AD27" i="23"/>
  <c r="AG29" i="23"/>
  <c r="AH27" i="23"/>
  <c r="AK29" i="23"/>
  <c r="AL27" i="23"/>
  <c r="AO29" i="23"/>
  <c r="AP27" i="23"/>
  <c r="AS29" i="23"/>
  <c r="AT27" i="23"/>
  <c r="AW29" i="23"/>
  <c r="AX27" i="23"/>
  <c r="J28" i="23"/>
  <c r="N28" i="23"/>
  <c r="R28" i="23"/>
  <c r="V28" i="23"/>
  <c r="Z28" i="23"/>
  <c r="AD28" i="23"/>
  <c r="AH28" i="23"/>
  <c r="AL28" i="23"/>
  <c r="AP28" i="23"/>
  <c r="AT28" i="23"/>
  <c r="AX28" i="23"/>
  <c r="I34" i="23"/>
  <c r="J30" i="23"/>
  <c r="M34" i="23"/>
  <c r="N30" i="23"/>
  <c r="Q34" i="23"/>
  <c r="R30" i="23"/>
  <c r="U34" i="23"/>
  <c r="V30" i="23"/>
  <c r="Y34" i="23"/>
  <c r="Z30" i="23"/>
  <c r="AC34" i="23"/>
  <c r="AD30" i="23"/>
  <c r="AG34" i="23"/>
  <c r="AH30" i="23"/>
  <c r="AK34" i="23"/>
  <c r="AL30" i="23"/>
  <c r="AO34" i="23"/>
  <c r="AP30" i="23"/>
  <c r="AS34" i="23"/>
  <c r="AT30" i="23"/>
  <c r="AW34" i="23"/>
  <c r="AX30" i="23"/>
  <c r="J31" i="23"/>
  <c r="N31" i="23"/>
  <c r="R31" i="23"/>
  <c r="V31" i="23"/>
  <c r="Z31" i="23"/>
  <c r="AD31" i="23"/>
  <c r="AH31" i="23"/>
  <c r="AL31" i="23"/>
  <c r="AP31" i="23"/>
  <c r="AT31" i="23"/>
  <c r="AX31" i="23"/>
  <c r="J32" i="23"/>
  <c r="N32" i="23"/>
  <c r="R32" i="23"/>
  <c r="V32" i="23"/>
  <c r="Z32" i="23"/>
  <c r="AD32" i="23"/>
  <c r="AH32" i="23"/>
  <c r="AL32" i="23"/>
  <c r="AP32" i="23"/>
  <c r="AT32" i="23"/>
  <c r="AX32" i="23"/>
  <c r="J33" i="23"/>
  <c r="N33" i="23"/>
  <c r="R33" i="23"/>
  <c r="V33" i="23"/>
  <c r="Z33" i="23"/>
  <c r="AD33" i="23"/>
  <c r="AH33" i="23"/>
  <c r="AL33" i="23"/>
  <c r="AP33" i="23"/>
  <c r="AT33" i="23"/>
  <c r="AX33" i="23"/>
  <c r="I37" i="23"/>
  <c r="J35" i="23"/>
  <c r="M37" i="23"/>
  <c r="N35" i="23"/>
  <c r="Q37" i="23"/>
  <c r="R35" i="23"/>
  <c r="U37" i="23"/>
  <c r="V35" i="23"/>
  <c r="Y37" i="23"/>
  <c r="Z35" i="23"/>
  <c r="AC37" i="23"/>
  <c r="AD35" i="23"/>
  <c r="AG37" i="23"/>
  <c r="AH35" i="23"/>
  <c r="AK37" i="23"/>
  <c r="AL35" i="23"/>
  <c r="AO37" i="23"/>
  <c r="AP35" i="23"/>
  <c r="AS37" i="23"/>
  <c r="AT35" i="23"/>
  <c r="AW37" i="23"/>
  <c r="AX35" i="23"/>
  <c r="J36" i="23"/>
  <c r="N36" i="23"/>
  <c r="R36" i="23"/>
  <c r="V36" i="23"/>
  <c r="Z36" i="23"/>
  <c r="AD36" i="23"/>
  <c r="AH36" i="23"/>
  <c r="AL36" i="23"/>
  <c r="AP36" i="23"/>
  <c r="AT36" i="23"/>
  <c r="AX36" i="23"/>
  <c r="I42" i="23"/>
  <c r="J38" i="23"/>
  <c r="M42" i="23"/>
  <c r="N38" i="23"/>
  <c r="Q42" i="23"/>
  <c r="R38" i="23"/>
  <c r="U42" i="23"/>
  <c r="V38" i="23"/>
  <c r="Y42" i="23"/>
  <c r="Z38" i="23"/>
  <c r="AC42" i="23"/>
  <c r="AD38" i="23"/>
  <c r="AG42" i="23"/>
  <c r="AH38" i="23"/>
  <c r="AK42" i="23"/>
  <c r="AL38" i="23"/>
  <c r="AO42" i="23"/>
  <c r="AP38" i="23"/>
  <c r="AS42" i="23"/>
  <c r="AT38" i="23"/>
  <c r="AW42" i="23"/>
  <c r="AX38" i="23"/>
  <c r="J39" i="23"/>
  <c r="N39" i="23"/>
  <c r="R39" i="23"/>
  <c r="V39" i="23"/>
  <c r="Z39" i="23"/>
  <c r="AD39" i="23"/>
  <c r="AH39" i="23"/>
  <c r="AL39" i="23"/>
  <c r="AP39" i="23"/>
  <c r="AT39" i="23"/>
  <c r="AX39" i="23"/>
  <c r="J40" i="23"/>
  <c r="N40" i="23"/>
  <c r="R40" i="23"/>
  <c r="V40" i="23"/>
  <c r="Z40" i="23"/>
  <c r="AD40" i="23"/>
  <c r="AH40" i="23"/>
  <c r="AL40" i="23"/>
  <c r="AP40" i="23"/>
  <c r="AT40" i="23"/>
  <c r="AX40" i="23"/>
  <c r="J41" i="23"/>
  <c r="N41" i="23"/>
  <c r="R41" i="23"/>
  <c r="V41" i="23"/>
  <c r="Z41" i="23"/>
  <c r="AD41" i="23"/>
  <c r="AH41" i="23"/>
  <c r="AL41" i="23"/>
  <c r="AP41" i="23"/>
  <c r="AT41" i="23"/>
  <c r="AX41" i="23"/>
  <c r="I47" i="23"/>
  <c r="J43" i="23"/>
  <c r="M47" i="23"/>
  <c r="N43" i="23"/>
  <c r="Q47" i="23"/>
  <c r="R43" i="23"/>
  <c r="U47" i="23"/>
  <c r="V43" i="23"/>
  <c r="Y47" i="23"/>
  <c r="Z43" i="23"/>
  <c r="AC47" i="23"/>
  <c r="AD43" i="23"/>
  <c r="AG47" i="23"/>
  <c r="AH43" i="23"/>
  <c r="AK47" i="23"/>
  <c r="AL43" i="23"/>
  <c r="AO47" i="23"/>
  <c r="AP43" i="23"/>
  <c r="AS47" i="23"/>
  <c r="AT43" i="23"/>
  <c r="AW47" i="23"/>
  <c r="AX43" i="23"/>
  <c r="J44" i="23"/>
  <c r="N44" i="23"/>
  <c r="R44" i="23"/>
  <c r="V44" i="23"/>
  <c r="Z44" i="23"/>
  <c r="AD44" i="23"/>
  <c r="AH44" i="23"/>
  <c r="AL44" i="23"/>
  <c r="AP44" i="23"/>
  <c r="AT44" i="23"/>
  <c r="AX44" i="23"/>
  <c r="J45" i="23"/>
  <c r="N45" i="23"/>
  <c r="R45" i="23"/>
  <c r="V45" i="23"/>
  <c r="Z45" i="23"/>
  <c r="AD45" i="23"/>
  <c r="AH45" i="23"/>
  <c r="AL45" i="23"/>
  <c r="AP45" i="23"/>
  <c r="AT45" i="23"/>
  <c r="AX45" i="23"/>
  <c r="J46" i="23"/>
  <c r="N46" i="23"/>
  <c r="R46" i="23"/>
  <c r="V46" i="23"/>
  <c r="Z46" i="23"/>
  <c r="AD46" i="23"/>
  <c r="AH46" i="23"/>
  <c r="AL46" i="23"/>
  <c r="AP46" i="23"/>
  <c r="AT46" i="23"/>
  <c r="AX46" i="23"/>
  <c r="I52" i="23"/>
  <c r="J48" i="23"/>
  <c r="M52" i="23"/>
  <c r="N48" i="23"/>
  <c r="Q52" i="23"/>
  <c r="R48" i="23"/>
  <c r="U52" i="23"/>
  <c r="V48" i="23"/>
  <c r="Y52" i="23"/>
  <c r="Z48" i="23"/>
  <c r="AC52" i="23"/>
  <c r="AD48" i="23"/>
  <c r="AG52" i="23"/>
  <c r="AH48" i="23"/>
  <c r="AK52" i="23"/>
  <c r="AL48" i="23"/>
  <c r="AO52" i="23"/>
  <c r="AP48" i="23"/>
  <c r="AS52" i="23"/>
  <c r="AT48" i="23"/>
  <c r="AW52" i="23"/>
  <c r="AX48" i="23"/>
  <c r="J49" i="23"/>
  <c r="N49" i="23"/>
  <c r="R49" i="23"/>
  <c r="V49" i="23"/>
  <c r="Z49" i="23"/>
  <c r="AD49" i="23"/>
  <c r="AH49" i="23"/>
  <c r="AL49" i="23"/>
  <c r="AP49" i="23"/>
  <c r="AT49" i="23"/>
  <c r="AX49" i="23"/>
  <c r="J50" i="23"/>
  <c r="N50" i="23"/>
  <c r="R50" i="23"/>
  <c r="V50" i="23"/>
  <c r="Z50" i="23"/>
  <c r="AD50" i="23"/>
  <c r="AH50" i="23"/>
  <c r="AL50" i="23"/>
  <c r="AP50" i="23"/>
  <c r="AT50" i="23"/>
  <c r="AX50" i="23"/>
  <c r="J51" i="23"/>
  <c r="N51" i="23"/>
  <c r="R51" i="23"/>
  <c r="V51" i="23"/>
  <c r="Z51" i="23"/>
  <c r="AD51" i="23"/>
  <c r="AH51" i="23"/>
  <c r="AL51" i="23"/>
  <c r="AP51" i="23"/>
  <c r="AT51" i="23"/>
  <c r="AX51" i="23"/>
  <c r="I56" i="23"/>
  <c r="J53" i="23"/>
  <c r="M56" i="23"/>
  <c r="N53" i="23"/>
  <c r="Q56" i="23"/>
  <c r="R53" i="23"/>
  <c r="U56" i="23"/>
  <c r="V53" i="23"/>
  <c r="Y56" i="23"/>
  <c r="Z53" i="23"/>
  <c r="AC56" i="23"/>
  <c r="AD53" i="23"/>
  <c r="AG56" i="23"/>
  <c r="AH53" i="23"/>
  <c r="AK56" i="23"/>
  <c r="AL53" i="23"/>
  <c r="AO56" i="23"/>
  <c r="AP53" i="23"/>
  <c r="AS56" i="23"/>
  <c r="AT53" i="23"/>
  <c r="AW56" i="23"/>
  <c r="AX53" i="23"/>
  <c r="J54" i="23"/>
  <c r="N54" i="23"/>
  <c r="R54" i="23"/>
  <c r="V54" i="23"/>
  <c r="Z54" i="23"/>
  <c r="AD54" i="23"/>
  <c r="AH54" i="23"/>
  <c r="AL54" i="23"/>
  <c r="AP54" i="23"/>
  <c r="AT54" i="23"/>
  <c r="AX54" i="23"/>
  <c r="J55" i="23"/>
  <c r="N55" i="23"/>
  <c r="R55" i="23"/>
  <c r="V55" i="23"/>
  <c r="Z55" i="23"/>
  <c r="AD55" i="23"/>
  <c r="AH55" i="23"/>
  <c r="AL55" i="23"/>
  <c r="AP55" i="23"/>
  <c r="AT55" i="23"/>
  <c r="AX55" i="23"/>
  <c r="I61" i="23"/>
  <c r="J57" i="23"/>
  <c r="M61" i="23"/>
  <c r="N57" i="23"/>
  <c r="Q61" i="23"/>
  <c r="R57" i="23"/>
  <c r="U61" i="23"/>
  <c r="V57" i="23"/>
  <c r="Y61" i="23"/>
  <c r="Z57" i="23"/>
  <c r="AC61" i="23"/>
  <c r="AD57" i="23"/>
  <c r="AG61" i="23"/>
  <c r="AH57" i="23"/>
  <c r="AK61" i="23"/>
  <c r="AL57" i="23"/>
  <c r="AO61" i="23"/>
  <c r="AP57" i="23"/>
  <c r="AS61" i="23"/>
  <c r="AT57" i="23"/>
  <c r="AW61" i="23"/>
  <c r="AX57" i="23"/>
  <c r="J58" i="23"/>
  <c r="N58" i="23"/>
  <c r="R58" i="23"/>
  <c r="V58" i="23"/>
  <c r="Z58" i="23"/>
  <c r="AD58" i="23"/>
  <c r="AH58" i="23"/>
  <c r="AL58" i="23"/>
  <c r="AP58" i="23"/>
  <c r="AT58" i="23"/>
  <c r="AX58" i="23"/>
  <c r="J59" i="23"/>
  <c r="N59" i="23"/>
  <c r="R59" i="23"/>
  <c r="V59" i="23"/>
  <c r="Z59" i="23"/>
  <c r="AD59" i="23"/>
  <c r="AH59" i="23"/>
  <c r="AL59" i="23"/>
  <c r="AP59" i="23"/>
  <c r="AT59" i="23"/>
  <c r="AX59" i="23"/>
  <c r="J60" i="23"/>
  <c r="N60" i="23"/>
  <c r="R60" i="23"/>
  <c r="V60" i="23"/>
  <c r="Z60" i="23"/>
  <c r="AD60" i="23"/>
  <c r="AH60" i="23"/>
  <c r="AL60" i="23"/>
  <c r="AP60" i="23"/>
  <c r="AT60" i="23"/>
  <c r="AX60" i="23"/>
  <c r="I66" i="23"/>
  <c r="J62" i="23"/>
  <c r="M66" i="23"/>
  <c r="N62" i="23"/>
  <c r="Q66" i="23"/>
  <c r="R62" i="23"/>
  <c r="U66" i="23"/>
  <c r="V62" i="23"/>
  <c r="Y66" i="23"/>
  <c r="Z62" i="23"/>
  <c r="AC66" i="23"/>
  <c r="AD62" i="23"/>
  <c r="AG66" i="23"/>
  <c r="AH62" i="23"/>
  <c r="AK66" i="23"/>
  <c r="AL62" i="23"/>
  <c r="AO66" i="23"/>
  <c r="AP62" i="23"/>
  <c r="AS66" i="23"/>
  <c r="AT62" i="23"/>
  <c r="AW66" i="23"/>
  <c r="AX62" i="23"/>
  <c r="J63" i="23"/>
  <c r="N63" i="23"/>
  <c r="R63" i="23"/>
  <c r="V63" i="23"/>
  <c r="Z63" i="23"/>
  <c r="AD63" i="23"/>
  <c r="AH63" i="23"/>
  <c r="AL63" i="23"/>
  <c r="AP63" i="23"/>
  <c r="AT63" i="23"/>
  <c r="AX63" i="23"/>
  <c r="J64" i="23"/>
  <c r="N64" i="23"/>
  <c r="R64" i="23"/>
  <c r="V64" i="23"/>
  <c r="Z64" i="23"/>
  <c r="AD64" i="23"/>
  <c r="AH64" i="23"/>
  <c r="AL64" i="23"/>
  <c r="AP64" i="23"/>
  <c r="AT64" i="23"/>
  <c r="AX64" i="23"/>
  <c r="J65" i="23"/>
  <c r="N65" i="23"/>
  <c r="R65" i="23"/>
  <c r="V65" i="23"/>
  <c r="Z65" i="23"/>
  <c r="AD65" i="23"/>
  <c r="AH65" i="23"/>
  <c r="AL65" i="23"/>
  <c r="AP65" i="23"/>
  <c r="AT65" i="23"/>
  <c r="AX65" i="23"/>
  <c r="I72" i="23"/>
  <c r="J67" i="23"/>
  <c r="M72" i="23"/>
  <c r="N67" i="23"/>
  <c r="Q72" i="23"/>
  <c r="R67" i="23"/>
  <c r="U72" i="23"/>
  <c r="V67" i="23"/>
  <c r="Y72" i="23"/>
  <c r="Z67" i="23"/>
  <c r="AC72" i="23"/>
  <c r="AD67" i="23"/>
  <c r="AG72" i="23"/>
  <c r="AH67" i="23"/>
  <c r="AK72" i="23"/>
  <c r="AL67" i="23"/>
  <c r="AO72" i="23"/>
  <c r="AP67" i="23"/>
  <c r="AS72" i="23"/>
  <c r="AT67" i="23"/>
  <c r="AW72" i="23"/>
  <c r="AX67" i="23"/>
  <c r="J68" i="23"/>
  <c r="N68" i="23"/>
  <c r="R68" i="23"/>
  <c r="V68" i="23"/>
  <c r="Z68" i="23"/>
  <c r="AD68" i="23"/>
  <c r="AH68" i="23"/>
  <c r="AL68" i="23"/>
  <c r="AP68" i="23"/>
  <c r="AT68" i="23"/>
  <c r="AX68" i="23"/>
  <c r="J69" i="23"/>
  <c r="N69" i="23"/>
  <c r="R69" i="23"/>
  <c r="V69" i="23"/>
  <c r="Z69" i="23"/>
  <c r="AD69" i="23"/>
  <c r="AH69" i="23"/>
  <c r="AL69" i="23"/>
  <c r="AP69" i="23"/>
  <c r="AT69" i="23"/>
  <c r="AX69" i="23"/>
  <c r="J70" i="23"/>
  <c r="N70" i="23"/>
  <c r="R70" i="23"/>
  <c r="V70" i="23"/>
  <c r="Z70" i="23"/>
  <c r="AD70" i="23"/>
  <c r="AH70" i="23"/>
  <c r="AL70" i="23"/>
  <c r="AP70" i="23"/>
  <c r="AT70" i="23"/>
  <c r="AX70" i="23"/>
  <c r="J71" i="23"/>
  <c r="N71" i="23"/>
  <c r="R71" i="23"/>
  <c r="V71" i="23"/>
  <c r="Z71" i="23"/>
  <c r="AD71" i="23"/>
  <c r="AH71" i="23"/>
  <c r="AL71" i="23"/>
  <c r="AP71" i="23"/>
  <c r="AT71" i="23"/>
  <c r="AX71" i="23"/>
  <c r="I77" i="23"/>
  <c r="J73" i="23"/>
  <c r="M77" i="23"/>
  <c r="N73" i="23"/>
  <c r="Q77" i="23"/>
  <c r="R73" i="23"/>
  <c r="U77" i="23"/>
  <c r="V73" i="23"/>
  <c r="Y77" i="23"/>
  <c r="Z73" i="23"/>
  <c r="AC77" i="23"/>
  <c r="AD73" i="23"/>
  <c r="AG77" i="23"/>
  <c r="AH73" i="23"/>
  <c r="AK77" i="23"/>
  <c r="AL73" i="23"/>
  <c r="AO77" i="23"/>
  <c r="AP73" i="23"/>
  <c r="AS77" i="23"/>
  <c r="AT73" i="23"/>
  <c r="AW77" i="23"/>
  <c r="AX73" i="23"/>
  <c r="J74" i="23"/>
  <c r="N74" i="23"/>
  <c r="R74" i="23"/>
  <c r="V74" i="23"/>
  <c r="Z74" i="23"/>
  <c r="AD74" i="23"/>
  <c r="AH74" i="23"/>
  <c r="AL74" i="23"/>
  <c r="AP74" i="23"/>
  <c r="AT74" i="23"/>
  <c r="AX74" i="23"/>
  <c r="J75" i="23"/>
  <c r="N75" i="23"/>
  <c r="R75" i="23"/>
  <c r="V75" i="23"/>
  <c r="Z75" i="23"/>
  <c r="AD75" i="23"/>
  <c r="AH75" i="23"/>
  <c r="AL75" i="23"/>
  <c r="AP75" i="23"/>
  <c r="AT75" i="23"/>
  <c r="AX75" i="23"/>
  <c r="J76" i="23"/>
  <c r="N76" i="23"/>
  <c r="R76" i="23"/>
  <c r="V76" i="23"/>
  <c r="Z76" i="23"/>
  <c r="AD76" i="23"/>
  <c r="AH76" i="23"/>
  <c r="AL76" i="23"/>
  <c r="AP76" i="23"/>
  <c r="AT76" i="23"/>
  <c r="AX76" i="23"/>
  <c r="I81" i="23"/>
  <c r="J78" i="23"/>
  <c r="M81" i="23"/>
  <c r="N78" i="23"/>
  <c r="Q81" i="23"/>
  <c r="R78" i="23"/>
  <c r="U81" i="23"/>
  <c r="V78" i="23"/>
  <c r="Y81" i="23"/>
  <c r="Z78" i="23"/>
  <c r="AC81" i="23"/>
  <c r="AD78" i="23"/>
  <c r="AG81" i="23"/>
  <c r="AH78" i="23"/>
  <c r="AK81" i="23"/>
  <c r="AL78" i="23"/>
  <c r="AO81" i="23"/>
  <c r="AP78" i="23"/>
  <c r="AS81" i="23"/>
  <c r="AT78" i="23"/>
  <c r="AW81" i="23"/>
  <c r="AX78" i="23"/>
  <c r="J79" i="23"/>
  <c r="N79" i="23"/>
  <c r="R79" i="23"/>
  <c r="V79" i="23"/>
  <c r="Z79" i="23"/>
  <c r="AD79" i="23"/>
  <c r="AH79" i="23"/>
  <c r="AL79" i="23"/>
  <c r="AP79" i="23"/>
  <c r="AT79" i="23"/>
  <c r="AX79" i="23"/>
  <c r="J80" i="23"/>
  <c r="N80" i="23"/>
  <c r="R80" i="23"/>
  <c r="V80" i="23"/>
  <c r="Z80" i="23"/>
  <c r="AD80" i="23"/>
  <c r="AH80" i="23"/>
  <c r="AL80" i="23"/>
  <c r="AP80" i="23"/>
  <c r="AT80" i="23"/>
  <c r="AX80" i="23"/>
  <c r="I85" i="23"/>
  <c r="J82" i="23"/>
  <c r="M85" i="23"/>
  <c r="N82" i="23"/>
  <c r="Q85" i="23"/>
  <c r="R82" i="23"/>
  <c r="U85" i="23"/>
  <c r="V82" i="23"/>
  <c r="Y85" i="23"/>
  <c r="Z82" i="23"/>
  <c r="AC85" i="23"/>
  <c r="AD82" i="23"/>
  <c r="AG85" i="23"/>
  <c r="AH82" i="23"/>
  <c r="AK85" i="23"/>
  <c r="AL82" i="23"/>
  <c r="AO85" i="23"/>
  <c r="AP82" i="23"/>
  <c r="AS85" i="23"/>
  <c r="AT82" i="23"/>
  <c r="AW85" i="23"/>
  <c r="AX82" i="23"/>
  <c r="J83" i="23"/>
  <c r="N83" i="23"/>
  <c r="R83" i="23"/>
  <c r="V83" i="23"/>
  <c r="Z83" i="23"/>
  <c r="AD83" i="23"/>
  <c r="AH83" i="23"/>
  <c r="AL83" i="23"/>
  <c r="AP83" i="23"/>
  <c r="AT83" i="23"/>
  <c r="AX83" i="23"/>
  <c r="J84" i="23"/>
  <c r="N84" i="23"/>
  <c r="R84" i="23"/>
  <c r="V84" i="23"/>
  <c r="Z84" i="23"/>
  <c r="AD84" i="23"/>
  <c r="AH84" i="23"/>
  <c r="AL84" i="23"/>
  <c r="AP84" i="23"/>
  <c r="AT84" i="23"/>
  <c r="AX84" i="23"/>
  <c r="E13" i="26"/>
  <c r="E29" i="26" s="1"/>
  <c r="F86" i="25"/>
  <c r="C13" i="26"/>
  <c r="C29" i="26" s="1"/>
  <c r="D86" i="25"/>
  <c r="D13" i="26"/>
  <c r="D29" i="26" s="1"/>
  <c r="E86" i="25"/>
  <c r="E13" i="28"/>
  <c r="E29" i="28" s="1"/>
  <c r="F86" i="27"/>
  <c r="C13" i="28"/>
  <c r="C29" i="28" s="1"/>
  <c r="D86" i="27"/>
  <c r="D13" i="28"/>
  <c r="D29" i="28" s="1"/>
  <c r="E86" i="27"/>
  <c r="E13" i="30"/>
  <c r="E29" i="30" s="1"/>
  <c r="F86" i="29"/>
  <c r="I13" i="35"/>
  <c r="I17" i="29"/>
  <c r="J13" i="29"/>
  <c r="M13" i="35"/>
  <c r="M17" i="29"/>
  <c r="N13" i="29"/>
  <c r="Q13" i="35"/>
  <c r="Q17" i="29"/>
  <c r="R13" i="29"/>
  <c r="U13" i="35"/>
  <c r="U17" i="29"/>
  <c r="V13" i="29"/>
  <c r="Y13" i="35"/>
  <c r="Y17" i="29"/>
  <c r="Z13" i="29"/>
  <c r="AC13" i="35"/>
  <c r="AC17" i="29"/>
  <c r="AD13" i="29"/>
  <c r="AG13" i="35"/>
  <c r="AG17" i="29"/>
  <c r="AH13" i="29"/>
  <c r="AK13" i="35"/>
  <c r="AK17" i="29"/>
  <c r="AL13" i="29"/>
  <c r="AO13" i="35"/>
  <c r="AO17" i="29"/>
  <c r="AP13" i="29"/>
  <c r="AS13" i="35"/>
  <c r="AS17" i="29"/>
  <c r="AT13" i="29"/>
  <c r="AW13" i="35"/>
  <c r="AW17" i="29"/>
  <c r="AX13" i="29"/>
  <c r="I14" i="35"/>
  <c r="J14" i="29"/>
  <c r="M14" i="35"/>
  <c r="N14" i="29"/>
  <c r="Q14" i="35"/>
  <c r="R14" i="29"/>
  <c r="U14" i="35"/>
  <c r="V14" i="29"/>
  <c r="Y14" i="35"/>
  <c r="Z14" i="29"/>
  <c r="AC14" i="35"/>
  <c r="AD14" i="29"/>
  <c r="AG14" i="35"/>
  <c r="AH14" i="29"/>
  <c r="AK14" i="35"/>
  <c r="AL14" i="29"/>
  <c r="AO14" i="35"/>
  <c r="AP14" i="29"/>
  <c r="AS14" i="35"/>
  <c r="AT14" i="29"/>
  <c r="AW14" i="35"/>
  <c r="AX14" i="29"/>
  <c r="I15" i="35"/>
  <c r="J15" i="29"/>
  <c r="M15" i="35"/>
  <c r="N15" i="29"/>
  <c r="Q15" i="35"/>
  <c r="R15" i="29"/>
  <c r="U15" i="35"/>
  <c r="V15" i="29"/>
  <c r="Y15" i="35"/>
  <c r="Z15" i="29"/>
  <c r="AC15" i="35"/>
  <c r="AD15" i="29"/>
  <c r="AG15" i="35"/>
  <c r="AH15" i="29"/>
  <c r="AK15" i="35"/>
  <c r="AL15" i="29"/>
  <c r="AO15" i="35"/>
  <c r="AP15" i="29"/>
  <c r="AS15" i="35"/>
  <c r="AT15" i="29"/>
  <c r="AW15" i="35"/>
  <c r="AX15" i="29"/>
  <c r="I16" i="35"/>
  <c r="J16" i="29"/>
  <c r="M16" i="35"/>
  <c r="N16" i="29"/>
  <c r="Q16" i="35"/>
  <c r="R16" i="29"/>
  <c r="U16" i="35"/>
  <c r="V16" i="29"/>
  <c r="Y16" i="35"/>
  <c r="Z16" i="29"/>
  <c r="AC16" i="35"/>
  <c r="AD16" i="29"/>
  <c r="AG16" i="35"/>
  <c r="AH16" i="29"/>
  <c r="AK16" i="35"/>
  <c r="AL16" i="29"/>
  <c r="AO16" i="35"/>
  <c r="AP16" i="29"/>
  <c r="AS16" i="35"/>
  <c r="AT16" i="29"/>
  <c r="AW16" i="35"/>
  <c r="AX16" i="29"/>
  <c r="C13" i="30"/>
  <c r="C29" i="30" s="1"/>
  <c r="D86" i="29"/>
  <c r="D13" i="30"/>
  <c r="D29" i="30" s="1"/>
  <c r="E86" i="29"/>
  <c r="G17" i="35"/>
  <c r="F13" i="30"/>
  <c r="G86" i="29"/>
  <c r="H17" i="35"/>
  <c r="G13" i="30"/>
  <c r="H86" i="29"/>
  <c r="K17" i="35"/>
  <c r="J13" i="30"/>
  <c r="K86" i="29"/>
  <c r="L17" i="35"/>
  <c r="K13" i="30"/>
  <c r="L86" i="29"/>
  <c r="O17" i="35"/>
  <c r="N13" i="30"/>
  <c r="O86" i="29"/>
  <c r="P17" i="35"/>
  <c r="O13" i="30"/>
  <c r="P86" i="29"/>
  <c r="S17" i="35"/>
  <c r="R13" i="30"/>
  <c r="S86" i="29"/>
  <c r="T17" i="35"/>
  <c r="S13" i="30"/>
  <c r="T86" i="29"/>
  <c r="W17" i="35"/>
  <c r="V13" i="30"/>
  <c r="W86" i="29"/>
  <c r="X17" i="35"/>
  <c r="W13" i="30"/>
  <c r="X86" i="29"/>
  <c r="AA17" i="35"/>
  <c r="Z13" i="30"/>
  <c r="AA86" i="29"/>
  <c r="AB17" i="35"/>
  <c r="AA13" i="30"/>
  <c r="AB86" i="29"/>
  <c r="AE17" i="35"/>
  <c r="AD13" i="30"/>
  <c r="AE86" i="29"/>
  <c r="AF17" i="35"/>
  <c r="AE13" i="30"/>
  <c r="AF86" i="29"/>
  <c r="AI17" i="35"/>
  <c r="AH13" i="30"/>
  <c r="AI86" i="29"/>
  <c r="AJ17" i="35"/>
  <c r="AI13" i="30"/>
  <c r="AJ86" i="29"/>
  <c r="AM17" i="35"/>
  <c r="AL13" i="30"/>
  <c r="AM86" i="29"/>
  <c r="AN17" i="35"/>
  <c r="AM13" i="30"/>
  <c r="AN86" i="29"/>
  <c r="AQ17" i="35"/>
  <c r="AP13" i="30"/>
  <c r="AQ86" i="29"/>
  <c r="AR17" i="35"/>
  <c r="AQ13" i="30"/>
  <c r="AR86" i="29"/>
  <c r="AU17" i="35"/>
  <c r="AT13" i="30"/>
  <c r="AU86" i="29"/>
  <c r="AV17" i="35"/>
  <c r="AU13" i="30"/>
  <c r="AV86" i="29"/>
  <c r="I18" i="35"/>
  <c r="I22" i="29"/>
  <c r="J18" i="29"/>
  <c r="M18" i="35"/>
  <c r="M22" i="29"/>
  <c r="N18" i="29"/>
  <c r="Q18" i="35"/>
  <c r="Q22" i="29"/>
  <c r="R18" i="29"/>
  <c r="U18" i="35"/>
  <c r="U22" i="29"/>
  <c r="V18" i="29"/>
  <c r="Y18" i="35"/>
  <c r="Y22" i="29"/>
  <c r="Z18" i="29"/>
  <c r="AC18" i="35"/>
  <c r="AC22" i="29"/>
  <c r="AD18" i="29"/>
  <c r="AG18" i="35"/>
  <c r="AG22" i="29"/>
  <c r="AH18" i="29"/>
  <c r="AK18" i="35"/>
  <c r="AK22" i="29"/>
  <c r="AL18" i="29"/>
  <c r="AO18" i="35"/>
  <c r="AO22" i="29"/>
  <c r="AP18" i="29"/>
  <c r="AS18" i="35"/>
  <c r="AS22" i="29"/>
  <c r="AT18" i="29"/>
  <c r="AW18" i="35"/>
  <c r="AW22" i="29"/>
  <c r="AX18" i="29"/>
  <c r="I19" i="35"/>
  <c r="J19" i="29"/>
  <c r="M19" i="35"/>
  <c r="N19" i="29"/>
  <c r="Q19" i="35"/>
  <c r="R19" i="29"/>
  <c r="U19" i="35"/>
  <c r="V19" i="29"/>
  <c r="Y19" i="35"/>
  <c r="Z19" i="29"/>
  <c r="AC19" i="35"/>
  <c r="AD19" i="29"/>
  <c r="AG19" i="35"/>
  <c r="AH19" i="29"/>
  <c r="AK19" i="35"/>
  <c r="AL19" i="29"/>
  <c r="AO19" i="35"/>
  <c r="AP19" i="29"/>
  <c r="AS19" i="35"/>
  <c r="AT19" i="29"/>
  <c r="AW19" i="35"/>
  <c r="AX19" i="29"/>
  <c r="I20" i="35"/>
  <c r="J20" i="29"/>
  <c r="M20" i="35"/>
  <c r="N20" i="29"/>
  <c r="Q20" i="35"/>
  <c r="R20" i="29"/>
  <c r="U20" i="35"/>
  <c r="V20" i="29"/>
  <c r="Y20" i="35"/>
  <c r="Z20" i="29"/>
  <c r="AC20" i="35"/>
  <c r="AD20" i="29"/>
  <c r="AG20" i="35"/>
  <c r="AH20" i="29"/>
  <c r="AK20" i="35"/>
  <c r="AL20" i="29"/>
  <c r="AO20" i="35"/>
  <c r="AP20" i="29"/>
  <c r="AS20" i="35"/>
  <c r="AT20" i="29"/>
  <c r="AW20" i="35"/>
  <c r="AX20" i="29"/>
  <c r="I21" i="35"/>
  <c r="J21" i="29"/>
  <c r="M21" i="35"/>
  <c r="N21" i="29"/>
  <c r="Q21" i="35"/>
  <c r="R21" i="29"/>
  <c r="U21" i="35"/>
  <c r="V21" i="29"/>
  <c r="Y21" i="35"/>
  <c r="Z21" i="29"/>
  <c r="AC21" i="35"/>
  <c r="AD21" i="29"/>
  <c r="AG21" i="35"/>
  <c r="AH21" i="29"/>
  <c r="AK21" i="35"/>
  <c r="AL21" i="29"/>
  <c r="AO21" i="35"/>
  <c r="AP21" i="29"/>
  <c r="AS21" i="35"/>
  <c r="AT21" i="29"/>
  <c r="AW21" i="35"/>
  <c r="AX21" i="29"/>
  <c r="G22" i="35"/>
  <c r="F14" i="36" s="1"/>
  <c r="F14" i="30"/>
  <c r="H22" i="35"/>
  <c r="G14" i="36" s="1"/>
  <c r="G14" i="30"/>
  <c r="K22" i="35"/>
  <c r="J14" i="36" s="1"/>
  <c r="J14" i="30"/>
  <c r="O22" i="35"/>
  <c r="N14" i="36" s="1"/>
  <c r="N14" i="30"/>
  <c r="P22" i="35"/>
  <c r="O14" i="36" s="1"/>
  <c r="O14" i="30"/>
  <c r="S22" i="35"/>
  <c r="R14" i="36" s="1"/>
  <c r="R14" i="30"/>
  <c r="T22" i="35"/>
  <c r="S14" i="36" s="1"/>
  <c r="S14" i="30"/>
  <c r="W22" i="35"/>
  <c r="V14" i="36" s="1"/>
  <c r="V14" i="30"/>
  <c r="X22" i="35"/>
  <c r="W14" i="36" s="1"/>
  <c r="W14" i="30"/>
  <c r="AA22" i="35"/>
  <c r="Z14" i="36" s="1"/>
  <c r="Z14" i="30"/>
  <c r="AB22" i="35"/>
  <c r="AA14" i="36" s="1"/>
  <c r="AA14" i="30"/>
  <c r="AE22" i="35"/>
  <c r="AD14" i="36" s="1"/>
  <c r="AD14" i="30"/>
  <c r="AF22" i="35"/>
  <c r="AE14" i="36" s="1"/>
  <c r="AE14" i="30"/>
  <c r="AI22" i="35"/>
  <c r="AH14" i="36" s="1"/>
  <c r="AH14" i="30"/>
  <c r="AJ22" i="35"/>
  <c r="AI14" i="36" s="1"/>
  <c r="AI14" i="30"/>
  <c r="AM22" i="35"/>
  <c r="AL14" i="36" s="1"/>
  <c r="AL14" i="30"/>
  <c r="AN22" i="35"/>
  <c r="AM14" i="36" s="1"/>
  <c r="AM14" i="30"/>
  <c r="AQ22" i="35"/>
  <c r="AP14" i="36" s="1"/>
  <c r="AP14" i="30"/>
  <c r="AR22" i="35"/>
  <c r="AQ14" i="36" s="1"/>
  <c r="AQ14" i="30"/>
  <c r="AU22" i="35"/>
  <c r="AT14" i="36" s="1"/>
  <c r="AT14" i="30"/>
  <c r="AV22" i="35"/>
  <c r="AU14" i="36" s="1"/>
  <c r="AU14" i="30"/>
  <c r="I23" i="35"/>
  <c r="I26" i="29"/>
  <c r="J23" i="29"/>
  <c r="M23" i="35"/>
  <c r="M26" i="29"/>
  <c r="N23" i="29"/>
  <c r="Q23" i="35"/>
  <c r="Q26" i="29"/>
  <c r="R23" i="29"/>
  <c r="U23" i="35"/>
  <c r="U26" i="29"/>
  <c r="V23" i="29"/>
  <c r="Y23" i="35"/>
  <c r="Y26" i="29"/>
  <c r="Z23" i="29"/>
  <c r="AC23" i="35"/>
  <c r="AC26" i="29"/>
  <c r="AD23" i="29"/>
  <c r="AG23" i="35"/>
  <c r="AG26" i="29"/>
  <c r="AH23" i="29"/>
  <c r="AK23" i="35"/>
  <c r="AK26" i="29"/>
  <c r="AL23" i="29"/>
  <c r="AO23" i="35"/>
  <c r="AO26" i="29"/>
  <c r="AP23" i="29"/>
  <c r="AS23" i="35"/>
  <c r="AS26" i="29"/>
  <c r="AT23" i="29"/>
  <c r="AW23" i="35"/>
  <c r="AW26" i="29"/>
  <c r="AX23" i="29"/>
  <c r="I24" i="35"/>
  <c r="J24" i="29"/>
  <c r="M24" i="35"/>
  <c r="N24" i="29"/>
  <c r="Q24" i="35"/>
  <c r="R24" i="29"/>
  <c r="U24" i="35"/>
  <c r="V24" i="29"/>
  <c r="Y24" i="35"/>
  <c r="Z24" i="29"/>
  <c r="AC24" i="35"/>
  <c r="AD24" i="29"/>
  <c r="AG24" i="35"/>
  <c r="AH24" i="29"/>
  <c r="AK24" i="35"/>
  <c r="AL24" i="29"/>
  <c r="AO24" i="35"/>
  <c r="AP24" i="29"/>
  <c r="AS24" i="35"/>
  <c r="AT24" i="29"/>
  <c r="AW24" i="35"/>
  <c r="AX24" i="29"/>
  <c r="I25" i="35"/>
  <c r="J25" i="29"/>
  <c r="M25" i="35"/>
  <c r="N25" i="29"/>
  <c r="Q25" i="35"/>
  <c r="R25" i="29"/>
  <c r="U25" i="35"/>
  <c r="V25" i="29"/>
  <c r="Y25" i="35"/>
  <c r="Z25" i="29"/>
  <c r="AC25" i="35"/>
  <c r="AD25" i="29"/>
  <c r="AG25" i="35"/>
  <c r="AH25" i="29"/>
  <c r="AK25" i="35"/>
  <c r="AL25" i="29"/>
  <c r="AO25" i="35"/>
  <c r="AP25" i="29"/>
  <c r="AS25" i="35"/>
  <c r="AT25" i="29"/>
  <c r="AW25" i="35"/>
  <c r="AX25" i="29"/>
  <c r="G26" i="35"/>
  <c r="F15" i="36" s="1"/>
  <c r="F15" i="30"/>
  <c r="H26" i="35"/>
  <c r="G15" i="36" s="1"/>
  <c r="G15" i="30"/>
  <c r="K26" i="35"/>
  <c r="J15" i="36" s="1"/>
  <c r="J15" i="30"/>
  <c r="L26" i="35"/>
  <c r="K15" i="36" s="1"/>
  <c r="K15" i="30"/>
  <c r="O26" i="35"/>
  <c r="N15" i="36" s="1"/>
  <c r="N15" i="30"/>
  <c r="P26" i="35"/>
  <c r="O15" i="36" s="1"/>
  <c r="O15" i="30"/>
  <c r="S26" i="35"/>
  <c r="R15" i="36" s="1"/>
  <c r="R15" i="30"/>
  <c r="T26" i="35"/>
  <c r="S15" i="36" s="1"/>
  <c r="S15" i="30"/>
  <c r="W26" i="35"/>
  <c r="V15" i="36" s="1"/>
  <c r="V15" i="30"/>
  <c r="X26" i="35"/>
  <c r="W15" i="36" s="1"/>
  <c r="W15" i="30"/>
  <c r="AA26" i="35"/>
  <c r="Z15" i="36" s="1"/>
  <c r="Z15" i="30"/>
  <c r="AB26" i="35"/>
  <c r="AA15" i="36" s="1"/>
  <c r="AA15" i="30"/>
  <c r="AE26" i="35"/>
  <c r="AD15" i="36" s="1"/>
  <c r="AD15" i="30"/>
  <c r="AF26" i="35"/>
  <c r="AE15" i="36" s="1"/>
  <c r="AE15" i="30"/>
  <c r="AI26" i="35"/>
  <c r="AH15" i="36" s="1"/>
  <c r="AH15" i="30"/>
  <c r="AJ26" i="35"/>
  <c r="AI15" i="36" s="1"/>
  <c r="AI15" i="30"/>
  <c r="AM26" i="35"/>
  <c r="AL15" i="36" s="1"/>
  <c r="AL15" i="30"/>
  <c r="AN26" i="35"/>
  <c r="AM15" i="36" s="1"/>
  <c r="AM15" i="30"/>
  <c r="AQ26" i="35"/>
  <c r="AP15" i="36" s="1"/>
  <c r="AP15" i="30"/>
  <c r="AR26" i="35"/>
  <c r="AQ15" i="36" s="1"/>
  <c r="AQ15" i="30"/>
  <c r="AU26" i="35"/>
  <c r="AT15" i="36" s="1"/>
  <c r="AT15" i="30"/>
  <c r="AV26" i="35"/>
  <c r="AU15" i="36" s="1"/>
  <c r="AU15" i="30"/>
  <c r="I27" i="35"/>
  <c r="I29" i="29"/>
  <c r="J27" i="29"/>
  <c r="M27" i="35"/>
  <c r="M29" i="29"/>
  <c r="N27" i="29"/>
  <c r="Q27" i="35"/>
  <c r="Q29" i="29"/>
  <c r="R27" i="29"/>
  <c r="U27" i="35"/>
  <c r="U29" i="29"/>
  <c r="V27" i="29"/>
  <c r="Y27" i="35"/>
  <c r="Y29" i="29"/>
  <c r="Z27" i="29"/>
  <c r="AC27" i="35"/>
  <c r="AC29" i="29"/>
  <c r="AD27" i="29"/>
  <c r="AG27" i="35"/>
  <c r="AG29" i="29"/>
  <c r="AH27" i="29"/>
  <c r="AK27" i="35"/>
  <c r="AK29" i="29"/>
  <c r="AL27" i="29"/>
  <c r="AO27" i="35"/>
  <c r="AO29" i="29"/>
  <c r="AP27" i="29"/>
  <c r="AS27" i="35"/>
  <c r="AS29" i="29"/>
  <c r="AT27" i="29"/>
  <c r="AW27" i="35"/>
  <c r="AW29" i="29"/>
  <c r="AX27" i="29"/>
  <c r="I28" i="35"/>
  <c r="J28" i="29"/>
  <c r="M28" i="35"/>
  <c r="N28" i="29"/>
  <c r="Q28" i="35"/>
  <c r="R28" i="29"/>
  <c r="U28" i="35"/>
  <c r="V28" i="29"/>
  <c r="Y28" i="35"/>
  <c r="Z28" i="29"/>
  <c r="AC28" i="35"/>
  <c r="AD28" i="29"/>
  <c r="AG28" i="35"/>
  <c r="AH28" i="29"/>
  <c r="AK28" i="35"/>
  <c r="AL28" i="29"/>
  <c r="AO28" i="35"/>
  <c r="AP28" i="29"/>
  <c r="AS28" i="35"/>
  <c r="AT28" i="29"/>
  <c r="AW28" i="35"/>
  <c r="AX28" i="29"/>
  <c r="G29" i="35"/>
  <c r="F16" i="36" s="1"/>
  <c r="F16" i="30"/>
  <c r="H29" i="35"/>
  <c r="G16" i="36" s="1"/>
  <c r="G16" i="30"/>
  <c r="K29" i="35"/>
  <c r="J16" i="36" s="1"/>
  <c r="J16" i="30"/>
  <c r="L29" i="35"/>
  <c r="K16" i="36" s="1"/>
  <c r="K16" i="30"/>
  <c r="O29" i="35"/>
  <c r="N16" i="36" s="1"/>
  <c r="N16" i="30"/>
  <c r="P29" i="35"/>
  <c r="O16" i="36" s="1"/>
  <c r="O16" i="30"/>
  <c r="S29" i="35"/>
  <c r="R16" i="36" s="1"/>
  <c r="R16" i="30"/>
  <c r="T29" i="35"/>
  <c r="S16" i="36" s="1"/>
  <c r="S16" i="30"/>
  <c r="W29" i="35"/>
  <c r="V16" i="36" s="1"/>
  <c r="V16" i="30"/>
  <c r="X29" i="35"/>
  <c r="W16" i="36" s="1"/>
  <c r="W16" i="30"/>
  <c r="AA29" i="35"/>
  <c r="Z16" i="36" s="1"/>
  <c r="Z16" i="30"/>
  <c r="AB29" i="35"/>
  <c r="AA16" i="36" s="1"/>
  <c r="AA16" i="30"/>
  <c r="AE29" i="35"/>
  <c r="AD16" i="36" s="1"/>
  <c r="AD16" i="30"/>
  <c r="AF29" i="35"/>
  <c r="AE16" i="36" s="1"/>
  <c r="AE16" i="30"/>
  <c r="AI29" i="35"/>
  <c r="AH16" i="36" s="1"/>
  <c r="AH16" i="30"/>
  <c r="AJ29" i="35"/>
  <c r="AI16" i="36" s="1"/>
  <c r="AI16" i="30"/>
  <c r="AM29" i="35"/>
  <c r="AL16" i="36" s="1"/>
  <c r="AL16" i="30"/>
  <c r="AN29" i="35"/>
  <c r="AM16" i="36" s="1"/>
  <c r="AM16" i="30"/>
  <c r="AQ29" i="35"/>
  <c r="AP16" i="36" s="1"/>
  <c r="AP16" i="30"/>
  <c r="AR29" i="35"/>
  <c r="AQ16" i="36" s="1"/>
  <c r="AQ16" i="30"/>
  <c r="AU29" i="35"/>
  <c r="AT16" i="36" s="1"/>
  <c r="AT16" i="30"/>
  <c r="AV29" i="35"/>
  <c r="AU16" i="36" s="1"/>
  <c r="AU16" i="30"/>
  <c r="I30" i="35"/>
  <c r="I34" i="29"/>
  <c r="J30" i="29"/>
  <c r="M30" i="35"/>
  <c r="M34" i="29"/>
  <c r="N30" i="29"/>
  <c r="Q30" i="35"/>
  <c r="Q34" i="29"/>
  <c r="R30" i="29"/>
  <c r="U30" i="35"/>
  <c r="U34" i="29"/>
  <c r="V30" i="29"/>
  <c r="Y30" i="35"/>
  <c r="Y34" i="29"/>
  <c r="Z30" i="29"/>
  <c r="AC30" i="35"/>
  <c r="AC34" i="29"/>
  <c r="AD30" i="29"/>
  <c r="AG30" i="35"/>
  <c r="AG34" i="29"/>
  <c r="AH30" i="29"/>
  <c r="AK30" i="35"/>
  <c r="AK34" i="29"/>
  <c r="AL30" i="29"/>
  <c r="AO30" i="35"/>
  <c r="AO34" i="29"/>
  <c r="AP30" i="29"/>
  <c r="AS30" i="35"/>
  <c r="AS34" i="29"/>
  <c r="AT30" i="29"/>
  <c r="AW30" i="35"/>
  <c r="AW34" i="29"/>
  <c r="AX30" i="29"/>
  <c r="I31" i="35"/>
  <c r="J31" i="29"/>
  <c r="M31" i="35"/>
  <c r="N31" i="29"/>
  <c r="Q31" i="35"/>
  <c r="R31" i="29"/>
  <c r="U31" i="35"/>
  <c r="V31" i="29"/>
  <c r="Y31" i="35"/>
  <c r="Z31" i="29"/>
  <c r="AC31" i="35"/>
  <c r="AD31" i="29"/>
  <c r="AG31" i="35"/>
  <c r="AH31" i="29"/>
  <c r="AK31" i="35"/>
  <c r="AL31" i="29"/>
  <c r="AO31" i="35"/>
  <c r="AP31" i="29"/>
  <c r="AS31" i="35"/>
  <c r="AT31" i="29"/>
  <c r="AW31" i="35"/>
  <c r="AX31" i="29"/>
  <c r="I32" i="35"/>
  <c r="J32" i="29"/>
  <c r="M32" i="35"/>
  <c r="N32" i="29"/>
  <c r="Q32" i="35"/>
  <c r="R32" i="29"/>
  <c r="U32" i="35"/>
  <c r="V32" i="29"/>
  <c r="Y32" i="35"/>
  <c r="Z32" i="29"/>
  <c r="AC32" i="35"/>
  <c r="AD32" i="29"/>
  <c r="AG32" i="35"/>
  <c r="AH32" i="29"/>
  <c r="AK32" i="35"/>
  <c r="AL32" i="29"/>
  <c r="AO32" i="35"/>
  <c r="AP32" i="29"/>
  <c r="AS32" i="35"/>
  <c r="AT32" i="29"/>
  <c r="AW32" i="35"/>
  <c r="AX32" i="29"/>
  <c r="I33" i="35"/>
  <c r="J33" i="29"/>
  <c r="M33" i="35"/>
  <c r="N33" i="29"/>
  <c r="Q33" i="35"/>
  <c r="R33" i="29"/>
  <c r="U33" i="35"/>
  <c r="V33" i="29"/>
  <c r="Y33" i="35"/>
  <c r="Z33" i="29"/>
  <c r="AC33" i="35"/>
  <c r="AD33" i="29"/>
  <c r="AG33" i="35"/>
  <c r="AH33" i="29"/>
  <c r="AK33" i="35"/>
  <c r="AL33" i="29"/>
  <c r="AO33" i="35"/>
  <c r="AP33" i="29"/>
  <c r="AS33" i="35"/>
  <c r="AT33" i="29"/>
  <c r="AW33" i="35"/>
  <c r="AX33" i="29"/>
  <c r="G34" i="35"/>
  <c r="F17" i="36" s="1"/>
  <c r="F17" i="30"/>
  <c r="H34" i="35"/>
  <c r="G17" i="36" s="1"/>
  <c r="G17" i="30"/>
  <c r="K34" i="35"/>
  <c r="J17" i="36" s="1"/>
  <c r="J17" i="30"/>
  <c r="L34" i="35"/>
  <c r="K17" i="36" s="1"/>
  <c r="K17" i="30"/>
  <c r="O34" i="35"/>
  <c r="N17" i="36" s="1"/>
  <c r="N17" i="30"/>
  <c r="P34" i="35"/>
  <c r="O17" i="36" s="1"/>
  <c r="O17" i="30"/>
  <c r="S34" i="35"/>
  <c r="R17" i="36" s="1"/>
  <c r="R17" i="30"/>
  <c r="T34" i="35"/>
  <c r="S17" i="36" s="1"/>
  <c r="S17" i="30"/>
  <c r="W34" i="35"/>
  <c r="V17" i="36" s="1"/>
  <c r="V17" i="30"/>
  <c r="X34" i="35"/>
  <c r="W17" i="36" s="1"/>
  <c r="W17" i="30"/>
  <c r="AA34" i="35"/>
  <c r="Z17" i="36" s="1"/>
  <c r="Z17" i="30"/>
  <c r="AB34" i="35"/>
  <c r="AA17" i="36" s="1"/>
  <c r="AA17" i="30"/>
  <c r="AE34" i="35"/>
  <c r="AD17" i="36" s="1"/>
  <c r="AD17" i="30"/>
  <c r="AF34" i="35"/>
  <c r="AE17" i="36" s="1"/>
  <c r="AE17" i="30"/>
  <c r="AI34" i="35"/>
  <c r="AH17" i="36" s="1"/>
  <c r="AH17" i="30"/>
  <c r="AJ34" i="35"/>
  <c r="AI17" i="36" s="1"/>
  <c r="AI17" i="30"/>
  <c r="AM34" i="35"/>
  <c r="AL17" i="36" s="1"/>
  <c r="AL17" i="30"/>
  <c r="AN34" i="35"/>
  <c r="AM17" i="36" s="1"/>
  <c r="AM17" i="30"/>
  <c r="AQ34" i="35"/>
  <c r="AP17" i="36" s="1"/>
  <c r="AP17" i="30"/>
  <c r="AR34" i="35"/>
  <c r="AQ17" i="36" s="1"/>
  <c r="AQ17" i="30"/>
  <c r="AU34" i="35"/>
  <c r="AT17" i="36" s="1"/>
  <c r="AT17" i="30"/>
  <c r="AV34" i="35"/>
  <c r="AU17" i="36" s="1"/>
  <c r="AU17" i="30"/>
  <c r="I35" i="35"/>
  <c r="I37" i="29"/>
  <c r="J35" i="29"/>
  <c r="M35" i="35"/>
  <c r="M37" i="29"/>
  <c r="N35" i="29"/>
  <c r="Q35" i="35"/>
  <c r="Q37" i="29"/>
  <c r="R35" i="29"/>
  <c r="U35" i="35"/>
  <c r="U37" i="29"/>
  <c r="V35" i="29"/>
  <c r="Y35" i="35"/>
  <c r="Y37" i="29"/>
  <c r="Z35" i="29"/>
  <c r="AC35" i="35"/>
  <c r="AC37" i="29"/>
  <c r="AD35" i="29"/>
  <c r="AG35" i="35"/>
  <c r="AG37" i="29"/>
  <c r="AH35" i="29"/>
  <c r="AK35" i="35"/>
  <c r="AK37" i="29"/>
  <c r="AL35" i="29"/>
  <c r="AO35" i="35"/>
  <c r="AO37" i="29"/>
  <c r="AP35" i="29"/>
  <c r="AS35" i="35"/>
  <c r="AS37" i="29"/>
  <c r="AT35" i="29"/>
  <c r="AW35" i="35"/>
  <c r="AW37" i="29"/>
  <c r="AX35" i="29"/>
  <c r="I36" i="35"/>
  <c r="J36" i="29"/>
  <c r="M36" i="35"/>
  <c r="N36" i="29"/>
  <c r="Q36" i="35"/>
  <c r="R36" i="29"/>
  <c r="U36" i="35"/>
  <c r="V36" i="29"/>
  <c r="Y36" i="35"/>
  <c r="Z36" i="29"/>
  <c r="AC36" i="35"/>
  <c r="AD36" i="29"/>
  <c r="AG36" i="35"/>
  <c r="AH36" i="29"/>
  <c r="AK36" i="35"/>
  <c r="AL36" i="29"/>
  <c r="AO36" i="35"/>
  <c r="AP36" i="29"/>
  <c r="AS36" i="35"/>
  <c r="AT36" i="29"/>
  <c r="AW36" i="35"/>
  <c r="AX36" i="29"/>
  <c r="G37" i="35"/>
  <c r="F18" i="36" s="1"/>
  <c r="F18" i="30"/>
  <c r="H37" i="35"/>
  <c r="G18" i="36" s="1"/>
  <c r="G18" i="30"/>
  <c r="K37" i="35"/>
  <c r="J18" i="36" s="1"/>
  <c r="J18" i="30"/>
  <c r="L37" i="35"/>
  <c r="K18" i="36" s="1"/>
  <c r="K18" i="30"/>
  <c r="O37" i="35"/>
  <c r="N18" i="36" s="1"/>
  <c r="N18" i="30"/>
  <c r="P37" i="35"/>
  <c r="O18" i="36" s="1"/>
  <c r="O18" i="30"/>
  <c r="S37" i="35"/>
  <c r="R18" i="36" s="1"/>
  <c r="R18" i="30"/>
  <c r="T37" i="35"/>
  <c r="S18" i="36" s="1"/>
  <c r="S18" i="30"/>
  <c r="W37" i="35"/>
  <c r="V18" i="36" s="1"/>
  <c r="V18" i="30"/>
  <c r="X37" i="35"/>
  <c r="W18" i="36" s="1"/>
  <c r="W18" i="30"/>
  <c r="AA37" i="35"/>
  <c r="Z18" i="36" s="1"/>
  <c r="Z18" i="30"/>
  <c r="AB37" i="35"/>
  <c r="AA18" i="36" s="1"/>
  <c r="AA18" i="30"/>
  <c r="AE37" i="35"/>
  <c r="AD18" i="36" s="1"/>
  <c r="AD18" i="30"/>
  <c r="AF37" i="35"/>
  <c r="AE18" i="36" s="1"/>
  <c r="AE18" i="30"/>
  <c r="AI37" i="35"/>
  <c r="AH18" i="36" s="1"/>
  <c r="AH18" i="30"/>
  <c r="AJ37" i="35"/>
  <c r="AI18" i="36" s="1"/>
  <c r="AI18" i="30"/>
  <c r="AM37" i="35"/>
  <c r="AL18" i="36" s="1"/>
  <c r="AL18" i="30"/>
  <c r="AN37" i="35"/>
  <c r="AM18" i="36" s="1"/>
  <c r="AM18" i="30"/>
  <c r="AQ37" i="35"/>
  <c r="AP18" i="36" s="1"/>
  <c r="AP18" i="30"/>
  <c r="AR37" i="35"/>
  <c r="AQ18" i="36" s="1"/>
  <c r="AQ18" i="30"/>
  <c r="AU37" i="35"/>
  <c r="AT18" i="36" s="1"/>
  <c r="AT18" i="30"/>
  <c r="AV37" i="35"/>
  <c r="AU18" i="36" s="1"/>
  <c r="AU18" i="30"/>
  <c r="I38" i="35"/>
  <c r="I42" i="29"/>
  <c r="J38" i="29"/>
  <c r="M38" i="35"/>
  <c r="M42" i="29"/>
  <c r="N38" i="29"/>
  <c r="Q38" i="35"/>
  <c r="Q42" i="29"/>
  <c r="R38" i="29"/>
  <c r="U38" i="35"/>
  <c r="U42" i="29"/>
  <c r="V38" i="29"/>
  <c r="Y38" i="35"/>
  <c r="Y42" i="29"/>
  <c r="Z38" i="29"/>
  <c r="AC38" i="35"/>
  <c r="AC42" i="29"/>
  <c r="AD38" i="29"/>
  <c r="AG38" i="35"/>
  <c r="AG42" i="29"/>
  <c r="AH38" i="29"/>
  <c r="AK38" i="35"/>
  <c r="AK42" i="29"/>
  <c r="AL38" i="29"/>
  <c r="AO38" i="35"/>
  <c r="AO42" i="29"/>
  <c r="AP38" i="29"/>
  <c r="AS38" i="35"/>
  <c r="AS42" i="29"/>
  <c r="AT38" i="29"/>
  <c r="AW38" i="35"/>
  <c r="AW42" i="29"/>
  <c r="AX38" i="29"/>
  <c r="I39" i="35"/>
  <c r="J39" i="29"/>
  <c r="M39" i="35"/>
  <c r="N39" i="29"/>
  <c r="Q39" i="35"/>
  <c r="R39" i="29"/>
  <c r="U39" i="35"/>
  <c r="V39" i="29"/>
  <c r="Y39" i="35"/>
  <c r="Z39" i="29"/>
  <c r="AC39" i="35"/>
  <c r="AD39" i="29"/>
  <c r="AG39" i="35"/>
  <c r="AH39" i="29"/>
  <c r="AK39" i="35"/>
  <c r="AL39" i="29"/>
  <c r="AO39" i="35"/>
  <c r="AP39" i="29"/>
  <c r="AS39" i="35"/>
  <c r="AT39" i="29"/>
  <c r="AW39" i="35"/>
  <c r="AX39" i="29"/>
  <c r="I40" i="35"/>
  <c r="J40" i="29"/>
  <c r="M40" i="35"/>
  <c r="N40" i="29"/>
  <c r="Q40" i="35"/>
  <c r="R40" i="29"/>
  <c r="U40" i="35"/>
  <c r="V40" i="29"/>
  <c r="Y40" i="35"/>
  <c r="Z40" i="29"/>
  <c r="AC40" i="35"/>
  <c r="AD40" i="29"/>
  <c r="AG40" i="35"/>
  <c r="AH40" i="29"/>
  <c r="AK40" i="35"/>
  <c r="AL40" i="29"/>
  <c r="AO40" i="35"/>
  <c r="AP40" i="29"/>
  <c r="AS40" i="35"/>
  <c r="AT40" i="29"/>
  <c r="AW40" i="35"/>
  <c r="AX40" i="29"/>
  <c r="I41" i="35"/>
  <c r="J41" i="29"/>
  <c r="M41" i="35"/>
  <c r="N41" i="29"/>
  <c r="Q41" i="35"/>
  <c r="R41" i="29"/>
  <c r="U41" i="35"/>
  <c r="V41" i="29"/>
  <c r="Y41" i="35"/>
  <c r="Z41" i="29"/>
  <c r="AC41" i="35"/>
  <c r="AD41" i="29"/>
  <c r="AG41" i="35"/>
  <c r="AH41" i="29"/>
  <c r="AK41" i="35"/>
  <c r="AL41" i="29"/>
  <c r="AO41" i="35"/>
  <c r="AP41" i="29"/>
  <c r="AS41" i="35"/>
  <c r="AT41" i="29"/>
  <c r="AW41" i="35"/>
  <c r="AX41" i="29"/>
  <c r="G42" i="35"/>
  <c r="F19" i="36" s="1"/>
  <c r="F19" i="30"/>
  <c r="H42" i="35"/>
  <c r="G19" i="36" s="1"/>
  <c r="G19" i="30"/>
  <c r="K42" i="35"/>
  <c r="J19" i="36" s="1"/>
  <c r="J19" i="30"/>
  <c r="L42" i="35"/>
  <c r="K19" i="36" s="1"/>
  <c r="K19" i="30"/>
  <c r="O42" i="35"/>
  <c r="N19" i="36" s="1"/>
  <c r="N19" i="30"/>
  <c r="P42" i="35"/>
  <c r="O19" i="36" s="1"/>
  <c r="O19" i="30"/>
  <c r="S42" i="35"/>
  <c r="R19" i="36" s="1"/>
  <c r="R19" i="30"/>
  <c r="T42" i="35"/>
  <c r="S19" i="36" s="1"/>
  <c r="S19" i="30"/>
  <c r="W42" i="35"/>
  <c r="V19" i="36" s="1"/>
  <c r="V19" i="30"/>
  <c r="X42" i="35"/>
  <c r="W19" i="36" s="1"/>
  <c r="W19" i="30"/>
  <c r="AA42" i="35"/>
  <c r="Z19" i="36" s="1"/>
  <c r="Z19" i="30"/>
  <c r="AB42" i="35"/>
  <c r="AA19" i="36" s="1"/>
  <c r="AA19" i="30"/>
  <c r="AE42" i="35"/>
  <c r="AD19" i="36" s="1"/>
  <c r="AD19" i="30"/>
  <c r="AF42" i="35"/>
  <c r="AE19" i="36" s="1"/>
  <c r="AE19" i="30"/>
  <c r="AI42" i="35"/>
  <c r="AH19" i="36" s="1"/>
  <c r="AH19" i="30"/>
  <c r="AJ42" i="35"/>
  <c r="AI19" i="36" s="1"/>
  <c r="AI19" i="30"/>
  <c r="AM42" i="35"/>
  <c r="AL19" i="36" s="1"/>
  <c r="AL19" i="30"/>
  <c r="AN42" i="35"/>
  <c r="AM19" i="36" s="1"/>
  <c r="AM19" i="30"/>
  <c r="AQ42" i="35"/>
  <c r="AP19" i="36" s="1"/>
  <c r="AP19" i="30"/>
  <c r="AR42" i="35"/>
  <c r="AQ19" i="36" s="1"/>
  <c r="AQ19" i="30"/>
  <c r="AU42" i="35"/>
  <c r="AT19" i="36" s="1"/>
  <c r="AT19" i="30"/>
  <c r="AV42" i="35"/>
  <c r="AU19" i="36" s="1"/>
  <c r="AU19" i="30"/>
  <c r="I43" i="35"/>
  <c r="I47" i="29"/>
  <c r="J43" i="29"/>
  <c r="M43" i="35"/>
  <c r="M47" i="29"/>
  <c r="N43" i="29"/>
  <c r="Q43" i="35"/>
  <c r="Q47" i="29"/>
  <c r="R43" i="29"/>
  <c r="U43" i="35"/>
  <c r="U47" i="29"/>
  <c r="V43" i="29"/>
  <c r="Y43" i="35"/>
  <c r="Y47" i="29"/>
  <c r="Z43" i="29"/>
  <c r="AC43" i="35"/>
  <c r="AC47" i="29"/>
  <c r="AD43" i="29"/>
  <c r="AG43" i="35"/>
  <c r="AG47" i="29"/>
  <c r="AH43" i="29"/>
  <c r="AK43" i="35"/>
  <c r="AK47" i="29"/>
  <c r="AL43" i="29"/>
  <c r="AO43" i="35"/>
  <c r="AO47" i="29"/>
  <c r="AP43" i="29"/>
  <c r="AS43" i="35"/>
  <c r="AS47" i="29"/>
  <c r="AT43" i="29"/>
  <c r="AW43" i="35"/>
  <c r="AW47" i="29"/>
  <c r="AX43" i="29"/>
  <c r="I44" i="35"/>
  <c r="J44" i="29"/>
  <c r="M44" i="35"/>
  <c r="N44" i="29"/>
  <c r="Q44" i="35"/>
  <c r="R44" i="29"/>
  <c r="U44" i="35"/>
  <c r="V44" i="29"/>
  <c r="Y44" i="35"/>
  <c r="Z44" i="29"/>
  <c r="AC44" i="35"/>
  <c r="AD44" i="29"/>
  <c r="AG44" i="35"/>
  <c r="AH44" i="29"/>
  <c r="AK44" i="35"/>
  <c r="AL44" i="29"/>
  <c r="AO44" i="35"/>
  <c r="AP44" i="29"/>
  <c r="AS44" i="35"/>
  <c r="AT44" i="29"/>
  <c r="AW44" i="35"/>
  <c r="AX44" i="29"/>
  <c r="I45" i="35"/>
  <c r="J45" i="29"/>
  <c r="M45" i="35"/>
  <c r="N45" i="29"/>
  <c r="Q45" i="35"/>
  <c r="R45" i="29"/>
  <c r="U45" i="35"/>
  <c r="V45" i="29"/>
  <c r="Y45" i="35"/>
  <c r="Z45" i="29"/>
  <c r="AC45" i="35"/>
  <c r="AD45" i="29"/>
  <c r="AG45" i="35"/>
  <c r="AH45" i="29"/>
  <c r="AK45" i="35"/>
  <c r="AL45" i="29"/>
  <c r="AO45" i="35"/>
  <c r="AP45" i="29"/>
  <c r="AS45" i="35"/>
  <c r="AT45" i="29"/>
  <c r="AW45" i="35"/>
  <c r="AX45" i="29"/>
  <c r="I46" i="35"/>
  <c r="J46" i="29"/>
  <c r="M46" i="35"/>
  <c r="N46" i="29"/>
  <c r="Q46" i="35"/>
  <c r="R46" i="29"/>
  <c r="U46" i="35"/>
  <c r="V46" i="29"/>
  <c r="Y46" i="35"/>
  <c r="Z46" i="29"/>
  <c r="AC46" i="35"/>
  <c r="AD46" i="29"/>
  <c r="AG46" i="35"/>
  <c r="AH46" i="29"/>
  <c r="AK46" i="35"/>
  <c r="AL46" i="29"/>
  <c r="AO46" i="35"/>
  <c r="AP46" i="29"/>
  <c r="AS46" i="35"/>
  <c r="AT46" i="29"/>
  <c r="AW46" i="35"/>
  <c r="AX46" i="29"/>
  <c r="G47" i="35"/>
  <c r="F20" i="36" s="1"/>
  <c r="F20" i="30"/>
  <c r="H47" i="35"/>
  <c r="G20" i="36" s="1"/>
  <c r="G20" i="30"/>
  <c r="K47" i="35"/>
  <c r="J20" i="36" s="1"/>
  <c r="J20" i="30"/>
  <c r="L47" i="35"/>
  <c r="K20" i="36" s="1"/>
  <c r="K20" i="30"/>
  <c r="O47" i="35"/>
  <c r="N20" i="36" s="1"/>
  <c r="N20" i="30"/>
  <c r="P47" i="35"/>
  <c r="O20" i="36" s="1"/>
  <c r="O20" i="30"/>
  <c r="S47" i="35"/>
  <c r="R20" i="36" s="1"/>
  <c r="R20" i="30"/>
  <c r="T47" i="35"/>
  <c r="S20" i="36" s="1"/>
  <c r="S20" i="30"/>
  <c r="W47" i="35"/>
  <c r="V20" i="36" s="1"/>
  <c r="V20" i="30"/>
  <c r="X47" i="35"/>
  <c r="W20" i="36" s="1"/>
  <c r="W20" i="30"/>
  <c r="AA47" i="35"/>
  <c r="Z20" i="36" s="1"/>
  <c r="Z20" i="30"/>
  <c r="AB47" i="35"/>
  <c r="AA20" i="36" s="1"/>
  <c r="AA20" i="30"/>
  <c r="AE47" i="35"/>
  <c r="AD20" i="36" s="1"/>
  <c r="AD20" i="30"/>
  <c r="AF47" i="35"/>
  <c r="AE20" i="36" s="1"/>
  <c r="AE20" i="30"/>
  <c r="AI47" i="35"/>
  <c r="AH20" i="36" s="1"/>
  <c r="AH20" i="30"/>
  <c r="AJ47" i="35"/>
  <c r="AI20" i="36" s="1"/>
  <c r="AI20" i="30"/>
  <c r="AM47" i="35"/>
  <c r="AL20" i="36" s="1"/>
  <c r="AL20" i="30"/>
  <c r="AN47" i="35"/>
  <c r="AM20" i="36" s="1"/>
  <c r="AM20" i="30"/>
  <c r="AQ47" i="35"/>
  <c r="AP20" i="36" s="1"/>
  <c r="AP20" i="30"/>
  <c r="AR47" i="35"/>
  <c r="AQ20" i="36" s="1"/>
  <c r="AQ20" i="30"/>
  <c r="AU47" i="35"/>
  <c r="AT20" i="36" s="1"/>
  <c r="AT20" i="30"/>
  <c r="AV47" i="35"/>
  <c r="AU20" i="36" s="1"/>
  <c r="AU20" i="30"/>
  <c r="I48" i="35"/>
  <c r="I52" i="29"/>
  <c r="J48" i="29"/>
  <c r="M48" i="35"/>
  <c r="M52" i="29"/>
  <c r="N48" i="29"/>
  <c r="Q48" i="35"/>
  <c r="Q52" i="29"/>
  <c r="R48" i="29"/>
  <c r="U48" i="35"/>
  <c r="U52" i="29"/>
  <c r="V48" i="29"/>
  <c r="Y48" i="35"/>
  <c r="Y52" i="29"/>
  <c r="Z48" i="29"/>
  <c r="AC48" i="35"/>
  <c r="AC52" i="29"/>
  <c r="AD48" i="29"/>
  <c r="AG48" i="35"/>
  <c r="AG52" i="29"/>
  <c r="AH48" i="29"/>
  <c r="AK48" i="35"/>
  <c r="AK52" i="29"/>
  <c r="AL48" i="29"/>
  <c r="AO48" i="35"/>
  <c r="AO52" i="29"/>
  <c r="AP48" i="29"/>
  <c r="AS48" i="35"/>
  <c r="AS52" i="29"/>
  <c r="AT48" i="29"/>
  <c r="AW48" i="35"/>
  <c r="AW52" i="29"/>
  <c r="AX48" i="29"/>
  <c r="I49" i="35"/>
  <c r="J49" i="29"/>
  <c r="M49" i="35"/>
  <c r="N49" i="29"/>
  <c r="Q49" i="35"/>
  <c r="R49" i="29"/>
  <c r="U49" i="35"/>
  <c r="V49" i="29"/>
  <c r="Y49" i="35"/>
  <c r="Z49" i="29"/>
  <c r="AC49" i="35"/>
  <c r="AD49" i="29"/>
  <c r="AG49" i="35"/>
  <c r="AH49" i="29"/>
  <c r="AK49" i="35"/>
  <c r="AL49" i="29"/>
  <c r="AO49" i="35"/>
  <c r="AP49" i="29"/>
  <c r="AS49" i="35"/>
  <c r="AT49" i="29"/>
  <c r="AW49" i="35"/>
  <c r="AX49" i="29"/>
  <c r="I50" i="35"/>
  <c r="J50" i="29"/>
  <c r="M50" i="35"/>
  <c r="N50" i="29"/>
  <c r="Q50" i="35"/>
  <c r="R50" i="29"/>
  <c r="U50" i="35"/>
  <c r="V50" i="29"/>
  <c r="Y50" i="35"/>
  <c r="Z50" i="29"/>
  <c r="AC50" i="35"/>
  <c r="AD50" i="29"/>
  <c r="AG50" i="35"/>
  <c r="AH50" i="29"/>
  <c r="AK50" i="35"/>
  <c r="AL50" i="29"/>
  <c r="AO50" i="35"/>
  <c r="AP50" i="29"/>
  <c r="AS50" i="35"/>
  <c r="AT50" i="29"/>
  <c r="AW50" i="35"/>
  <c r="AX50" i="29"/>
  <c r="I51" i="35"/>
  <c r="J51" i="29"/>
  <c r="M51" i="35"/>
  <c r="N51" i="29"/>
  <c r="Q51" i="35"/>
  <c r="R51" i="29"/>
  <c r="U51" i="35"/>
  <c r="V51" i="29"/>
  <c r="Y51" i="35"/>
  <c r="Z51" i="29"/>
  <c r="AC51" i="35"/>
  <c r="AD51" i="29"/>
  <c r="AG51" i="35"/>
  <c r="AH51" i="29"/>
  <c r="AK51" i="35"/>
  <c r="AL51" i="29"/>
  <c r="AO51" i="35"/>
  <c r="AP51" i="29"/>
  <c r="AS51" i="35"/>
  <c r="AT51" i="29"/>
  <c r="AW51" i="35"/>
  <c r="AX51" i="29"/>
  <c r="G52" i="35"/>
  <c r="F21" i="36" s="1"/>
  <c r="F21" i="30"/>
  <c r="H52" i="35"/>
  <c r="G21" i="36" s="1"/>
  <c r="G21" i="30"/>
  <c r="K52" i="35"/>
  <c r="J21" i="36" s="1"/>
  <c r="J21" i="30"/>
  <c r="L52" i="35"/>
  <c r="K21" i="36" s="1"/>
  <c r="K21" i="30"/>
  <c r="O52" i="35"/>
  <c r="N21" i="36" s="1"/>
  <c r="N21" i="30"/>
  <c r="P52" i="35"/>
  <c r="O21" i="36" s="1"/>
  <c r="O21" i="30"/>
  <c r="S52" i="35"/>
  <c r="R21" i="36" s="1"/>
  <c r="R21" i="30"/>
  <c r="T52" i="35"/>
  <c r="S21" i="36" s="1"/>
  <c r="S21" i="30"/>
  <c r="W52" i="35"/>
  <c r="V21" i="36" s="1"/>
  <c r="V21" i="30"/>
  <c r="X52" i="35"/>
  <c r="W21" i="36" s="1"/>
  <c r="W21" i="30"/>
  <c r="AA52" i="35"/>
  <c r="Z21" i="36" s="1"/>
  <c r="Z21" i="30"/>
  <c r="AB52" i="35"/>
  <c r="AA21" i="36" s="1"/>
  <c r="AA21" i="30"/>
  <c r="AE52" i="35"/>
  <c r="AD21" i="36" s="1"/>
  <c r="AD21" i="30"/>
  <c r="AF52" i="35"/>
  <c r="AE21" i="36" s="1"/>
  <c r="AE21" i="30"/>
  <c r="AI52" i="35"/>
  <c r="AH21" i="36" s="1"/>
  <c r="AH21" i="30"/>
  <c r="AJ52" i="35"/>
  <c r="AI21" i="36" s="1"/>
  <c r="AI21" i="30"/>
  <c r="AM52" i="35"/>
  <c r="AL21" i="36" s="1"/>
  <c r="AL21" i="30"/>
  <c r="AN52" i="35"/>
  <c r="AM21" i="36" s="1"/>
  <c r="AM21" i="30"/>
  <c r="AQ52" i="35"/>
  <c r="AP21" i="36" s="1"/>
  <c r="AP21" i="30"/>
  <c r="AR52" i="35"/>
  <c r="AQ21" i="36" s="1"/>
  <c r="AQ21" i="30"/>
  <c r="AU52" i="35"/>
  <c r="AT21" i="36" s="1"/>
  <c r="AT21" i="30"/>
  <c r="AV52" i="35"/>
  <c r="AU21" i="36" s="1"/>
  <c r="AU21" i="30"/>
  <c r="I53" i="35"/>
  <c r="I56" i="29"/>
  <c r="J53" i="29"/>
  <c r="M53" i="35"/>
  <c r="M56" i="29"/>
  <c r="N53" i="29"/>
  <c r="Q53" i="35"/>
  <c r="Q56" i="29"/>
  <c r="R53" i="29"/>
  <c r="U53" i="35"/>
  <c r="U56" i="29"/>
  <c r="V53" i="29"/>
  <c r="Y53" i="35"/>
  <c r="Y56" i="29"/>
  <c r="Z53" i="29"/>
  <c r="AC53" i="35"/>
  <c r="AC56" i="29"/>
  <c r="AD53" i="29"/>
  <c r="AG53" i="35"/>
  <c r="AG56" i="29"/>
  <c r="AH53" i="29"/>
  <c r="AK53" i="35"/>
  <c r="AK56" i="29"/>
  <c r="AL53" i="29"/>
  <c r="AO53" i="35"/>
  <c r="AO56" i="29"/>
  <c r="AP53" i="29"/>
  <c r="AS53" i="35"/>
  <c r="AS56" i="29"/>
  <c r="AT53" i="29"/>
  <c r="AW53" i="35"/>
  <c r="AW56" i="29"/>
  <c r="AX53" i="29"/>
  <c r="I54" i="35"/>
  <c r="J54" i="29"/>
  <c r="M54" i="35"/>
  <c r="N54" i="29"/>
  <c r="Q54" i="35"/>
  <c r="R54" i="29"/>
  <c r="U54" i="35"/>
  <c r="V54" i="29"/>
  <c r="Y54" i="35"/>
  <c r="Z54" i="29"/>
  <c r="AC54" i="35"/>
  <c r="AD54" i="29"/>
  <c r="AG54" i="35"/>
  <c r="AH54" i="29"/>
  <c r="AK54" i="35"/>
  <c r="AL54" i="29"/>
  <c r="AO54" i="35"/>
  <c r="AP54" i="29"/>
  <c r="AS54" i="35"/>
  <c r="AT54" i="29"/>
  <c r="AW54" i="35"/>
  <c r="AX54" i="29"/>
  <c r="I55" i="35"/>
  <c r="J55" i="29"/>
  <c r="M55" i="35"/>
  <c r="N55" i="29"/>
  <c r="Q55" i="35"/>
  <c r="R55" i="29"/>
  <c r="U55" i="35"/>
  <c r="V55" i="29"/>
  <c r="Y55" i="35"/>
  <c r="Z55" i="29"/>
  <c r="AC55" i="35"/>
  <c r="AD55" i="29"/>
  <c r="AG55" i="35"/>
  <c r="AH55" i="29"/>
  <c r="AK55" i="35"/>
  <c r="AL55" i="29"/>
  <c r="AO55" i="35"/>
  <c r="AP55" i="29"/>
  <c r="AS55" i="35"/>
  <c r="AT55" i="29"/>
  <c r="AW55" i="35"/>
  <c r="AX55" i="29"/>
  <c r="G56" i="35"/>
  <c r="F22" i="36" s="1"/>
  <c r="F22" i="30"/>
  <c r="H56" i="35"/>
  <c r="G22" i="36" s="1"/>
  <c r="G22" i="30"/>
  <c r="K56" i="35"/>
  <c r="J22" i="36" s="1"/>
  <c r="J22" i="30"/>
  <c r="L56" i="35"/>
  <c r="K22" i="36" s="1"/>
  <c r="K22" i="30"/>
  <c r="O56" i="35"/>
  <c r="N22" i="36" s="1"/>
  <c r="N22" i="30"/>
  <c r="P56" i="35"/>
  <c r="O22" i="36" s="1"/>
  <c r="O22" i="30"/>
  <c r="S56" i="35"/>
  <c r="R22" i="36" s="1"/>
  <c r="R22" i="30"/>
  <c r="T56" i="35"/>
  <c r="S22" i="36" s="1"/>
  <c r="S22" i="30"/>
  <c r="W56" i="35"/>
  <c r="V22" i="36" s="1"/>
  <c r="V22" i="30"/>
  <c r="X56" i="35"/>
  <c r="W22" i="36" s="1"/>
  <c r="W22" i="30"/>
  <c r="AA56" i="35"/>
  <c r="Z22" i="36" s="1"/>
  <c r="Z22" i="30"/>
  <c r="AB56" i="35"/>
  <c r="AA22" i="36" s="1"/>
  <c r="AA22" i="30"/>
  <c r="AE56" i="35"/>
  <c r="AD22" i="36" s="1"/>
  <c r="AD22" i="30"/>
  <c r="AF56" i="35"/>
  <c r="AE22" i="36" s="1"/>
  <c r="AE22" i="30"/>
  <c r="AI56" i="35"/>
  <c r="AH22" i="36" s="1"/>
  <c r="AH22" i="30"/>
  <c r="AJ56" i="35"/>
  <c r="AI22" i="36" s="1"/>
  <c r="AI22" i="30"/>
  <c r="AM56" i="35"/>
  <c r="AL22" i="36" s="1"/>
  <c r="AL22" i="30"/>
  <c r="AN56" i="35"/>
  <c r="AM22" i="36" s="1"/>
  <c r="AM22" i="30"/>
  <c r="AQ56" i="35"/>
  <c r="AP22" i="36" s="1"/>
  <c r="AP22" i="30"/>
  <c r="AR56" i="35"/>
  <c r="AQ22" i="36" s="1"/>
  <c r="AQ22" i="30"/>
  <c r="AU56" i="35"/>
  <c r="AT22" i="36" s="1"/>
  <c r="AT22" i="30"/>
  <c r="AV56" i="35"/>
  <c r="AU22" i="36" s="1"/>
  <c r="AU22" i="30"/>
  <c r="I57" i="35"/>
  <c r="I61" i="29"/>
  <c r="J57" i="29"/>
  <c r="M57" i="35"/>
  <c r="M61" i="29"/>
  <c r="N57" i="29"/>
  <c r="Q57" i="35"/>
  <c r="Q61" i="29"/>
  <c r="R57" i="29"/>
  <c r="U57" i="35"/>
  <c r="U61" i="29"/>
  <c r="V57" i="29"/>
  <c r="Y57" i="35"/>
  <c r="Y61" i="29"/>
  <c r="Z57" i="29"/>
  <c r="AC57" i="35"/>
  <c r="AC61" i="29"/>
  <c r="AD57" i="29"/>
  <c r="AG57" i="35"/>
  <c r="AG61" i="29"/>
  <c r="AH57" i="29"/>
  <c r="AK57" i="35"/>
  <c r="AK61" i="29"/>
  <c r="AL57" i="29"/>
  <c r="AO57" i="35"/>
  <c r="AO61" i="29"/>
  <c r="AP57" i="29"/>
  <c r="AS57" i="35"/>
  <c r="AS61" i="29"/>
  <c r="AT57" i="29"/>
  <c r="AW57" i="35"/>
  <c r="AW61" i="29"/>
  <c r="AX57" i="29"/>
  <c r="I58" i="35"/>
  <c r="J58" i="29"/>
  <c r="M58" i="35"/>
  <c r="N58" i="29"/>
  <c r="Q58" i="35"/>
  <c r="R58" i="29"/>
  <c r="U58" i="35"/>
  <c r="V58" i="29"/>
  <c r="Y58" i="35"/>
  <c r="Z58" i="29"/>
  <c r="AC58" i="35"/>
  <c r="AD58" i="29"/>
  <c r="AG58" i="35"/>
  <c r="AH58" i="29"/>
  <c r="AK58" i="35"/>
  <c r="AL58" i="29"/>
  <c r="AO58" i="35"/>
  <c r="AP58" i="29"/>
  <c r="AS58" i="35"/>
  <c r="AT58" i="29"/>
  <c r="AW58" i="35"/>
  <c r="AX58" i="29"/>
  <c r="I59" i="35"/>
  <c r="J59" i="29"/>
  <c r="M59" i="35"/>
  <c r="N59" i="29"/>
  <c r="Q59" i="35"/>
  <c r="R59" i="29"/>
  <c r="U59" i="35"/>
  <c r="V59" i="29"/>
  <c r="Y59" i="35"/>
  <c r="Z59" i="29"/>
  <c r="AC59" i="35"/>
  <c r="AD59" i="29"/>
  <c r="AG59" i="35"/>
  <c r="AH59" i="29"/>
  <c r="AK59" i="35"/>
  <c r="AL59" i="29"/>
  <c r="AO59" i="35"/>
  <c r="AP59" i="29"/>
  <c r="AS59" i="35"/>
  <c r="AT59" i="29"/>
  <c r="AW59" i="35"/>
  <c r="AX59" i="29"/>
  <c r="I60" i="35"/>
  <c r="J60" i="29"/>
  <c r="M60" i="35"/>
  <c r="N60" i="29"/>
  <c r="Q60" i="35"/>
  <c r="R60" i="29"/>
  <c r="U60" i="35"/>
  <c r="V60" i="29"/>
  <c r="Y60" i="35"/>
  <c r="Z60" i="29"/>
  <c r="AC60" i="35"/>
  <c r="AD60" i="29"/>
  <c r="AG60" i="35"/>
  <c r="AH60" i="29"/>
  <c r="AK60" i="35"/>
  <c r="AL60" i="29"/>
  <c r="AO60" i="35"/>
  <c r="AP60" i="29"/>
  <c r="AS60" i="35"/>
  <c r="AT60" i="29"/>
  <c r="AW60" i="35"/>
  <c r="AX60" i="29"/>
  <c r="G61" i="35"/>
  <c r="F23" i="36" s="1"/>
  <c r="F23" i="30"/>
  <c r="H61" i="35"/>
  <c r="G23" i="36" s="1"/>
  <c r="G23" i="30"/>
  <c r="K61" i="35"/>
  <c r="J23" i="36" s="1"/>
  <c r="J23" i="30"/>
  <c r="L61" i="35"/>
  <c r="K23" i="36" s="1"/>
  <c r="K23" i="30"/>
  <c r="O61" i="35"/>
  <c r="N23" i="36" s="1"/>
  <c r="N23" i="30"/>
  <c r="P61" i="35"/>
  <c r="O23" i="36" s="1"/>
  <c r="O23" i="30"/>
  <c r="S61" i="35"/>
  <c r="R23" i="36" s="1"/>
  <c r="R23" i="30"/>
  <c r="T61" i="35"/>
  <c r="S23" i="36" s="1"/>
  <c r="S23" i="30"/>
  <c r="W61" i="35"/>
  <c r="V23" i="36" s="1"/>
  <c r="V23" i="30"/>
  <c r="X61" i="35"/>
  <c r="W23" i="36" s="1"/>
  <c r="W23" i="30"/>
  <c r="AA61" i="35"/>
  <c r="Z23" i="36" s="1"/>
  <c r="Z23" i="30"/>
  <c r="AB61" i="35"/>
  <c r="AA23" i="36" s="1"/>
  <c r="AA23" i="30"/>
  <c r="AE61" i="35"/>
  <c r="AD23" i="36" s="1"/>
  <c r="AD23" i="30"/>
  <c r="AF61" i="35"/>
  <c r="AE23" i="36" s="1"/>
  <c r="AE23" i="30"/>
  <c r="AI61" i="35"/>
  <c r="AH23" i="36" s="1"/>
  <c r="AH23" i="30"/>
  <c r="AJ61" i="35"/>
  <c r="AI23" i="36" s="1"/>
  <c r="AI23" i="30"/>
  <c r="AM61" i="35"/>
  <c r="AL23" i="36" s="1"/>
  <c r="AL23" i="30"/>
  <c r="AN61" i="35"/>
  <c r="AM23" i="36" s="1"/>
  <c r="AM23" i="30"/>
  <c r="AQ61" i="35"/>
  <c r="AP23" i="36" s="1"/>
  <c r="AP23" i="30"/>
  <c r="AR61" i="35"/>
  <c r="AQ23" i="36" s="1"/>
  <c r="AQ23" i="30"/>
  <c r="AU61" i="35"/>
  <c r="AT23" i="36" s="1"/>
  <c r="AT23" i="30"/>
  <c r="AV61" i="35"/>
  <c r="AU23" i="36" s="1"/>
  <c r="AU23" i="30"/>
  <c r="I62" i="35"/>
  <c r="I66" i="29"/>
  <c r="J62" i="29"/>
  <c r="M62" i="35"/>
  <c r="M66" i="29"/>
  <c r="N62" i="29"/>
  <c r="Q62" i="35"/>
  <c r="Q66" i="29"/>
  <c r="R62" i="29"/>
  <c r="U62" i="35"/>
  <c r="U66" i="29"/>
  <c r="V62" i="29"/>
  <c r="Y62" i="35"/>
  <c r="Y66" i="29"/>
  <c r="Z62" i="29"/>
  <c r="AC62" i="35"/>
  <c r="AC66" i="29"/>
  <c r="AD62" i="29"/>
  <c r="AG62" i="35"/>
  <c r="AG66" i="29"/>
  <c r="AH62" i="29"/>
  <c r="AK62" i="35"/>
  <c r="AK66" i="29"/>
  <c r="AL62" i="29"/>
  <c r="AO62" i="35"/>
  <c r="AO66" i="29"/>
  <c r="AP62" i="29"/>
  <c r="AS62" i="35"/>
  <c r="AS66" i="29"/>
  <c r="AT62" i="29"/>
  <c r="AW62" i="35"/>
  <c r="AW66" i="29"/>
  <c r="AX62" i="29"/>
  <c r="I63" i="35"/>
  <c r="J63" i="29"/>
  <c r="M63" i="35"/>
  <c r="N63" i="29"/>
  <c r="Q63" i="35"/>
  <c r="R63" i="29"/>
  <c r="U63" i="35"/>
  <c r="V63" i="29"/>
  <c r="Y63" i="35"/>
  <c r="Z63" i="29"/>
  <c r="AC63" i="35"/>
  <c r="AD63" i="29"/>
  <c r="AG63" i="35"/>
  <c r="AH63" i="29"/>
  <c r="AK63" i="35"/>
  <c r="AL63" i="29"/>
  <c r="AO63" i="35"/>
  <c r="AP63" i="29"/>
  <c r="AS63" i="35"/>
  <c r="AT63" i="29"/>
  <c r="AW63" i="35"/>
  <c r="AX63" i="29"/>
  <c r="I64" i="35"/>
  <c r="J64" i="29"/>
  <c r="M64" i="35"/>
  <c r="N64" i="29"/>
  <c r="Q64" i="35"/>
  <c r="R64" i="29"/>
  <c r="U64" i="35"/>
  <c r="V64" i="29"/>
  <c r="Y64" i="35"/>
  <c r="Z64" i="29"/>
  <c r="AC64" i="35"/>
  <c r="AD64" i="29"/>
  <c r="AG64" i="35"/>
  <c r="AH64" i="29"/>
  <c r="AK64" i="35"/>
  <c r="AL64" i="29"/>
  <c r="AO64" i="35"/>
  <c r="AP64" i="29"/>
  <c r="AS64" i="35"/>
  <c r="AT64" i="29"/>
  <c r="AW64" i="35"/>
  <c r="AX64" i="29"/>
  <c r="I65" i="35"/>
  <c r="J65" i="29"/>
  <c r="M65" i="35"/>
  <c r="N65" i="29"/>
  <c r="Q65" i="35"/>
  <c r="R65" i="29"/>
  <c r="U65" i="35"/>
  <c r="V65" i="29"/>
  <c r="Y65" i="35"/>
  <c r="Z65" i="29"/>
  <c r="AC65" i="35"/>
  <c r="AD65" i="29"/>
  <c r="AG65" i="35"/>
  <c r="AH65" i="29"/>
  <c r="AK65" i="35"/>
  <c r="AL65" i="29"/>
  <c r="AO65" i="35"/>
  <c r="AP65" i="29"/>
  <c r="AS65" i="35"/>
  <c r="AT65" i="29"/>
  <c r="AW65" i="35"/>
  <c r="AX65" i="29"/>
  <c r="G66" i="35"/>
  <c r="F24" i="36" s="1"/>
  <c r="F24" i="30"/>
  <c r="H66" i="35"/>
  <c r="G24" i="36" s="1"/>
  <c r="G24" i="30"/>
  <c r="K66" i="35"/>
  <c r="J24" i="36" s="1"/>
  <c r="J24" i="30"/>
  <c r="L66" i="35"/>
  <c r="K24" i="36" s="1"/>
  <c r="K24" i="30"/>
  <c r="O66" i="35"/>
  <c r="N24" i="36" s="1"/>
  <c r="N24" i="30"/>
  <c r="P66" i="35"/>
  <c r="O24" i="36" s="1"/>
  <c r="O24" i="30"/>
  <c r="S66" i="35"/>
  <c r="R24" i="36" s="1"/>
  <c r="R24" i="30"/>
  <c r="T66" i="35"/>
  <c r="S24" i="36" s="1"/>
  <c r="S24" i="30"/>
  <c r="W66" i="35"/>
  <c r="V24" i="36" s="1"/>
  <c r="V24" i="30"/>
  <c r="X66" i="35"/>
  <c r="W24" i="36" s="1"/>
  <c r="W24" i="30"/>
  <c r="AA66" i="35"/>
  <c r="Z24" i="36" s="1"/>
  <c r="Z24" i="30"/>
  <c r="AB66" i="35"/>
  <c r="AA24" i="36" s="1"/>
  <c r="AA24" i="30"/>
  <c r="AE66" i="35"/>
  <c r="AD24" i="36" s="1"/>
  <c r="AD24" i="30"/>
  <c r="AF66" i="35"/>
  <c r="AE24" i="36" s="1"/>
  <c r="AE24" i="30"/>
  <c r="AI66" i="35"/>
  <c r="AH24" i="36" s="1"/>
  <c r="AH24" i="30"/>
  <c r="AJ66" i="35"/>
  <c r="AI24" i="36" s="1"/>
  <c r="AI24" i="30"/>
  <c r="AM66" i="35"/>
  <c r="AL24" i="36" s="1"/>
  <c r="AL24" i="30"/>
  <c r="AN66" i="35"/>
  <c r="AM24" i="36" s="1"/>
  <c r="AM24" i="30"/>
  <c r="AQ66" i="35"/>
  <c r="AP24" i="36" s="1"/>
  <c r="AP24" i="30"/>
  <c r="AR66" i="35"/>
  <c r="AQ24" i="36" s="1"/>
  <c r="AQ24" i="30"/>
  <c r="AU66" i="35"/>
  <c r="AT24" i="36" s="1"/>
  <c r="AT24" i="30"/>
  <c r="AV66" i="35"/>
  <c r="AU24" i="36" s="1"/>
  <c r="AU24" i="30"/>
  <c r="I67" i="35"/>
  <c r="I72" i="29"/>
  <c r="J67" i="29"/>
  <c r="M67" i="35"/>
  <c r="M72" i="29"/>
  <c r="N67" i="29"/>
  <c r="Q67" i="35"/>
  <c r="Q72" i="29"/>
  <c r="R67" i="29"/>
  <c r="U67" i="35"/>
  <c r="U72" i="29"/>
  <c r="V67" i="29"/>
  <c r="Y67" i="35"/>
  <c r="Y72" i="29"/>
  <c r="Z67" i="29"/>
  <c r="AC67" i="35"/>
  <c r="AC72" i="29"/>
  <c r="AD67" i="29"/>
  <c r="AG67" i="35"/>
  <c r="AG72" i="29"/>
  <c r="AH67" i="29"/>
  <c r="AK67" i="35"/>
  <c r="AK72" i="29"/>
  <c r="AL67" i="29"/>
  <c r="AO67" i="35"/>
  <c r="AO72" i="29"/>
  <c r="AP67" i="29"/>
  <c r="AS67" i="35"/>
  <c r="AS72" i="29"/>
  <c r="AT67" i="29"/>
  <c r="AW67" i="35"/>
  <c r="AW72" i="29"/>
  <c r="AX67" i="29"/>
  <c r="I68" i="35"/>
  <c r="J68" i="29"/>
  <c r="M68" i="35"/>
  <c r="N68" i="29"/>
  <c r="Q68" i="35"/>
  <c r="R68" i="29"/>
  <c r="U68" i="35"/>
  <c r="V68" i="29"/>
  <c r="Y68" i="35"/>
  <c r="Z68" i="29"/>
  <c r="AC68" i="35"/>
  <c r="AD68" i="29"/>
  <c r="AG68" i="35"/>
  <c r="AH68" i="29"/>
  <c r="AK68" i="35"/>
  <c r="AL68" i="29"/>
  <c r="AO68" i="35"/>
  <c r="AP68" i="29"/>
  <c r="AS68" i="35"/>
  <c r="AT68" i="29"/>
  <c r="AW68" i="35"/>
  <c r="AX68" i="29"/>
  <c r="I69" i="35"/>
  <c r="J69" i="29"/>
  <c r="M69" i="35"/>
  <c r="N69" i="29"/>
  <c r="Q69" i="35"/>
  <c r="R69" i="29"/>
  <c r="U69" i="35"/>
  <c r="V69" i="29"/>
  <c r="Y69" i="35"/>
  <c r="Z69" i="29"/>
  <c r="AC69" i="35"/>
  <c r="AD69" i="29"/>
  <c r="AG69" i="35"/>
  <c r="AH69" i="29"/>
  <c r="AK69" i="35"/>
  <c r="AL69" i="29"/>
  <c r="AO69" i="35"/>
  <c r="AP69" i="29"/>
  <c r="AS69" i="35"/>
  <c r="AT69" i="29"/>
  <c r="AW69" i="35"/>
  <c r="AX69" i="29"/>
  <c r="I70" i="35"/>
  <c r="J70" i="29"/>
  <c r="M70" i="35"/>
  <c r="N70" i="29"/>
  <c r="Q70" i="35"/>
  <c r="R70" i="29"/>
  <c r="U70" i="35"/>
  <c r="V70" i="29"/>
  <c r="Y70" i="35"/>
  <c r="Z70" i="29"/>
  <c r="AC70" i="35"/>
  <c r="AD70" i="29"/>
  <c r="AG70" i="35"/>
  <c r="AH70" i="29"/>
  <c r="AK70" i="35"/>
  <c r="AL70" i="29"/>
  <c r="AO70" i="35"/>
  <c r="AP70" i="29"/>
  <c r="AS70" i="35"/>
  <c r="AT70" i="29"/>
  <c r="AW70" i="35"/>
  <c r="AX70" i="29"/>
  <c r="I71" i="35"/>
  <c r="J71" i="29"/>
  <c r="M71" i="35"/>
  <c r="N71" i="29"/>
  <c r="Q71" i="35"/>
  <c r="R71" i="29"/>
  <c r="U71" i="35"/>
  <c r="V71" i="29"/>
  <c r="Y71" i="35"/>
  <c r="Z71" i="29"/>
  <c r="AC71" i="35"/>
  <c r="AD71" i="29"/>
  <c r="AG71" i="35"/>
  <c r="AH71" i="29"/>
  <c r="AK71" i="35"/>
  <c r="AL71" i="29"/>
  <c r="AO71" i="35"/>
  <c r="AP71" i="29"/>
  <c r="AS71" i="35"/>
  <c r="AT71" i="29"/>
  <c r="AW71" i="35"/>
  <c r="AX71" i="29"/>
  <c r="G72" i="35"/>
  <c r="F25" i="36" s="1"/>
  <c r="F25" i="30"/>
  <c r="H72" i="35"/>
  <c r="G25" i="36" s="1"/>
  <c r="G25" i="30"/>
  <c r="K72" i="35"/>
  <c r="J25" i="36" s="1"/>
  <c r="J25" i="30"/>
  <c r="L72" i="35"/>
  <c r="K25" i="36" s="1"/>
  <c r="K25" i="30"/>
  <c r="O72" i="35"/>
  <c r="N25" i="36" s="1"/>
  <c r="N25" i="30"/>
  <c r="P72" i="35"/>
  <c r="O25" i="36" s="1"/>
  <c r="O25" i="30"/>
  <c r="S72" i="35"/>
  <c r="R25" i="36" s="1"/>
  <c r="R25" i="30"/>
  <c r="T72" i="35"/>
  <c r="S25" i="36" s="1"/>
  <c r="S25" i="30"/>
  <c r="W72" i="35"/>
  <c r="V25" i="36" s="1"/>
  <c r="V25" i="30"/>
  <c r="X72" i="35"/>
  <c r="W25" i="36" s="1"/>
  <c r="W25" i="30"/>
  <c r="AA72" i="35"/>
  <c r="Z25" i="36" s="1"/>
  <c r="Z25" i="30"/>
  <c r="AB72" i="35"/>
  <c r="AA25" i="36" s="1"/>
  <c r="AA25" i="30"/>
  <c r="AE72" i="35"/>
  <c r="AD25" i="36" s="1"/>
  <c r="AD25" i="30"/>
  <c r="AF72" i="35"/>
  <c r="AE25" i="36" s="1"/>
  <c r="AE25" i="30"/>
  <c r="AI72" i="35"/>
  <c r="AH25" i="36" s="1"/>
  <c r="AH25" i="30"/>
  <c r="AJ72" i="35"/>
  <c r="AI25" i="36" s="1"/>
  <c r="AI25" i="30"/>
  <c r="AM72" i="35"/>
  <c r="AL25" i="36" s="1"/>
  <c r="AL25" i="30"/>
  <c r="AN72" i="35"/>
  <c r="AM25" i="36" s="1"/>
  <c r="AM25" i="30"/>
  <c r="AQ72" i="35"/>
  <c r="AP25" i="36" s="1"/>
  <c r="AP25" i="30"/>
  <c r="AR72" i="35"/>
  <c r="AQ25" i="36" s="1"/>
  <c r="AQ25" i="30"/>
  <c r="AU72" i="35"/>
  <c r="AT25" i="36" s="1"/>
  <c r="AT25" i="30"/>
  <c r="AV72" i="35"/>
  <c r="AU25" i="36" s="1"/>
  <c r="AU25" i="30"/>
  <c r="I73" i="35"/>
  <c r="I77" i="29"/>
  <c r="J73" i="29"/>
  <c r="M73" i="35"/>
  <c r="M77" i="29"/>
  <c r="N73" i="29"/>
  <c r="Q73" i="35"/>
  <c r="Q77" i="29"/>
  <c r="R73" i="29"/>
  <c r="U73" i="35"/>
  <c r="U77" i="29"/>
  <c r="V73" i="29"/>
  <c r="Y73" i="35"/>
  <c r="Y77" i="29"/>
  <c r="Z73" i="29"/>
  <c r="AC73" i="35"/>
  <c r="AC77" i="29"/>
  <c r="AD73" i="29"/>
  <c r="AG73" i="35"/>
  <c r="AG77" i="29"/>
  <c r="AH73" i="29"/>
  <c r="AK73" i="35"/>
  <c r="AK77" i="29"/>
  <c r="AL73" i="29"/>
  <c r="AO73" i="35"/>
  <c r="AO77" i="29"/>
  <c r="AP73" i="29"/>
  <c r="AS73" i="35"/>
  <c r="AS77" i="29"/>
  <c r="AT73" i="29"/>
  <c r="AW73" i="35"/>
  <c r="AW77" i="29"/>
  <c r="AX73" i="29"/>
  <c r="I74" i="35"/>
  <c r="J74" i="29"/>
  <c r="M74" i="35"/>
  <c r="N74" i="29"/>
  <c r="Q74" i="35"/>
  <c r="R74" i="29"/>
  <c r="U74" i="35"/>
  <c r="V74" i="29"/>
  <c r="Y74" i="35"/>
  <c r="Z74" i="29"/>
  <c r="AC74" i="35"/>
  <c r="AD74" i="29"/>
  <c r="AG74" i="35"/>
  <c r="AH74" i="29"/>
  <c r="AK74" i="35"/>
  <c r="AL74" i="29"/>
  <c r="AO74" i="35"/>
  <c r="AP74" i="29"/>
  <c r="AS74" i="35"/>
  <c r="AT74" i="29"/>
  <c r="AW74" i="35"/>
  <c r="AX74" i="29"/>
  <c r="I75" i="35"/>
  <c r="J75" i="29"/>
  <c r="M75" i="35"/>
  <c r="N75" i="29"/>
  <c r="Q75" i="35"/>
  <c r="R75" i="29"/>
  <c r="U75" i="35"/>
  <c r="V75" i="29"/>
  <c r="Y75" i="35"/>
  <c r="Z75" i="29"/>
  <c r="AC75" i="35"/>
  <c r="AD75" i="29"/>
  <c r="AG75" i="35"/>
  <c r="AH75" i="29"/>
  <c r="AK75" i="35"/>
  <c r="AL75" i="29"/>
  <c r="AO75" i="35"/>
  <c r="AP75" i="29"/>
  <c r="AS75" i="35"/>
  <c r="AT75" i="29"/>
  <c r="AW75" i="35"/>
  <c r="AX75" i="29"/>
  <c r="I76" i="35"/>
  <c r="J76" i="29"/>
  <c r="M76" i="35"/>
  <c r="N76" i="29"/>
  <c r="Q76" i="35"/>
  <c r="R76" i="29"/>
  <c r="U76" i="35"/>
  <c r="V76" i="29"/>
  <c r="Y76" i="35"/>
  <c r="Z76" i="29"/>
  <c r="AC76" i="35"/>
  <c r="AD76" i="29"/>
  <c r="AG76" i="35"/>
  <c r="AH76" i="29"/>
  <c r="AK76" i="35"/>
  <c r="AL76" i="29"/>
  <c r="AO76" i="35"/>
  <c r="AP76" i="29"/>
  <c r="AS76" i="35"/>
  <c r="AT76" i="29"/>
  <c r="AW76" i="35"/>
  <c r="AX76" i="29"/>
  <c r="G77" i="35"/>
  <c r="F26" i="36" s="1"/>
  <c r="F26" i="30"/>
  <c r="H77" i="35"/>
  <c r="G26" i="36" s="1"/>
  <c r="G26" i="30"/>
  <c r="K77" i="35"/>
  <c r="J26" i="36" s="1"/>
  <c r="J26" i="30"/>
  <c r="L77" i="35"/>
  <c r="K26" i="36" s="1"/>
  <c r="K26" i="30"/>
  <c r="O77" i="35"/>
  <c r="N26" i="36" s="1"/>
  <c r="N26" i="30"/>
  <c r="P77" i="35"/>
  <c r="O26" i="36" s="1"/>
  <c r="O26" i="30"/>
  <c r="S77" i="35"/>
  <c r="R26" i="36" s="1"/>
  <c r="R26" i="30"/>
  <c r="T77" i="35"/>
  <c r="S26" i="36" s="1"/>
  <c r="S26" i="30"/>
  <c r="W77" i="35"/>
  <c r="V26" i="36" s="1"/>
  <c r="V26" i="30"/>
  <c r="X77" i="35"/>
  <c r="W26" i="36" s="1"/>
  <c r="W26" i="30"/>
  <c r="AA77" i="35"/>
  <c r="Z26" i="36" s="1"/>
  <c r="Z26" i="30"/>
  <c r="AB77" i="35"/>
  <c r="AA26" i="36" s="1"/>
  <c r="AA26" i="30"/>
  <c r="AE77" i="35"/>
  <c r="AD26" i="36" s="1"/>
  <c r="AD26" i="30"/>
  <c r="AF77" i="35"/>
  <c r="AE26" i="36" s="1"/>
  <c r="AE26" i="30"/>
  <c r="AI77" i="35"/>
  <c r="AH26" i="36" s="1"/>
  <c r="AH26" i="30"/>
  <c r="AJ77" i="35"/>
  <c r="AI26" i="36" s="1"/>
  <c r="AI26" i="30"/>
  <c r="AM77" i="35"/>
  <c r="AL26" i="36" s="1"/>
  <c r="AL26" i="30"/>
  <c r="AN77" i="35"/>
  <c r="AM26" i="36" s="1"/>
  <c r="AM26" i="30"/>
  <c r="AQ77" i="35"/>
  <c r="AP26" i="36" s="1"/>
  <c r="AP26" i="30"/>
  <c r="AR77" i="35"/>
  <c r="AQ26" i="36" s="1"/>
  <c r="AQ26" i="30"/>
  <c r="AU77" i="35"/>
  <c r="AT26" i="36" s="1"/>
  <c r="AT26" i="30"/>
  <c r="AV77" i="35"/>
  <c r="AU26" i="36" s="1"/>
  <c r="AU26" i="30"/>
  <c r="I78" i="35"/>
  <c r="I81" i="29"/>
  <c r="J78" i="29"/>
  <c r="M78" i="35"/>
  <c r="M81" i="29"/>
  <c r="N78" i="29"/>
  <c r="Q78" i="35"/>
  <c r="Q81" i="29"/>
  <c r="R78" i="29"/>
  <c r="U78" i="35"/>
  <c r="U81" i="29"/>
  <c r="V78" i="29"/>
  <c r="Y78" i="35"/>
  <c r="Y81" i="29"/>
  <c r="Z78" i="29"/>
  <c r="AC78" i="35"/>
  <c r="AC81" i="29"/>
  <c r="AD78" i="29"/>
  <c r="AG78" i="35"/>
  <c r="AG81" i="29"/>
  <c r="AH78" i="29"/>
  <c r="AK78" i="35"/>
  <c r="AK81" i="29"/>
  <c r="AL78" i="29"/>
  <c r="AO78" i="35"/>
  <c r="AO81" i="29"/>
  <c r="AP78" i="29"/>
  <c r="AS78" i="35"/>
  <c r="AS81" i="29"/>
  <c r="AT78" i="29"/>
  <c r="AW78" i="35"/>
  <c r="AW81" i="29"/>
  <c r="AX78" i="29"/>
  <c r="I79" i="35"/>
  <c r="J79" i="29"/>
  <c r="M79" i="35"/>
  <c r="N79" i="29"/>
  <c r="Q79" i="35"/>
  <c r="R79" i="29"/>
  <c r="U79" i="35"/>
  <c r="V79" i="29"/>
  <c r="Y79" i="35"/>
  <c r="Z79" i="29"/>
  <c r="AC79" i="35"/>
  <c r="AD79" i="29"/>
  <c r="AG79" i="35"/>
  <c r="AH79" i="29"/>
  <c r="AK79" i="35"/>
  <c r="AL79" i="29"/>
  <c r="AO79" i="35"/>
  <c r="AP79" i="29"/>
  <c r="AS79" i="35"/>
  <c r="AT79" i="29"/>
  <c r="AW79" i="35"/>
  <c r="AX79" i="29"/>
  <c r="I80" i="35"/>
  <c r="J80" i="29"/>
  <c r="M80" i="35"/>
  <c r="N80" i="29"/>
  <c r="Q80" i="35"/>
  <c r="R80" i="29"/>
  <c r="U80" i="35"/>
  <c r="V80" i="29"/>
  <c r="Y80" i="35"/>
  <c r="Z80" i="29"/>
  <c r="AC80" i="35"/>
  <c r="AD80" i="29"/>
  <c r="AG80" i="35"/>
  <c r="AH80" i="29"/>
  <c r="AK80" i="35"/>
  <c r="AL80" i="29"/>
  <c r="AO80" i="35"/>
  <c r="AP80" i="29"/>
  <c r="AS80" i="35"/>
  <c r="AT80" i="29"/>
  <c r="AW80" i="35"/>
  <c r="AX80" i="29"/>
  <c r="G81" i="35"/>
  <c r="F27" i="36" s="1"/>
  <c r="F27" i="30"/>
  <c r="H81" i="35"/>
  <c r="G27" i="36" s="1"/>
  <c r="G27" i="30"/>
  <c r="K81" i="35"/>
  <c r="J27" i="36" s="1"/>
  <c r="J27" i="30"/>
  <c r="L81" i="35"/>
  <c r="K27" i="36" s="1"/>
  <c r="K27" i="30"/>
  <c r="O81" i="35"/>
  <c r="N27" i="36" s="1"/>
  <c r="N27" i="30"/>
  <c r="P81" i="35"/>
  <c r="O27" i="36" s="1"/>
  <c r="O27" i="30"/>
  <c r="S81" i="35"/>
  <c r="R27" i="36" s="1"/>
  <c r="R27" i="30"/>
  <c r="T81" i="35"/>
  <c r="S27" i="36" s="1"/>
  <c r="S27" i="30"/>
  <c r="W81" i="35"/>
  <c r="V27" i="36" s="1"/>
  <c r="V27" i="30"/>
  <c r="X81" i="35"/>
  <c r="W27" i="36" s="1"/>
  <c r="W27" i="30"/>
  <c r="AA81" i="35"/>
  <c r="Z27" i="36" s="1"/>
  <c r="Z27" i="30"/>
  <c r="AB81" i="35"/>
  <c r="AA27" i="36" s="1"/>
  <c r="AA27" i="30"/>
  <c r="AE81" i="35"/>
  <c r="AD27" i="36" s="1"/>
  <c r="AD27" i="30"/>
  <c r="AF81" i="35"/>
  <c r="AE27" i="36" s="1"/>
  <c r="AE27" i="30"/>
  <c r="AI81" i="35"/>
  <c r="AH27" i="36" s="1"/>
  <c r="AH27" i="30"/>
  <c r="AJ81" i="35"/>
  <c r="AI27" i="36" s="1"/>
  <c r="AI27" i="30"/>
  <c r="AM81" i="35"/>
  <c r="AL27" i="36" s="1"/>
  <c r="AL27" i="30"/>
  <c r="AN81" i="35"/>
  <c r="AM27" i="36" s="1"/>
  <c r="AM27" i="30"/>
  <c r="AQ81" i="35"/>
  <c r="AP27" i="36" s="1"/>
  <c r="AP27" i="30"/>
  <c r="AR81" i="35"/>
  <c r="AQ27" i="36" s="1"/>
  <c r="AQ27" i="30"/>
  <c r="AU81" i="35"/>
  <c r="AT27" i="36" s="1"/>
  <c r="AT27" i="30"/>
  <c r="AV81" i="35"/>
  <c r="AU27" i="36" s="1"/>
  <c r="AU27" i="30"/>
  <c r="I82" i="35"/>
  <c r="I85" i="29"/>
  <c r="J82" i="29"/>
  <c r="M82" i="35"/>
  <c r="M85" i="29"/>
  <c r="N82" i="29"/>
  <c r="Q82" i="35"/>
  <c r="Q85" i="29"/>
  <c r="R82" i="29"/>
  <c r="U82" i="35"/>
  <c r="U85" i="29"/>
  <c r="V82" i="29"/>
  <c r="Y82" i="35"/>
  <c r="Y85" i="29"/>
  <c r="Z82" i="29"/>
  <c r="AC82" i="35"/>
  <c r="AC85" i="29"/>
  <c r="AD82" i="29"/>
  <c r="AG82" i="35"/>
  <c r="AG85" i="29"/>
  <c r="AH82" i="29"/>
  <c r="AK82" i="35"/>
  <c r="AK85" i="29"/>
  <c r="AL82" i="29"/>
  <c r="AO82" i="35"/>
  <c r="AO85" i="29"/>
  <c r="AP82" i="29"/>
  <c r="AS82" i="35"/>
  <c r="AS85" i="29"/>
  <c r="AT82" i="29"/>
  <c r="AW82" i="35"/>
  <c r="AW85" i="29"/>
  <c r="AX82" i="29"/>
  <c r="I83" i="35"/>
  <c r="J83" i="29"/>
  <c r="M83" i="35"/>
  <c r="N83" i="29"/>
  <c r="Q83" i="35"/>
  <c r="R83" i="29"/>
  <c r="U83" i="35"/>
  <c r="V83" i="29"/>
  <c r="Y83" i="35"/>
  <c r="Z83" i="29"/>
  <c r="AC83" i="35"/>
  <c r="AD83" i="29"/>
  <c r="AG83" i="35"/>
  <c r="AH83" i="29"/>
  <c r="AK83" i="35"/>
  <c r="AL83" i="29"/>
  <c r="AO83" i="35"/>
  <c r="AP83" i="29"/>
  <c r="AS83" i="35"/>
  <c r="AT83" i="29"/>
  <c r="AW83" i="35"/>
  <c r="AX83" i="29"/>
  <c r="I84" i="35"/>
  <c r="J84" i="29"/>
  <c r="M84" i="35"/>
  <c r="N84" i="29"/>
  <c r="Q84" i="35"/>
  <c r="R84" i="29"/>
  <c r="U84" i="35"/>
  <c r="V84" i="29"/>
  <c r="Y84" i="35"/>
  <c r="Z84" i="29"/>
  <c r="AC84" i="35"/>
  <c r="AD84" i="29"/>
  <c r="AG84" i="35"/>
  <c r="AH84" i="29"/>
  <c r="AK84" i="35"/>
  <c r="AL84" i="29"/>
  <c r="AO84" i="35"/>
  <c r="AP84" i="29"/>
  <c r="AS84" i="35"/>
  <c r="AT84" i="29"/>
  <c r="AW84" i="35"/>
  <c r="AX84" i="29"/>
  <c r="G85" i="35"/>
  <c r="F28" i="36" s="1"/>
  <c r="F28" i="30"/>
  <c r="H85" i="35"/>
  <c r="G28" i="36" s="1"/>
  <c r="G28" i="30"/>
  <c r="K85" i="35"/>
  <c r="J28" i="36" s="1"/>
  <c r="J28" i="30"/>
  <c r="L85" i="35"/>
  <c r="K28" i="36" s="1"/>
  <c r="K28" i="30"/>
  <c r="O85" i="35"/>
  <c r="N28" i="36" s="1"/>
  <c r="N28" i="30"/>
  <c r="P85" i="35"/>
  <c r="O28" i="36" s="1"/>
  <c r="O28" i="30"/>
  <c r="S85" i="35"/>
  <c r="R28" i="36" s="1"/>
  <c r="R28" i="30"/>
  <c r="T85" i="35"/>
  <c r="S28" i="36" s="1"/>
  <c r="S28" i="30"/>
  <c r="W85" i="35"/>
  <c r="V28" i="36" s="1"/>
  <c r="V28" i="30"/>
  <c r="X85" i="35"/>
  <c r="W28" i="36" s="1"/>
  <c r="W28" i="30"/>
  <c r="AA85" i="35"/>
  <c r="Z28" i="36" s="1"/>
  <c r="Z28" i="30"/>
  <c r="AB85" i="35"/>
  <c r="AA28" i="36" s="1"/>
  <c r="AA28" i="30"/>
  <c r="AE85" i="35"/>
  <c r="AD28" i="36" s="1"/>
  <c r="AD28" i="30"/>
  <c r="AF85" i="35"/>
  <c r="AE28" i="36" s="1"/>
  <c r="AE28" i="30"/>
  <c r="AI85" i="35"/>
  <c r="AH28" i="36" s="1"/>
  <c r="AH28" i="30"/>
  <c r="AJ85" i="35"/>
  <c r="AI28" i="36" s="1"/>
  <c r="AI28" i="30"/>
  <c r="AM85" i="35"/>
  <c r="AL28" i="36" s="1"/>
  <c r="AL28" i="30"/>
  <c r="AN85" i="35"/>
  <c r="AM28" i="36" s="1"/>
  <c r="AM28" i="30"/>
  <c r="AQ85" i="35"/>
  <c r="AP28" i="36" s="1"/>
  <c r="AP28" i="30"/>
  <c r="AR85" i="35"/>
  <c r="AQ28" i="36" s="1"/>
  <c r="AQ28" i="30"/>
  <c r="AU85" i="35"/>
  <c r="AT28" i="36" s="1"/>
  <c r="AT28" i="30"/>
  <c r="AV85" i="35"/>
  <c r="AU28" i="36" s="1"/>
  <c r="AU28" i="30"/>
  <c r="E13" i="32"/>
  <c r="E29" i="32" s="1"/>
  <c r="F86" i="31"/>
  <c r="I17" i="31"/>
  <c r="J13" i="31"/>
  <c r="M17" i="31"/>
  <c r="N13" i="31"/>
  <c r="Q17" i="31"/>
  <c r="R13" i="31"/>
  <c r="U17" i="31"/>
  <c r="V13" i="31"/>
  <c r="Y17" i="31"/>
  <c r="Z13" i="31"/>
  <c r="AC17" i="31"/>
  <c r="AD13" i="31"/>
  <c r="AG17" i="31"/>
  <c r="AH13" i="31"/>
  <c r="AK17" i="31"/>
  <c r="AL13" i="31"/>
  <c r="AO17" i="31"/>
  <c r="AP13" i="31"/>
  <c r="AS17" i="31"/>
  <c r="AT13" i="31"/>
  <c r="AW17" i="31"/>
  <c r="AX13" i="31"/>
  <c r="J14" i="31"/>
  <c r="N14" i="31"/>
  <c r="R14" i="31"/>
  <c r="V14" i="31"/>
  <c r="Z14" i="31"/>
  <c r="AD14" i="31"/>
  <c r="AH14" i="31"/>
  <c r="AL14" i="31"/>
  <c r="AP14" i="31"/>
  <c r="AT14" i="31"/>
  <c r="AX14" i="31"/>
  <c r="J15" i="31"/>
  <c r="N15" i="31"/>
  <c r="R15" i="31"/>
  <c r="V15" i="31"/>
  <c r="Z15" i="31"/>
  <c r="AD15" i="31"/>
  <c r="AH15" i="31"/>
  <c r="AL15" i="31"/>
  <c r="AP15" i="31"/>
  <c r="AT15" i="31"/>
  <c r="AX15" i="31"/>
  <c r="J16" i="31"/>
  <c r="N16" i="31"/>
  <c r="R16" i="31"/>
  <c r="V16" i="31"/>
  <c r="Z16" i="31"/>
  <c r="AD16" i="31"/>
  <c r="AH16" i="31"/>
  <c r="AL16" i="31"/>
  <c r="AP16" i="31"/>
  <c r="AT16" i="31"/>
  <c r="AX16" i="31"/>
  <c r="C13" i="32"/>
  <c r="C29" i="32" s="1"/>
  <c r="D86" i="31"/>
  <c r="D13" i="32"/>
  <c r="D29" i="32" s="1"/>
  <c r="E86" i="31"/>
  <c r="G13" i="32"/>
  <c r="G29" i="32" s="1"/>
  <c r="H86" i="31"/>
  <c r="J13" i="32"/>
  <c r="J29" i="32" s="1"/>
  <c r="K86" i="31"/>
  <c r="K13" i="32"/>
  <c r="L86" i="31"/>
  <c r="N13" i="32"/>
  <c r="N29" i="32" s="1"/>
  <c r="O86" i="31"/>
  <c r="O13" i="32"/>
  <c r="O29" i="32" s="1"/>
  <c r="P86" i="31"/>
  <c r="R13" i="32"/>
  <c r="R29" i="32" s="1"/>
  <c r="S86" i="31"/>
  <c r="S13" i="32"/>
  <c r="S29" i="32" s="1"/>
  <c r="T86" i="31"/>
  <c r="V13" i="32"/>
  <c r="V29" i="32" s="1"/>
  <c r="W86" i="31"/>
  <c r="W13" i="32"/>
  <c r="W29" i="32" s="1"/>
  <c r="X86" i="31"/>
  <c r="Z13" i="32"/>
  <c r="Z29" i="32" s="1"/>
  <c r="AA86" i="31"/>
  <c r="AA13" i="32"/>
  <c r="AA29" i="32" s="1"/>
  <c r="AB86" i="31"/>
  <c r="AD13" i="32"/>
  <c r="AD29" i="32" s="1"/>
  <c r="AE86" i="31"/>
  <c r="AE13" i="32"/>
  <c r="AE29" i="32" s="1"/>
  <c r="AF86" i="31"/>
  <c r="AH13" i="32"/>
  <c r="AH29" i="32" s="1"/>
  <c r="AI86" i="31"/>
  <c r="AI13" i="32"/>
  <c r="AI29" i="32" s="1"/>
  <c r="AJ86" i="31"/>
  <c r="AL13" i="32"/>
  <c r="AL29" i="32" s="1"/>
  <c r="AM86" i="31"/>
  <c r="AM13" i="32"/>
  <c r="AM29" i="32" s="1"/>
  <c r="AN86" i="31"/>
  <c r="AP13" i="32"/>
  <c r="AP29" i="32" s="1"/>
  <c r="AQ86" i="31"/>
  <c r="AQ13" i="32"/>
  <c r="AQ29" i="32" s="1"/>
  <c r="AR86" i="31"/>
  <c r="AT13" i="32"/>
  <c r="AT29" i="32" s="1"/>
  <c r="AU86" i="31"/>
  <c r="AU13" i="32"/>
  <c r="AU29" i="32" s="1"/>
  <c r="AV86" i="31"/>
  <c r="I22" i="31"/>
  <c r="J18" i="31"/>
  <c r="M22" i="31"/>
  <c r="N18" i="31"/>
  <c r="Q22" i="31"/>
  <c r="R18" i="31"/>
  <c r="U22" i="31"/>
  <c r="V18" i="31"/>
  <c r="Y22" i="31"/>
  <c r="Z18" i="31"/>
  <c r="AC22" i="31"/>
  <c r="AD18" i="31"/>
  <c r="AG22" i="31"/>
  <c r="AH18" i="31"/>
  <c r="AK22" i="31"/>
  <c r="AL18" i="31"/>
  <c r="AO22" i="31"/>
  <c r="AP18" i="31"/>
  <c r="AS22" i="31"/>
  <c r="AT18" i="31"/>
  <c r="AW22" i="31"/>
  <c r="AX18" i="31"/>
  <c r="J19" i="31"/>
  <c r="N19" i="31"/>
  <c r="R19" i="31"/>
  <c r="V19" i="31"/>
  <c r="Z19" i="31"/>
  <c r="AD19" i="31"/>
  <c r="AH19" i="31"/>
  <c r="AL19" i="31"/>
  <c r="AP19" i="31"/>
  <c r="AT19" i="31"/>
  <c r="AX19" i="31"/>
  <c r="J20" i="31"/>
  <c r="N20" i="31"/>
  <c r="R20" i="31"/>
  <c r="V20" i="31"/>
  <c r="Z20" i="31"/>
  <c r="AD20" i="31"/>
  <c r="AH20" i="31"/>
  <c r="AL20" i="31"/>
  <c r="AP20" i="31"/>
  <c r="AT20" i="31"/>
  <c r="AX20" i="31"/>
  <c r="J21" i="31"/>
  <c r="N21" i="31"/>
  <c r="R21" i="31"/>
  <c r="V21" i="31"/>
  <c r="Z21" i="31"/>
  <c r="AD21" i="31"/>
  <c r="AH21" i="31"/>
  <c r="AL21" i="31"/>
  <c r="AP21" i="31"/>
  <c r="AT21" i="31"/>
  <c r="AX21" i="31"/>
  <c r="F14" i="32"/>
  <c r="G86" i="31"/>
  <c r="L22" i="35"/>
  <c r="K14" i="36" s="1"/>
  <c r="K14" i="32"/>
  <c r="I26" i="31"/>
  <c r="J23" i="31"/>
  <c r="M26" i="31"/>
  <c r="N23" i="31"/>
  <c r="Q26" i="31"/>
  <c r="R23" i="31"/>
  <c r="U26" i="31"/>
  <c r="V23" i="31"/>
  <c r="Y26" i="31"/>
  <c r="Z23" i="31"/>
  <c r="AC26" i="31"/>
  <c r="AD23" i="31"/>
  <c r="AG26" i="31"/>
  <c r="AH23" i="31"/>
  <c r="AK26" i="31"/>
  <c r="AL23" i="31"/>
  <c r="AO26" i="31"/>
  <c r="AP23" i="31"/>
  <c r="AS26" i="31"/>
  <c r="AT23" i="31"/>
  <c r="AW26" i="31"/>
  <c r="AX23" i="31"/>
  <c r="J24" i="31"/>
  <c r="N24" i="31"/>
  <c r="R24" i="31"/>
  <c r="V24" i="31"/>
  <c r="Z24" i="31"/>
  <c r="AD24" i="31"/>
  <c r="AH24" i="31"/>
  <c r="AL24" i="31"/>
  <c r="AP24" i="31"/>
  <c r="AT24" i="31"/>
  <c r="AX24" i="31"/>
  <c r="J25" i="31"/>
  <c r="N25" i="31"/>
  <c r="R25" i="31"/>
  <c r="V25" i="31"/>
  <c r="Z25" i="31"/>
  <c r="AD25" i="31"/>
  <c r="AH25" i="31"/>
  <c r="AL25" i="31"/>
  <c r="AP25" i="31"/>
  <c r="AT25" i="31"/>
  <c r="AX25" i="31"/>
  <c r="I29" i="31"/>
  <c r="J27" i="31"/>
  <c r="M29" i="31"/>
  <c r="N27" i="31"/>
  <c r="Q29" i="31"/>
  <c r="R27" i="31"/>
  <c r="U29" i="31"/>
  <c r="V27" i="31"/>
  <c r="Y29" i="31"/>
  <c r="Z27" i="31"/>
  <c r="AC29" i="31"/>
  <c r="AD27" i="31"/>
  <c r="AG29" i="31"/>
  <c r="AH27" i="31"/>
  <c r="AK29" i="31"/>
  <c r="AL27" i="31"/>
  <c r="AO29" i="31"/>
  <c r="AP27" i="31"/>
  <c r="AS29" i="31"/>
  <c r="AT27" i="31"/>
  <c r="AW29" i="31"/>
  <c r="AX27" i="31"/>
  <c r="J28" i="31"/>
  <c r="N28" i="31"/>
  <c r="R28" i="31"/>
  <c r="V28" i="31"/>
  <c r="Z28" i="31"/>
  <c r="AD28" i="31"/>
  <c r="AH28" i="31"/>
  <c r="AL28" i="31"/>
  <c r="AP28" i="31"/>
  <c r="AT28" i="31"/>
  <c r="AX28" i="31"/>
  <c r="I34" i="31"/>
  <c r="J30" i="31"/>
  <c r="M34" i="31"/>
  <c r="N30" i="31"/>
  <c r="Q34" i="31"/>
  <c r="R30" i="31"/>
  <c r="U34" i="31"/>
  <c r="V30" i="31"/>
  <c r="Y34" i="31"/>
  <c r="Z30" i="31"/>
  <c r="AC34" i="31"/>
  <c r="AD30" i="31"/>
  <c r="AG34" i="31"/>
  <c r="AH30" i="31"/>
  <c r="AJ17" i="32"/>
  <c r="AL34" i="31"/>
  <c r="AK17" i="32" s="1"/>
  <c r="AO34" i="31"/>
  <c r="AP30" i="31"/>
  <c r="AS34" i="31"/>
  <c r="AT30" i="31"/>
  <c r="AW34" i="31"/>
  <c r="AX30" i="31"/>
  <c r="J31" i="31"/>
  <c r="N31" i="31"/>
  <c r="R31" i="31"/>
  <c r="V31" i="31"/>
  <c r="Z31" i="31"/>
  <c r="AD31" i="31"/>
  <c r="AH31" i="31"/>
  <c r="AL31" i="31"/>
  <c r="AP31" i="31"/>
  <c r="AT31" i="31"/>
  <c r="AX31" i="31"/>
  <c r="J32" i="31"/>
  <c r="N32" i="31"/>
  <c r="R32" i="31"/>
  <c r="V32" i="31"/>
  <c r="Z32" i="31"/>
  <c r="AD32" i="31"/>
  <c r="AH32" i="31"/>
  <c r="AL32" i="31"/>
  <c r="AP32" i="31"/>
  <c r="AT32" i="31"/>
  <c r="AX32" i="31"/>
  <c r="J33" i="31"/>
  <c r="N33" i="31"/>
  <c r="R33" i="31"/>
  <c r="V33" i="31"/>
  <c r="Z33" i="31"/>
  <c r="AD33" i="31"/>
  <c r="AH33" i="31"/>
  <c r="AL33" i="31"/>
  <c r="AP33" i="31"/>
  <c r="AT33" i="31"/>
  <c r="AX33" i="31"/>
  <c r="I37" i="31"/>
  <c r="J35" i="31"/>
  <c r="M37" i="31"/>
  <c r="N35" i="31"/>
  <c r="Q37" i="31"/>
  <c r="R35" i="31"/>
  <c r="U37" i="31"/>
  <c r="V35" i="31"/>
  <c r="Y37" i="31"/>
  <c r="Z35" i="31"/>
  <c r="AC37" i="31"/>
  <c r="AD35" i="31"/>
  <c r="AG37" i="31"/>
  <c r="AH35" i="31"/>
  <c r="AK37" i="31"/>
  <c r="AL35" i="31"/>
  <c r="AO37" i="31"/>
  <c r="AP35" i="31"/>
  <c r="AS37" i="31"/>
  <c r="AT35" i="31"/>
  <c r="AW37" i="31"/>
  <c r="AX35" i="31"/>
  <c r="J36" i="31"/>
  <c r="N36" i="31"/>
  <c r="R36" i="31"/>
  <c r="V36" i="31"/>
  <c r="Z36" i="31"/>
  <c r="AD36" i="31"/>
  <c r="AH36" i="31"/>
  <c r="AL36" i="31"/>
  <c r="AP36" i="31"/>
  <c r="AT36" i="31"/>
  <c r="AX36" i="31"/>
  <c r="I42" i="31"/>
  <c r="J38" i="31"/>
  <c r="M42" i="31"/>
  <c r="N38" i="31"/>
  <c r="Q42" i="31"/>
  <c r="R38" i="31"/>
  <c r="U42" i="31"/>
  <c r="V38" i="31"/>
  <c r="Y42" i="31"/>
  <c r="Z38" i="31"/>
  <c r="AC42" i="31"/>
  <c r="AD38" i="31"/>
  <c r="AG42" i="31"/>
  <c r="AH38" i="31"/>
  <c r="AK42" i="31"/>
  <c r="AL38" i="31"/>
  <c r="AO42" i="31"/>
  <c r="AP38" i="31"/>
  <c r="AS42" i="31"/>
  <c r="AT38" i="31"/>
  <c r="AW42" i="31"/>
  <c r="AX38" i="31"/>
  <c r="J39" i="31"/>
  <c r="N39" i="31"/>
  <c r="R39" i="31"/>
  <c r="V39" i="31"/>
  <c r="Z39" i="31"/>
  <c r="AD39" i="31"/>
  <c r="AH39" i="31"/>
  <c r="AL39" i="31"/>
  <c r="AP39" i="31"/>
  <c r="AT39" i="31"/>
  <c r="AX39" i="31"/>
  <c r="J40" i="31"/>
  <c r="N40" i="31"/>
  <c r="R40" i="31"/>
  <c r="V40" i="31"/>
  <c r="Z40" i="31"/>
  <c r="AD40" i="31"/>
  <c r="AH40" i="31"/>
  <c r="AL40" i="31"/>
  <c r="AP40" i="31"/>
  <c r="AT40" i="31"/>
  <c r="AX40" i="31"/>
  <c r="J41" i="31"/>
  <c r="N41" i="31"/>
  <c r="R41" i="31"/>
  <c r="V41" i="31"/>
  <c r="Z41" i="31"/>
  <c r="AD41" i="31"/>
  <c r="AH41" i="31"/>
  <c r="AL41" i="31"/>
  <c r="AP41" i="31"/>
  <c r="AT41" i="31"/>
  <c r="AX41" i="31"/>
  <c r="I47" i="31"/>
  <c r="J43" i="31"/>
  <c r="M47" i="31"/>
  <c r="N43" i="31"/>
  <c r="Q47" i="31"/>
  <c r="R43" i="31"/>
  <c r="U47" i="31"/>
  <c r="V43" i="31"/>
  <c r="Y47" i="31"/>
  <c r="Z43" i="31"/>
  <c r="AC47" i="31"/>
  <c r="AD43" i="31"/>
  <c r="AG47" i="31"/>
  <c r="AH43" i="31"/>
  <c r="AK47" i="31"/>
  <c r="AL43" i="31"/>
  <c r="AO47" i="31"/>
  <c r="AP43" i="31"/>
  <c r="AS47" i="31"/>
  <c r="AT43" i="31"/>
  <c r="AW47" i="31"/>
  <c r="AX43" i="31"/>
  <c r="J44" i="31"/>
  <c r="N44" i="31"/>
  <c r="R44" i="31"/>
  <c r="V44" i="31"/>
  <c r="Z44" i="31"/>
  <c r="AD44" i="31"/>
  <c r="AH44" i="31"/>
  <c r="AL44" i="31"/>
  <c r="AP44" i="31"/>
  <c r="AT44" i="31"/>
  <c r="AX44" i="31"/>
  <c r="J45" i="31"/>
  <c r="N45" i="31"/>
  <c r="R45" i="31"/>
  <c r="V45" i="31"/>
  <c r="Z45" i="31"/>
  <c r="AD45" i="31"/>
  <c r="AH45" i="31"/>
  <c r="AL45" i="31"/>
  <c r="AP45" i="31"/>
  <c r="AT45" i="31"/>
  <c r="AX45" i="31"/>
  <c r="J46" i="31"/>
  <c r="N46" i="31"/>
  <c r="R46" i="31"/>
  <c r="V46" i="31"/>
  <c r="Z46" i="31"/>
  <c r="AD46" i="31"/>
  <c r="AH46" i="31"/>
  <c r="AL46" i="31"/>
  <c r="AP46" i="31"/>
  <c r="AT46" i="31"/>
  <c r="AX46" i="31"/>
  <c r="I52" i="31"/>
  <c r="J48" i="31"/>
  <c r="M52" i="31"/>
  <c r="N48" i="31"/>
  <c r="Q52" i="31"/>
  <c r="R48" i="31"/>
  <c r="U52" i="31"/>
  <c r="V48" i="31"/>
  <c r="Y52" i="31"/>
  <c r="Z48" i="31"/>
  <c r="AC52" i="31"/>
  <c r="AD48" i="31"/>
  <c r="AG52" i="31"/>
  <c r="AH48" i="31"/>
  <c r="AK52" i="31"/>
  <c r="AL48" i="31"/>
  <c r="AO52" i="31"/>
  <c r="AP48" i="31"/>
  <c r="AS52" i="31"/>
  <c r="AT48" i="31"/>
  <c r="AW52" i="31"/>
  <c r="AX48" i="31"/>
  <c r="J49" i="31"/>
  <c r="N49" i="31"/>
  <c r="R49" i="31"/>
  <c r="V49" i="31"/>
  <c r="Z49" i="31"/>
  <c r="AD49" i="31"/>
  <c r="AH49" i="31"/>
  <c r="AL49" i="31"/>
  <c r="AP49" i="31"/>
  <c r="AT49" i="31"/>
  <c r="AX49" i="31"/>
  <c r="J50" i="31"/>
  <c r="N50" i="31"/>
  <c r="R50" i="31"/>
  <c r="V50" i="31"/>
  <c r="Z50" i="31"/>
  <c r="AD50" i="31"/>
  <c r="AH50" i="31"/>
  <c r="AL50" i="31"/>
  <c r="AP50" i="31"/>
  <c r="AT50" i="31"/>
  <c r="AX50" i="31"/>
  <c r="J51" i="31"/>
  <c r="N51" i="31"/>
  <c r="R51" i="31"/>
  <c r="V51" i="31"/>
  <c r="Z51" i="31"/>
  <c r="AD51" i="31"/>
  <c r="AH51" i="31"/>
  <c r="AL51" i="31"/>
  <c r="AP51" i="31"/>
  <c r="AT51" i="31"/>
  <c r="AX51" i="31"/>
  <c r="I56" i="31"/>
  <c r="J53" i="31"/>
  <c r="M56" i="31"/>
  <c r="N53" i="31"/>
  <c r="Q56" i="31"/>
  <c r="R53" i="31"/>
  <c r="U56" i="31"/>
  <c r="V53" i="31"/>
  <c r="Y56" i="31"/>
  <c r="Z53" i="31"/>
  <c r="AC56" i="31"/>
  <c r="AD53" i="31"/>
  <c r="AG56" i="31"/>
  <c r="AH53" i="31"/>
  <c r="AK56" i="31"/>
  <c r="AL53" i="31"/>
  <c r="AO56" i="31"/>
  <c r="AP53" i="31"/>
  <c r="AS56" i="31"/>
  <c r="AT53" i="31"/>
  <c r="AW56" i="31"/>
  <c r="AX53" i="31"/>
  <c r="J54" i="31"/>
  <c r="N54" i="31"/>
  <c r="R54" i="31"/>
  <c r="V54" i="31"/>
  <c r="Z54" i="31"/>
  <c r="AD54" i="31"/>
  <c r="AH54" i="31"/>
  <c r="AL54" i="31"/>
  <c r="AP54" i="31"/>
  <c r="AT54" i="31"/>
  <c r="AX54" i="31"/>
  <c r="J55" i="31"/>
  <c r="N55" i="31"/>
  <c r="R55" i="31"/>
  <c r="V55" i="31"/>
  <c r="Z55" i="31"/>
  <c r="AD55" i="31"/>
  <c r="AH55" i="31"/>
  <c r="AL55" i="31"/>
  <c r="AP55" i="31"/>
  <c r="AT55" i="31"/>
  <c r="AX55" i="31"/>
  <c r="I61" i="31"/>
  <c r="J57" i="31"/>
  <c r="M61" i="31"/>
  <c r="N57" i="31"/>
  <c r="Q61" i="31"/>
  <c r="R57" i="31"/>
  <c r="U61" i="31"/>
  <c r="V57" i="31"/>
  <c r="Y61" i="31"/>
  <c r="Z57" i="31"/>
  <c r="AC61" i="31"/>
  <c r="AD57" i="31"/>
  <c r="AG61" i="31"/>
  <c r="AH57" i="31"/>
  <c r="AK61" i="31"/>
  <c r="AL57" i="31"/>
  <c r="AO61" i="31"/>
  <c r="AP57" i="31"/>
  <c r="AS61" i="31"/>
  <c r="AT57" i="31"/>
  <c r="AW61" i="31"/>
  <c r="AX57" i="31"/>
  <c r="J58" i="31"/>
  <c r="N58" i="31"/>
  <c r="R58" i="31"/>
  <c r="V58" i="31"/>
  <c r="Z58" i="31"/>
  <c r="AD58" i="31"/>
  <c r="AH58" i="31"/>
  <c r="AL58" i="31"/>
  <c r="AP58" i="31"/>
  <c r="AT58" i="31"/>
  <c r="AX58" i="31"/>
  <c r="J59" i="31"/>
  <c r="N59" i="31"/>
  <c r="R59" i="31"/>
  <c r="V59" i="31"/>
  <c r="Z59" i="31"/>
  <c r="AD59" i="31"/>
  <c r="AH59" i="31"/>
  <c r="AL59" i="31"/>
  <c r="AP59" i="31"/>
  <c r="AT59" i="31"/>
  <c r="AX59" i="31"/>
  <c r="J60" i="31"/>
  <c r="N60" i="31"/>
  <c r="R60" i="31"/>
  <c r="V60" i="31"/>
  <c r="Z60" i="31"/>
  <c r="AD60" i="31"/>
  <c r="AH60" i="31"/>
  <c r="AL60" i="31"/>
  <c r="AP60" i="31"/>
  <c r="AT60" i="31"/>
  <c r="AX60" i="31"/>
  <c r="I66" i="31"/>
  <c r="J62" i="31"/>
  <c r="M66" i="31"/>
  <c r="N62" i="31"/>
  <c r="Q66" i="31"/>
  <c r="R62" i="31"/>
  <c r="U66" i="31"/>
  <c r="V62" i="31"/>
  <c r="Y66" i="31"/>
  <c r="Z62" i="31"/>
  <c r="AC66" i="31"/>
  <c r="AD62" i="31"/>
  <c r="AG66" i="31"/>
  <c r="AH62" i="31"/>
  <c r="AK66" i="31"/>
  <c r="AL62" i="31"/>
  <c r="AO66" i="31"/>
  <c r="AP62" i="31"/>
  <c r="AS66" i="31"/>
  <c r="AT62" i="31"/>
  <c r="AW66" i="31"/>
  <c r="AX62" i="31"/>
  <c r="J63" i="31"/>
  <c r="N63" i="31"/>
  <c r="R63" i="31"/>
  <c r="V63" i="31"/>
  <c r="Z63" i="31"/>
  <c r="AD63" i="31"/>
  <c r="AH63" i="31"/>
  <c r="AL63" i="31"/>
  <c r="AP63" i="31"/>
  <c r="AT63" i="31"/>
  <c r="AX63" i="31"/>
  <c r="J64" i="31"/>
  <c r="N64" i="31"/>
  <c r="R64" i="31"/>
  <c r="V64" i="31"/>
  <c r="Z64" i="31"/>
  <c r="AD64" i="31"/>
  <c r="AH64" i="31"/>
  <c r="AL64" i="31"/>
  <c r="AP64" i="31"/>
  <c r="AT64" i="31"/>
  <c r="AX64" i="31"/>
  <c r="J65" i="31"/>
  <c r="N65" i="31"/>
  <c r="R65" i="31"/>
  <c r="V65" i="31"/>
  <c r="Z65" i="31"/>
  <c r="AD65" i="31"/>
  <c r="AH65" i="31"/>
  <c r="AL65" i="31"/>
  <c r="AP65" i="31"/>
  <c r="AT65" i="31"/>
  <c r="AX65" i="31"/>
  <c r="I72" i="31"/>
  <c r="J67" i="31"/>
  <c r="M72" i="31"/>
  <c r="N67" i="31"/>
  <c r="Q72" i="31"/>
  <c r="R67" i="31"/>
  <c r="U72" i="31"/>
  <c r="V67" i="31"/>
  <c r="Y72" i="31"/>
  <c r="Z67" i="31"/>
  <c r="AC72" i="31"/>
  <c r="AD67" i="31"/>
  <c r="AG72" i="31"/>
  <c r="AH67" i="31"/>
  <c r="AK72" i="31"/>
  <c r="AL67" i="31"/>
  <c r="AO72" i="31"/>
  <c r="AP67" i="31"/>
  <c r="AS72" i="31"/>
  <c r="AT67" i="31"/>
  <c r="AW72" i="31"/>
  <c r="AX67" i="31"/>
  <c r="J68" i="31"/>
  <c r="N68" i="31"/>
  <c r="R68" i="31"/>
  <c r="V68" i="31"/>
  <c r="Z68" i="31"/>
  <c r="AD68" i="31"/>
  <c r="AH68" i="31"/>
  <c r="AL68" i="31"/>
  <c r="AP68" i="31"/>
  <c r="AT68" i="31"/>
  <c r="AX68" i="31"/>
  <c r="J69" i="31"/>
  <c r="N69" i="31"/>
  <c r="R69" i="31"/>
  <c r="V69" i="31"/>
  <c r="Z69" i="31"/>
  <c r="AD69" i="31"/>
  <c r="AH69" i="31"/>
  <c r="AL69" i="31"/>
  <c r="AP69" i="31"/>
  <c r="AT69" i="31"/>
  <c r="AX69" i="31"/>
  <c r="J70" i="31"/>
  <c r="N70" i="31"/>
  <c r="R70" i="31"/>
  <c r="V70" i="31"/>
  <c r="Z70" i="31"/>
  <c r="AD70" i="31"/>
  <c r="AH70" i="31"/>
  <c r="AL70" i="31"/>
  <c r="AP70" i="31"/>
  <c r="AT70" i="31"/>
  <c r="AX70" i="31"/>
  <c r="J71" i="31"/>
  <c r="N71" i="31"/>
  <c r="R71" i="31"/>
  <c r="V71" i="31"/>
  <c r="Z71" i="31"/>
  <c r="AD71" i="31"/>
  <c r="AH71" i="31"/>
  <c r="AL71" i="31"/>
  <c r="AP71" i="31"/>
  <c r="AT71" i="31"/>
  <c r="AX71" i="31"/>
  <c r="I77" i="31"/>
  <c r="J73" i="31"/>
  <c r="M77" i="31"/>
  <c r="N73" i="31"/>
  <c r="Q77" i="31"/>
  <c r="R73" i="31"/>
  <c r="U77" i="31"/>
  <c r="V73" i="31"/>
  <c r="Y77" i="31"/>
  <c r="Z73" i="31"/>
  <c r="AC77" i="31"/>
  <c r="AD73" i="31"/>
  <c r="AG77" i="31"/>
  <c r="AH73" i="31"/>
  <c r="AK77" i="31"/>
  <c r="AL73" i="31"/>
  <c r="AO77" i="31"/>
  <c r="AP73" i="31"/>
  <c r="AS77" i="31"/>
  <c r="AT73" i="31"/>
  <c r="AW77" i="31"/>
  <c r="AX73" i="31"/>
  <c r="J74" i="31"/>
  <c r="N74" i="31"/>
  <c r="R74" i="31"/>
  <c r="V74" i="31"/>
  <c r="Z74" i="31"/>
  <c r="AD74" i="31"/>
  <c r="AH74" i="31"/>
  <c r="AL74" i="31"/>
  <c r="AP74" i="31"/>
  <c r="AT74" i="31"/>
  <c r="AX74" i="31"/>
  <c r="J75" i="31"/>
  <c r="N75" i="31"/>
  <c r="R75" i="31"/>
  <c r="V75" i="31"/>
  <c r="Z75" i="31"/>
  <c r="AD75" i="31"/>
  <c r="AH75" i="31"/>
  <c r="AL75" i="31"/>
  <c r="AP75" i="31"/>
  <c r="AT75" i="31"/>
  <c r="AX75" i="31"/>
  <c r="J76" i="31"/>
  <c r="N76" i="31"/>
  <c r="R76" i="31"/>
  <c r="V76" i="31"/>
  <c r="Z76" i="31"/>
  <c r="AD76" i="31"/>
  <c r="AH76" i="31"/>
  <c r="AL76" i="31"/>
  <c r="AP76" i="31"/>
  <c r="AT76" i="31"/>
  <c r="AX76" i="31"/>
  <c r="I81" i="31"/>
  <c r="J78" i="31"/>
  <c r="M81" i="31"/>
  <c r="N78" i="31"/>
  <c r="Q81" i="31"/>
  <c r="R78" i="31"/>
  <c r="U81" i="31"/>
  <c r="V78" i="31"/>
  <c r="Y81" i="31"/>
  <c r="Z78" i="31"/>
  <c r="AC81" i="31"/>
  <c r="AD78" i="31"/>
  <c r="AG81" i="31"/>
  <c r="AH78" i="31"/>
  <c r="AK81" i="31"/>
  <c r="AL78" i="31"/>
  <c r="AO81" i="31"/>
  <c r="AP78" i="31"/>
  <c r="AS81" i="31"/>
  <c r="AT78" i="31"/>
  <c r="AW81" i="31"/>
  <c r="AX78" i="31"/>
  <c r="J79" i="31"/>
  <c r="N79" i="31"/>
  <c r="R79" i="31"/>
  <c r="V79" i="31"/>
  <c r="Z79" i="31"/>
  <c r="AD79" i="31"/>
  <c r="AH79" i="31"/>
  <c r="AL79" i="31"/>
  <c r="AP79" i="31"/>
  <c r="AT79" i="31"/>
  <c r="AX79" i="31"/>
  <c r="J80" i="31"/>
  <c r="N80" i="31"/>
  <c r="R80" i="31"/>
  <c r="V80" i="31"/>
  <c r="Z80" i="31"/>
  <c r="AD80" i="31"/>
  <c r="AH80" i="31"/>
  <c r="AL80" i="31"/>
  <c r="AP80" i="31"/>
  <c r="AT80" i="31"/>
  <c r="AX80" i="31"/>
  <c r="I85" i="31"/>
  <c r="J82" i="31"/>
  <c r="M85" i="31"/>
  <c r="N82" i="31"/>
  <c r="Q85" i="31"/>
  <c r="R82" i="31"/>
  <c r="U85" i="31"/>
  <c r="V82" i="31"/>
  <c r="Y85" i="31"/>
  <c r="Z82" i="31"/>
  <c r="AC85" i="31"/>
  <c r="AD82" i="31"/>
  <c r="AG85" i="31"/>
  <c r="AH82" i="31"/>
  <c r="AK85" i="31"/>
  <c r="AL82" i="31"/>
  <c r="AO85" i="31"/>
  <c r="AP82" i="31"/>
  <c r="AS85" i="31"/>
  <c r="AT82" i="31"/>
  <c r="AW85" i="31"/>
  <c r="AX82" i="31"/>
  <c r="J83" i="31"/>
  <c r="N83" i="31"/>
  <c r="R83" i="31"/>
  <c r="V83" i="31"/>
  <c r="Z83" i="31"/>
  <c r="AD83" i="31"/>
  <c r="AH83" i="31"/>
  <c r="AL83" i="31"/>
  <c r="AP83" i="31"/>
  <c r="AT83" i="31"/>
  <c r="AX83" i="31"/>
  <c r="J84" i="31"/>
  <c r="N84" i="31"/>
  <c r="R84" i="31"/>
  <c r="V84" i="31"/>
  <c r="Z84" i="31"/>
  <c r="AD84" i="31"/>
  <c r="AH84" i="31"/>
  <c r="AL84" i="31"/>
  <c r="AP84" i="31"/>
  <c r="AT84" i="31"/>
  <c r="AX84" i="31"/>
  <c r="F29" i="32"/>
  <c r="E13" i="34"/>
  <c r="E29" i="34" s="1"/>
  <c r="F86" i="33"/>
  <c r="I17" i="33"/>
  <c r="J13" i="33"/>
  <c r="M17" i="33"/>
  <c r="N13" i="33"/>
  <c r="Q17" i="33"/>
  <c r="R13" i="33"/>
  <c r="U17" i="33"/>
  <c r="V13" i="33"/>
  <c r="Y17" i="33"/>
  <c r="Z13" i="33"/>
  <c r="AC17" i="33"/>
  <c r="AD13" i="33"/>
  <c r="AG17" i="33"/>
  <c r="AH13" i="33"/>
  <c r="AK17" i="33"/>
  <c r="AL13" i="33"/>
  <c r="AO17" i="33"/>
  <c r="AP13" i="33"/>
  <c r="AS17" i="33"/>
  <c r="AT13" i="33"/>
  <c r="AW17" i="33"/>
  <c r="AX13" i="33"/>
  <c r="J14" i="33"/>
  <c r="N14" i="33"/>
  <c r="R14" i="33"/>
  <c r="V14" i="33"/>
  <c r="Z14" i="33"/>
  <c r="AD14" i="33"/>
  <c r="AH14" i="33"/>
  <c r="AL14" i="33"/>
  <c r="AP14" i="33"/>
  <c r="AT14" i="33"/>
  <c r="AX14" i="33"/>
  <c r="J15" i="33"/>
  <c r="N15" i="33"/>
  <c r="R15" i="33"/>
  <c r="V15" i="33"/>
  <c r="Z15" i="33"/>
  <c r="AD15" i="33"/>
  <c r="AH15" i="33"/>
  <c r="AL15" i="33"/>
  <c r="AP15" i="33"/>
  <c r="AT15" i="33"/>
  <c r="AX15" i="33"/>
  <c r="J16" i="33"/>
  <c r="N16" i="33"/>
  <c r="R16" i="33"/>
  <c r="V16" i="33"/>
  <c r="Z16" i="33"/>
  <c r="AD16" i="33"/>
  <c r="AH16" i="33"/>
  <c r="AL16" i="33"/>
  <c r="AP16" i="33"/>
  <c r="AT16" i="33"/>
  <c r="AX16" i="33"/>
  <c r="C13" i="34"/>
  <c r="C29" i="34" s="1"/>
  <c r="D86" i="33"/>
  <c r="D13" i="34"/>
  <c r="D29" i="34" s="1"/>
  <c r="E86" i="33"/>
  <c r="F13" i="34"/>
  <c r="F29" i="34" s="1"/>
  <c r="G86" i="33"/>
  <c r="G13" i="34"/>
  <c r="G29" i="34" s="1"/>
  <c r="H86" i="33"/>
  <c r="J13" i="34"/>
  <c r="J29" i="34" s="1"/>
  <c r="K86" i="33"/>
  <c r="K13" i="34"/>
  <c r="K29" i="34" s="1"/>
  <c r="L86" i="33"/>
  <c r="N13" i="34"/>
  <c r="N29" i="34" s="1"/>
  <c r="O86" i="33"/>
  <c r="O13" i="34"/>
  <c r="O29" i="34" s="1"/>
  <c r="P86" i="33"/>
  <c r="R13" i="34"/>
  <c r="R29" i="34" s="1"/>
  <c r="S86" i="33"/>
  <c r="S13" i="34"/>
  <c r="S29" i="34" s="1"/>
  <c r="T86" i="33"/>
  <c r="V13" i="34"/>
  <c r="V29" i="34" s="1"/>
  <c r="W86" i="33"/>
  <c r="W13" i="34"/>
  <c r="W29" i="34" s="1"/>
  <c r="X86" i="33"/>
  <c r="Z13" i="34"/>
  <c r="Z29" i="34" s="1"/>
  <c r="AA86" i="33"/>
  <c r="AA13" i="34"/>
  <c r="AA29" i="34" s="1"/>
  <c r="AB86" i="33"/>
  <c r="AD13" i="34"/>
  <c r="AD29" i="34" s="1"/>
  <c r="AE86" i="33"/>
  <c r="AE13" i="34"/>
  <c r="AE29" i="34" s="1"/>
  <c r="AF86" i="33"/>
  <c r="AH13" i="34"/>
  <c r="AH29" i="34" s="1"/>
  <c r="AI86" i="33"/>
  <c r="AI13" i="34"/>
  <c r="AI29" i="34" s="1"/>
  <c r="AJ86" i="33"/>
  <c r="AL13" i="34"/>
  <c r="AL29" i="34" s="1"/>
  <c r="AM86" i="33"/>
  <c r="AM13" i="34"/>
  <c r="AM29" i="34" s="1"/>
  <c r="AN86" i="33"/>
  <c r="AP13" i="34"/>
  <c r="AP29" i="34" s="1"/>
  <c r="AQ86" i="33"/>
  <c r="AQ13" i="34"/>
  <c r="AQ29" i="34" s="1"/>
  <c r="AR86" i="33"/>
  <c r="AT13" i="34"/>
  <c r="AT29" i="34" s="1"/>
  <c r="AU86" i="33"/>
  <c r="AU13" i="34"/>
  <c r="AU29" i="34" s="1"/>
  <c r="AV86" i="33"/>
  <c r="I22" i="33"/>
  <c r="J18" i="33"/>
  <c r="M22" i="33"/>
  <c r="N18" i="33"/>
  <c r="Q22" i="33"/>
  <c r="R18" i="33"/>
  <c r="U22" i="33"/>
  <c r="V18" i="33"/>
  <c r="Y22" i="33"/>
  <c r="Z18" i="33"/>
  <c r="AC22" i="33"/>
  <c r="AD18" i="33"/>
  <c r="AG22" i="33"/>
  <c r="AH18" i="33"/>
  <c r="AK22" i="33"/>
  <c r="AL18" i="33"/>
  <c r="AO22" i="33"/>
  <c r="AP18" i="33"/>
  <c r="AS22" i="33"/>
  <c r="AT18" i="33"/>
  <c r="AW22" i="33"/>
  <c r="AX18" i="33"/>
  <c r="J19" i="33"/>
  <c r="N19" i="33"/>
  <c r="R19" i="33"/>
  <c r="V19" i="33"/>
  <c r="Z19" i="33"/>
  <c r="AD19" i="33"/>
  <c r="AH19" i="33"/>
  <c r="AL19" i="33"/>
  <c r="AP19" i="33"/>
  <c r="AT19" i="33"/>
  <c r="AX19" i="33"/>
  <c r="J20" i="33"/>
  <c r="N20" i="33"/>
  <c r="R20" i="33"/>
  <c r="V20" i="33"/>
  <c r="Z20" i="33"/>
  <c r="AD20" i="33"/>
  <c r="AH20" i="33"/>
  <c r="AL20" i="33"/>
  <c r="AP20" i="33"/>
  <c r="AT20" i="33"/>
  <c r="AX20" i="33"/>
  <c r="J21" i="33"/>
  <c r="N21" i="33"/>
  <c r="R21" i="33"/>
  <c r="V21" i="33"/>
  <c r="Z21" i="33"/>
  <c r="AD21" i="33"/>
  <c r="AH21" i="33"/>
  <c r="AL21" i="33"/>
  <c r="AP21" i="33"/>
  <c r="AT21" i="33"/>
  <c r="AX21" i="33"/>
  <c r="I26" i="33"/>
  <c r="J23" i="33"/>
  <c r="M26" i="33"/>
  <c r="N23" i="33"/>
  <c r="Q26" i="33"/>
  <c r="R23" i="33"/>
  <c r="U26" i="33"/>
  <c r="V23" i="33"/>
  <c r="Y26" i="33"/>
  <c r="Z23" i="33"/>
  <c r="AC26" i="33"/>
  <c r="AD23" i="33"/>
  <c r="AG26" i="33"/>
  <c r="AH23" i="33"/>
  <c r="AK26" i="33"/>
  <c r="AL23" i="33"/>
  <c r="AO26" i="33"/>
  <c r="AP23" i="33"/>
  <c r="AS26" i="33"/>
  <c r="AT23" i="33"/>
  <c r="AW26" i="33"/>
  <c r="AX23" i="33"/>
  <c r="J24" i="33"/>
  <c r="N24" i="33"/>
  <c r="R24" i="33"/>
  <c r="V24" i="33"/>
  <c r="Z24" i="33"/>
  <c r="AD24" i="33"/>
  <c r="AH24" i="33"/>
  <c r="AL24" i="33"/>
  <c r="AP24" i="33"/>
  <c r="AT24" i="33"/>
  <c r="AX24" i="33"/>
  <c r="J25" i="33"/>
  <c r="N25" i="33"/>
  <c r="R25" i="33"/>
  <c r="V25" i="33"/>
  <c r="Z25" i="33"/>
  <c r="AD25" i="33"/>
  <c r="AH25" i="33"/>
  <c r="AL25" i="33"/>
  <c r="AP25" i="33"/>
  <c r="AT25" i="33"/>
  <c r="AX25" i="33"/>
  <c r="I29" i="33"/>
  <c r="J27" i="33"/>
  <c r="M29" i="33"/>
  <c r="N27" i="33"/>
  <c r="Q29" i="33"/>
  <c r="R27" i="33"/>
  <c r="U29" i="33"/>
  <c r="V27" i="33"/>
  <c r="Y29" i="33"/>
  <c r="Z27" i="33"/>
  <c r="AC29" i="33"/>
  <c r="AD27" i="33"/>
  <c r="AG29" i="33"/>
  <c r="AH27" i="33"/>
  <c r="AK29" i="33"/>
  <c r="AL27" i="33"/>
  <c r="AO29" i="33"/>
  <c r="AP27" i="33"/>
  <c r="AS29" i="33"/>
  <c r="AT27" i="33"/>
  <c r="AW29" i="33"/>
  <c r="AX27" i="33"/>
  <c r="J28" i="33"/>
  <c r="N28" i="33"/>
  <c r="R28" i="33"/>
  <c r="V28" i="33"/>
  <c r="Z28" i="33"/>
  <c r="AD28" i="33"/>
  <c r="AH28" i="33"/>
  <c r="AL28" i="33"/>
  <c r="AP28" i="33"/>
  <c r="AT28" i="33"/>
  <c r="AX28" i="33"/>
  <c r="I34" i="33"/>
  <c r="J30" i="33"/>
  <c r="M34" i="33"/>
  <c r="N30" i="33"/>
  <c r="Q34" i="33"/>
  <c r="R30" i="33"/>
  <c r="U34" i="33"/>
  <c r="V30" i="33"/>
  <c r="Y34" i="33"/>
  <c r="Z30" i="33"/>
  <c r="AC34" i="33"/>
  <c r="AD30" i="33"/>
  <c r="AG34" i="33"/>
  <c r="AH30" i="33"/>
  <c r="AK34" i="33"/>
  <c r="AL30" i="33"/>
  <c r="AO34" i="33"/>
  <c r="AP30" i="33"/>
  <c r="AS34" i="33"/>
  <c r="AT30" i="33"/>
  <c r="AW34" i="33"/>
  <c r="AX30" i="33"/>
  <c r="J31" i="33"/>
  <c r="N31" i="33"/>
  <c r="R31" i="33"/>
  <c r="V31" i="33"/>
  <c r="Z31" i="33"/>
  <c r="AD31" i="33"/>
  <c r="AH31" i="33"/>
  <c r="AL31" i="33"/>
  <c r="AP31" i="33"/>
  <c r="AT31" i="33"/>
  <c r="AX31" i="33"/>
  <c r="J32" i="33"/>
  <c r="N32" i="33"/>
  <c r="R32" i="33"/>
  <c r="V32" i="33"/>
  <c r="Z32" i="33"/>
  <c r="AD32" i="33"/>
  <c r="AH32" i="33"/>
  <c r="AL32" i="33"/>
  <c r="AP32" i="33"/>
  <c r="AT32" i="33"/>
  <c r="AX32" i="33"/>
  <c r="J33" i="33"/>
  <c r="N33" i="33"/>
  <c r="R33" i="33"/>
  <c r="V33" i="33"/>
  <c r="Z33" i="33"/>
  <c r="AD33" i="33"/>
  <c r="AH33" i="33"/>
  <c r="AL33" i="33"/>
  <c r="AP33" i="33"/>
  <c r="AT33" i="33"/>
  <c r="AX33" i="33"/>
  <c r="I37" i="33"/>
  <c r="J35" i="33"/>
  <c r="M37" i="33"/>
  <c r="N35" i="33"/>
  <c r="Q37" i="33"/>
  <c r="R35" i="33"/>
  <c r="U37" i="33"/>
  <c r="V35" i="33"/>
  <c r="Y37" i="33"/>
  <c r="Z35" i="33"/>
  <c r="AC37" i="33"/>
  <c r="AD35" i="33"/>
  <c r="AG37" i="33"/>
  <c r="AH35" i="33"/>
  <c r="AK37" i="33"/>
  <c r="AL35" i="33"/>
  <c r="AO37" i="33"/>
  <c r="AP35" i="33"/>
  <c r="AS37" i="33"/>
  <c r="AT35" i="33"/>
  <c r="AW37" i="33"/>
  <c r="AX35" i="33"/>
  <c r="J36" i="33"/>
  <c r="N36" i="33"/>
  <c r="R36" i="33"/>
  <c r="V36" i="33"/>
  <c r="Z36" i="33"/>
  <c r="AD36" i="33"/>
  <c r="AH36" i="33"/>
  <c r="AL36" i="33"/>
  <c r="AP36" i="33"/>
  <c r="AT36" i="33"/>
  <c r="AX36" i="33"/>
  <c r="I42" i="33"/>
  <c r="J38" i="33"/>
  <c r="M42" i="33"/>
  <c r="N38" i="33"/>
  <c r="Q42" i="33"/>
  <c r="R38" i="33"/>
  <c r="U42" i="33"/>
  <c r="V38" i="33"/>
  <c r="Y42" i="33"/>
  <c r="Z38" i="33"/>
  <c r="AC42" i="33"/>
  <c r="AD38" i="33"/>
  <c r="AG42" i="33"/>
  <c r="AH38" i="33"/>
  <c r="AK42" i="33"/>
  <c r="AL38" i="33"/>
  <c r="AO42" i="33"/>
  <c r="AP38" i="33"/>
  <c r="AS42" i="33"/>
  <c r="AT38" i="33"/>
  <c r="AW42" i="33"/>
  <c r="AX38" i="33"/>
  <c r="J39" i="33"/>
  <c r="N39" i="33"/>
  <c r="R39" i="33"/>
  <c r="V39" i="33"/>
  <c r="Z39" i="33"/>
  <c r="AD39" i="33"/>
  <c r="AH39" i="33"/>
  <c r="AL39" i="33"/>
  <c r="AP39" i="33"/>
  <c r="AT39" i="33"/>
  <c r="AX39" i="33"/>
  <c r="J40" i="33"/>
  <c r="N40" i="33"/>
  <c r="R40" i="33"/>
  <c r="V40" i="33"/>
  <c r="Z40" i="33"/>
  <c r="AD40" i="33"/>
  <c r="AH40" i="33"/>
  <c r="AL40" i="33"/>
  <c r="AP40" i="33"/>
  <c r="AT40" i="33"/>
  <c r="AX40" i="33"/>
  <c r="J41" i="33"/>
  <c r="N41" i="33"/>
  <c r="R41" i="33"/>
  <c r="V41" i="33"/>
  <c r="Z41" i="33"/>
  <c r="AD41" i="33"/>
  <c r="AH41" i="33"/>
  <c r="AL41" i="33"/>
  <c r="AP41" i="33"/>
  <c r="AT41" i="33"/>
  <c r="AX41" i="33"/>
  <c r="I47" i="33"/>
  <c r="J43" i="33"/>
  <c r="M47" i="33"/>
  <c r="N43" i="33"/>
  <c r="Q47" i="33"/>
  <c r="R43" i="33"/>
  <c r="U47" i="33"/>
  <c r="V43" i="33"/>
  <c r="Y47" i="33"/>
  <c r="Z43" i="33"/>
  <c r="AC47" i="33"/>
  <c r="AD43" i="33"/>
  <c r="AG47" i="33"/>
  <c r="AH43" i="33"/>
  <c r="AK47" i="33"/>
  <c r="AL43" i="33"/>
  <c r="AO47" i="33"/>
  <c r="AP43" i="33"/>
  <c r="AS47" i="33"/>
  <c r="AT43" i="33"/>
  <c r="AW47" i="33"/>
  <c r="AX43" i="33"/>
  <c r="J44" i="33"/>
  <c r="N44" i="33"/>
  <c r="R44" i="33"/>
  <c r="V44" i="33"/>
  <c r="Z44" i="33"/>
  <c r="AD44" i="33"/>
  <c r="AH44" i="33"/>
  <c r="AL44" i="33"/>
  <c r="AP44" i="33"/>
  <c r="AT44" i="33"/>
  <c r="AX44" i="33"/>
  <c r="J45" i="33"/>
  <c r="N45" i="33"/>
  <c r="R45" i="33"/>
  <c r="V45" i="33"/>
  <c r="Z45" i="33"/>
  <c r="AD45" i="33"/>
  <c r="AH45" i="33"/>
  <c r="AL45" i="33"/>
  <c r="AP45" i="33"/>
  <c r="AT45" i="33"/>
  <c r="AX45" i="33"/>
  <c r="J46" i="33"/>
  <c r="N46" i="33"/>
  <c r="R46" i="33"/>
  <c r="V46" i="33"/>
  <c r="Z46" i="33"/>
  <c r="AD46" i="33"/>
  <c r="AH46" i="33"/>
  <c r="AL46" i="33"/>
  <c r="AP46" i="33"/>
  <c r="AT46" i="33"/>
  <c r="AX46" i="33"/>
  <c r="I52" i="33"/>
  <c r="J48" i="33"/>
  <c r="M52" i="33"/>
  <c r="N48" i="33"/>
  <c r="Q52" i="33"/>
  <c r="R48" i="33"/>
  <c r="U52" i="33"/>
  <c r="V48" i="33"/>
  <c r="Y52" i="33"/>
  <c r="Z48" i="33"/>
  <c r="AC52" i="33"/>
  <c r="AD48" i="33"/>
  <c r="AG52" i="33"/>
  <c r="AH48" i="33"/>
  <c r="AK52" i="33"/>
  <c r="AL48" i="33"/>
  <c r="AO52" i="33"/>
  <c r="AP48" i="33"/>
  <c r="AS52" i="33"/>
  <c r="AT48" i="33"/>
  <c r="AW52" i="33"/>
  <c r="AX48" i="33"/>
  <c r="J49" i="33"/>
  <c r="N49" i="33"/>
  <c r="R49" i="33"/>
  <c r="V49" i="33"/>
  <c r="Z49" i="33"/>
  <c r="AD49" i="33"/>
  <c r="AH49" i="33"/>
  <c r="AL49" i="33"/>
  <c r="AP49" i="33"/>
  <c r="AT49" i="33"/>
  <c r="AX49" i="33"/>
  <c r="J50" i="33"/>
  <c r="N50" i="33"/>
  <c r="R50" i="33"/>
  <c r="V50" i="33"/>
  <c r="Z50" i="33"/>
  <c r="AD50" i="33"/>
  <c r="AH50" i="33"/>
  <c r="AL50" i="33"/>
  <c r="AP50" i="33"/>
  <c r="AT50" i="33"/>
  <c r="AX50" i="33"/>
  <c r="J51" i="33"/>
  <c r="N51" i="33"/>
  <c r="R51" i="33"/>
  <c r="V51" i="33"/>
  <c r="Z51" i="33"/>
  <c r="AD51" i="33"/>
  <c r="AH51" i="33"/>
  <c r="AL51" i="33"/>
  <c r="AP51" i="33"/>
  <c r="AT51" i="33"/>
  <c r="AX51" i="33"/>
  <c r="I56" i="33"/>
  <c r="J53" i="33"/>
  <c r="M56" i="33"/>
  <c r="N53" i="33"/>
  <c r="Q56" i="33"/>
  <c r="R53" i="33"/>
  <c r="U56" i="33"/>
  <c r="V53" i="33"/>
  <c r="Y56" i="33"/>
  <c r="Z53" i="33"/>
  <c r="AC56" i="33"/>
  <c r="AD53" i="33"/>
  <c r="AG56" i="33"/>
  <c r="AH53" i="33"/>
  <c r="AK56" i="33"/>
  <c r="AL53" i="33"/>
  <c r="AO56" i="33"/>
  <c r="AP53" i="33"/>
  <c r="AS56" i="33"/>
  <c r="AT53" i="33"/>
  <c r="AW56" i="33"/>
  <c r="AX53" i="33"/>
  <c r="J54" i="33"/>
  <c r="N54" i="33"/>
  <c r="R54" i="33"/>
  <c r="V54" i="33"/>
  <c r="Z54" i="33"/>
  <c r="AD54" i="33"/>
  <c r="AH54" i="33"/>
  <c r="AL54" i="33"/>
  <c r="AP54" i="33"/>
  <c r="AT54" i="33"/>
  <c r="AX54" i="33"/>
  <c r="J55" i="33"/>
  <c r="N55" i="33"/>
  <c r="R55" i="33"/>
  <c r="V55" i="33"/>
  <c r="Z55" i="33"/>
  <c r="AD55" i="33"/>
  <c r="AH55" i="33"/>
  <c r="AL55" i="33"/>
  <c r="AP55" i="33"/>
  <c r="AT55" i="33"/>
  <c r="AX55" i="33"/>
  <c r="I61" i="33"/>
  <c r="J57" i="33"/>
  <c r="M61" i="33"/>
  <c r="N57" i="33"/>
  <c r="Q61" i="33"/>
  <c r="R57" i="33"/>
  <c r="U61" i="33"/>
  <c r="V57" i="33"/>
  <c r="Y61" i="33"/>
  <c r="Z57" i="33"/>
  <c r="AC61" i="33"/>
  <c r="AD57" i="33"/>
  <c r="AG61" i="33"/>
  <c r="AH57" i="33"/>
  <c r="AK61" i="33"/>
  <c r="AL57" i="33"/>
  <c r="AO61" i="33"/>
  <c r="AP57" i="33"/>
  <c r="AS61" i="33"/>
  <c r="AT57" i="33"/>
  <c r="AW61" i="33"/>
  <c r="AX57" i="33"/>
  <c r="J58" i="33"/>
  <c r="N58" i="33"/>
  <c r="R58" i="33"/>
  <c r="V58" i="33"/>
  <c r="Z58" i="33"/>
  <c r="AD58" i="33"/>
  <c r="AH58" i="33"/>
  <c r="AL58" i="33"/>
  <c r="AP58" i="33"/>
  <c r="AT58" i="33"/>
  <c r="AX58" i="33"/>
  <c r="J59" i="33"/>
  <c r="N59" i="33"/>
  <c r="R59" i="33"/>
  <c r="V59" i="33"/>
  <c r="Z59" i="33"/>
  <c r="AD59" i="33"/>
  <c r="AH59" i="33"/>
  <c r="AL59" i="33"/>
  <c r="AP59" i="33"/>
  <c r="AT59" i="33"/>
  <c r="AX59" i="33"/>
  <c r="J60" i="33"/>
  <c r="N60" i="33"/>
  <c r="R60" i="33"/>
  <c r="V60" i="33"/>
  <c r="Z60" i="33"/>
  <c r="AD60" i="33"/>
  <c r="AH60" i="33"/>
  <c r="AL60" i="33"/>
  <c r="AP60" i="33"/>
  <c r="AT60" i="33"/>
  <c r="AX60" i="33"/>
  <c r="I66" i="33"/>
  <c r="J62" i="33"/>
  <c r="M66" i="33"/>
  <c r="N62" i="33"/>
  <c r="Q66" i="33"/>
  <c r="R62" i="33"/>
  <c r="U66" i="33"/>
  <c r="V62" i="33"/>
  <c r="Y66" i="33"/>
  <c r="Z62" i="33"/>
  <c r="AC66" i="33"/>
  <c r="AD62" i="33"/>
  <c r="AG66" i="33"/>
  <c r="AH62" i="33"/>
  <c r="AK66" i="33"/>
  <c r="AL62" i="33"/>
  <c r="AO66" i="33"/>
  <c r="AP62" i="33"/>
  <c r="AS66" i="33"/>
  <c r="AT62" i="33"/>
  <c r="AW66" i="33"/>
  <c r="AX62" i="33"/>
  <c r="J63" i="33"/>
  <c r="N63" i="33"/>
  <c r="R63" i="33"/>
  <c r="V63" i="33"/>
  <c r="Z63" i="33"/>
  <c r="AD63" i="33"/>
  <c r="AH63" i="33"/>
  <c r="AL63" i="33"/>
  <c r="AP63" i="33"/>
  <c r="AT63" i="33"/>
  <c r="AX63" i="33"/>
  <c r="J64" i="33"/>
  <c r="N64" i="33"/>
  <c r="R64" i="33"/>
  <c r="V64" i="33"/>
  <c r="Z64" i="33"/>
  <c r="AD64" i="33"/>
  <c r="AH64" i="33"/>
  <c r="AL64" i="33"/>
  <c r="AP64" i="33"/>
  <c r="AT64" i="33"/>
  <c r="AX64" i="33"/>
  <c r="J65" i="33"/>
  <c r="N65" i="33"/>
  <c r="R65" i="33"/>
  <c r="V65" i="33"/>
  <c r="Z65" i="33"/>
  <c r="AD65" i="33"/>
  <c r="AH65" i="33"/>
  <c r="AL65" i="33"/>
  <c r="AP65" i="33"/>
  <c r="AT65" i="33"/>
  <c r="AX65" i="33"/>
  <c r="I72" i="33"/>
  <c r="J67" i="33"/>
  <c r="M72" i="33"/>
  <c r="N67" i="33"/>
  <c r="Q72" i="33"/>
  <c r="R67" i="33"/>
  <c r="U72" i="33"/>
  <c r="V67" i="33"/>
  <c r="Y72" i="33"/>
  <c r="Z67" i="33"/>
  <c r="AC72" i="33"/>
  <c r="AD67" i="33"/>
  <c r="AG72" i="33"/>
  <c r="AH67" i="33"/>
  <c r="AK72" i="33"/>
  <c r="AL67" i="33"/>
  <c r="AO72" i="33"/>
  <c r="AP67" i="33"/>
  <c r="AS72" i="33"/>
  <c r="AT67" i="33"/>
  <c r="AW72" i="33"/>
  <c r="AX67" i="33"/>
  <c r="J68" i="33"/>
  <c r="N68" i="33"/>
  <c r="R68" i="33"/>
  <c r="V68" i="33"/>
  <c r="Z68" i="33"/>
  <c r="AD68" i="33"/>
  <c r="AH68" i="33"/>
  <c r="AL68" i="33"/>
  <c r="AP68" i="33"/>
  <c r="AT68" i="33"/>
  <c r="AX68" i="33"/>
  <c r="J69" i="33"/>
  <c r="N69" i="33"/>
  <c r="R69" i="33"/>
  <c r="V69" i="33"/>
  <c r="Z69" i="33"/>
  <c r="AD69" i="33"/>
  <c r="AH69" i="33"/>
  <c r="AL69" i="33"/>
  <c r="AP69" i="33"/>
  <c r="AT69" i="33"/>
  <c r="AX69" i="33"/>
  <c r="J70" i="33"/>
  <c r="N70" i="33"/>
  <c r="R70" i="33"/>
  <c r="V70" i="33"/>
  <c r="Z70" i="33"/>
  <c r="AD70" i="33"/>
  <c r="AH70" i="33"/>
  <c r="AL70" i="33"/>
  <c r="AP70" i="33"/>
  <c r="AT70" i="33"/>
  <c r="AX70" i="33"/>
  <c r="J71" i="33"/>
  <c r="N71" i="33"/>
  <c r="R71" i="33"/>
  <c r="V71" i="33"/>
  <c r="Z71" i="33"/>
  <c r="AD71" i="33"/>
  <c r="AH71" i="33"/>
  <c r="AL71" i="33"/>
  <c r="AP71" i="33"/>
  <c r="AT71" i="33"/>
  <c r="AX71" i="33"/>
  <c r="I77" i="33"/>
  <c r="J73" i="33"/>
  <c r="M77" i="33"/>
  <c r="N73" i="33"/>
  <c r="Q77" i="33"/>
  <c r="R73" i="33"/>
  <c r="U77" i="33"/>
  <c r="V73" i="33"/>
  <c r="Y77" i="33"/>
  <c r="Z73" i="33"/>
  <c r="AC77" i="33"/>
  <c r="AD73" i="33"/>
  <c r="AG77" i="33"/>
  <c r="AH73" i="33"/>
  <c r="AK77" i="33"/>
  <c r="AL73" i="33"/>
  <c r="AO77" i="33"/>
  <c r="AP73" i="33"/>
  <c r="AS77" i="33"/>
  <c r="AT73" i="33"/>
  <c r="AW77" i="33"/>
  <c r="AX73" i="33"/>
  <c r="J74" i="33"/>
  <c r="N74" i="33"/>
  <c r="R74" i="33"/>
  <c r="V74" i="33"/>
  <c r="Z74" i="33"/>
  <c r="AD74" i="33"/>
  <c r="AH74" i="33"/>
  <c r="AL74" i="33"/>
  <c r="AP74" i="33"/>
  <c r="AT74" i="33"/>
  <c r="AX74" i="33"/>
  <c r="J75" i="33"/>
  <c r="N75" i="33"/>
  <c r="R75" i="33"/>
  <c r="V75" i="33"/>
  <c r="Z75" i="33"/>
  <c r="AD75" i="33"/>
  <c r="AH75" i="33"/>
  <c r="AL75" i="33"/>
  <c r="AP75" i="33"/>
  <c r="AT75" i="33"/>
  <c r="AX75" i="33"/>
  <c r="J76" i="33"/>
  <c r="N76" i="33"/>
  <c r="R76" i="33"/>
  <c r="V76" i="33"/>
  <c r="Z76" i="33"/>
  <c r="AD76" i="33"/>
  <c r="AH76" i="33"/>
  <c r="AL76" i="33"/>
  <c r="AP76" i="33"/>
  <c r="AT76" i="33"/>
  <c r="AX76" i="33"/>
  <c r="I81" i="33"/>
  <c r="J78" i="33"/>
  <c r="M81" i="33"/>
  <c r="N78" i="33"/>
  <c r="Q81" i="33"/>
  <c r="R78" i="33"/>
  <c r="U81" i="33"/>
  <c r="V78" i="33"/>
  <c r="Y81" i="33"/>
  <c r="Z78" i="33"/>
  <c r="AC81" i="33"/>
  <c r="AD78" i="33"/>
  <c r="AG81" i="33"/>
  <c r="AH78" i="33"/>
  <c r="AK81" i="33"/>
  <c r="AL78" i="33"/>
  <c r="AO81" i="33"/>
  <c r="AP78" i="33"/>
  <c r="AS81" i="33"/>
  <c r="AT78" i="33"/>
  <c r="AW81" i="33"/>
  <c r="AX78" i="33"/>
  <c r="J79" i="33"/>
  <c r="N79" i="33"/>
  <c r="R79" i="33"/>
  <c r="V79" i="33"/>
  <c r="Z79" i="33"/>
  <c r="AD79" i="33"/>
  <c r="AH79" i="33"/>
  <c r="AL79" i="33"/>
  <c r="AP79" i="33"/>
  <c r="AT79" i="33"/>
  <c r="AX79" i="33"/>
  <c r="J80" i="33"/>
  <c r="N80" i="33"/>
  <c r="R80" i="33"/>
  <c r="V80" i="33"/>
  <c r="Z80" i="33"/>
  <c r="AD80" i="33"/>
  <c r="AH80" i="33"/>
  <c r="AL80" i="33"/>
  <c r="AP80" i="33"/>
  <c r="AT80" i="33"/>
  <c r="AX80" i="33"/>
  <c r="I85" i="33"/>
  <c r="J82" i="33"/>
  <c r="M85" i="33"/>
  <c r="N82" i="33"/>
  <c r="Q85" i="33"/>
  <c r="R82" i="33"/>
  <c r="U85" i="33"/>
  <c r="V82" i="33"/>
  <c r="Y85" i="33"/>
  <c r="Z82" i="33"/>
  <c r="AC85" i="33"/>
  <c r="AD82" i="33"/>
  <c r="AG85" i="33"/>
  <c r="AH82" i="33"/>
  <c r="AK85" i="33"/>
  <c r="AL82" i="33"/>
  <c r="AO85" i="33"/>
  <c r="AP82" i="33"/>
  <c r="AS85" i="33"/>
  <c r="AT82" i="33"/>
  <c r="AW85" i="33"/>
  <c r="AX82" i="33"/>
  <c r="J83" i="33"/>
  <c r="N83" i="33"/>
  <c r="R83" i="33"/>
  <c r="V83" i="33"/>
  <c r="Z83" i="33"/>
  <c r="AD83" i="33"/>
  <c r="AH83" i="33"/>
  <c r="AL83" i="33"/>
  <c r="AP83" i="33"/>
  <c r="AT83" i="33"/>
  <c r="AX83" i="33"/>
  <c r="J84" i="33"/>
  <c r="N84" i="33"/>
  <c r="R84" i="33"/>
  <c r="V84" i="33"/>
  <c r="Z84" i="33"/>
  <c r="AD84" i="33"/>
  <c r="AH84" i="33"/>
  <c r="AL84" i="33"/>
  <c r="AP84" i="33"/>
  <c r="AT84" i="33"/>
  <c r="AX84" i="33"/>
  <c r="E13" i="36"/>
  <c r="E29" i="36" s="1"/>
  <c r="F86" i="35"/>
  <c r="C13" i="36"/>
  <c r="C29" i="36" s="1"/>
  <c r="D86" i="35"/>
  <c r="D13" i="36"/>
  <c r="D29" i="36" s="1"/>
  <c r="E86" i="35"/>
  <c r="E13" i="38"/>
  <c r="E29" i="38" s="1"/>
  <c r="F86" i="37"/>
  <c r="C13" i="38"/>
  <c r="C29" i="38" s="1"/>
  <c r="D86" i="37"/>
  <c r="D13" i="38"/>
  <c r="D29" i="38" s="1"/>
  <c r="E86" i="37"/>
  <c r="E13" i="40"/>
  <c r="E29" i="40" s="1"/>
  <c r="F86" i="39"/>
  <c r="C13" i="40"/>
  <c r="C29" i="40" s="1"/>
  <c r="D86" i="39"/>
  <c r="D13" i="40"/>
  <c r="D29" i="40" s="1"/>
  <c r="E86" i="39"/>
  <c r="AV28" i="34" l="1"/>
  <c r="AX85" i="33"/>
  <c r="AW28" i="34" s="1"/>
  <c r="AR28" i="34"/>
  <c r="AT85" i="33"/>
  <c r="AS28" i="34" s="1"/>
  <c r="AN28" i="34"/>
  <c r="AP85" i="33"/>
  <c r="AO28" i="34" s="1"/>
  <c r="AJ28" i="34"/>
  <c r="AL85" i="33"/>
  <c r="AK28" i="34" s="1"/>
  <c r="AF28" i="34"/>
  <c r="AH85" i="33"/>
  <c r="AG28" i="34" s="1"/>
  <c r="AB28" i="34"/>
  <c r="AD85" i="33"/>
  <c r="AC28" i="34" s="1"/>
  <c r="X28" i="34"/>
  <c r="Z85" i="33"/>
  <c r="Y28" i="34" s="1"/>
  <c r="T28" i="34"/>
  <c r="V85" i="33"/>
  <c r="U28" i="34" s="1"/>
  <c r="P28" i="34"/>
  <c r="R85" i="33"/>
  <c r="Q28" i="34" s="1"/>
  <c r="L28" i="34"/>
  <c r="N85" i="33"/>
  <c r="M28" i="34" s="1"/>
  <c r="H28" i="34"/>
  <c r="J85" i="33"/>
  <c r="I28" i="34" s="1"/>
  <c r="AV27" i="34"/>
  <c r="AX81" i="33"/>
  <c r="AW27" i="34" s="1"/>
  <c r="AR27" i="34"/>
  <c r="AT81" i="33"/>
  <c r="AS27" i="34" s="1"/>
  <c r="AN27" i="34"/>
  <c r="AP81" i="33"/>
  <c r="AO27" i="34" s="1"/>
  <c r="AJ27" i="34"/>
  <c r="AL81" i="33"/>
  <c r="AK27" i="34" s="1"/>
  <c r="AF27" i="34"/>
  <c r="AH81" i="33"/>
  <c r="AG27" i="34" s="1"/>
  <c r="AB27" i="34"/>
  <c r="AD81" i="33"/>
  <c r="AC27" i="34" s="1"/>
  <c r="X27" i="34"/>
  <c r="Z81" i="33"/>
  <c r="Y27" i="34" s="1"/>
  <c r="T27" i="34"/>
  <c r="V81" i="33"/>
  <c r="U27" i="34" s="1"/>
  <c r="P27" i="34"/>
  <c r="R81" i="33"/>
  <c r="Q27" i="34" s="1"/>
  <c r="L27" i="34"/>
  <c r="N81" i="33"/>
  <c r="M27" i="34" s="1"/>
  <c r="H27" i="34"/>
  <c r="J81" i="33"/>
  <c r="I27" i="34" s="1"/>
  <c r="AV26" i="34"/>
  <c r="AX77" i="33"/>
  <c r="AW26" i="34" s="1"/>
  <c r="AR26" i="34"/>
  <c r="AT77" i="33"/>
  <c r="AS26" i="34" s="1"/>
  <c r="AN26" i="34"/>
  <c r="AP77" i="33"/>
  <c r="AO26" i="34" s="1"/>
  <c r="AJ26" i="34"/>
  <c r="AL77" i="33"/>
  <c r="AK26" i="34" s="1"/>
  <c r="AF26" i="34"/>
  <c r="AH77" i="33"/>
  <c r="AG26" i="34" s="1"/>
  <c r="AB26" i="34"/>
  <c r="AD77" i="33"/>
  <c r="AC26" i="34" s="1"/>
  <c r="X26" i="34"/>
  <c r="Z77" i="33"/>
  <c r="Y26" i="34" s="1"/>
  <c r="T26" i="34"/>
  <c r="V77" i="33"/>
  <c r="U26" i="34" s="1"/>
  <c r="P26" i="34"/>
  <c r="R77" i="33"/>
  <c r="Q26" i="34" s="1"/>
  <c r="L26" i="34"/>
  <c r="N77" i="33"/>
  <c r="M26" i="34" s="1"/>
  <c r="H26" i="34"/>
  <c r="J77" i="33"/>
  <c r="I26" i="34" s="1"/>
  <c r="AV25" i="34"/>
  <c r="AX72" i="33"/>
  <c r="AW25" i="34" s="1"/>
  <c r="AR25" i="34"/>
  <c r="AT72" i="33"/>
  <c r="AS25" i="34" s="1"/>
  <c r="AN25" i="34"/>
  <c r="AP72" i="33"/>
  <c r="AO25" i="34" s="1"/>
  <c r="AJ25" i="34"/>
  <c r="AL72" i="33"/>
  <c r="AK25" i="34" s="1"/>
  <c r="AF25" i="34"/>
  <c r="AH72" i="33"/>
  <c r="AG25" i="34" s="1"/>
  <c r="AB25" i="34"/>
  <c r="AD72" i="33"/>
  <c r="AC25" i="34" s="1"/>
  <c r="X25" i="34"/>
  <c r="Z72" i="33"/>
  <c r="Y25" i="34" s="1"/>
  <c r="T25" i="34"/>
  <c r="V72" i="33"/>
  <c r="U25" i="34" s="1"/>
  <c r="P25" i="34"/>
  <c r="R72" i="33"/>
  <c r="Q25" i="34" s="1"/>
  <c r="L25" i="34"/>
  <c r="N72" i="33"/>
  <c r="M25" i="34" s="1"/>
  <c r="H25" i="34"/>
  <c r="J72" i="33"/>
  <c r="I25" i="34" s="1"/>
  <c r="AV24" i="34"/>
  <c r="AX66" i="33"/>
  <c r="AW24" i="34" s="1"/>
  <c r="AR24" i="34"/>
  <c r="AT66" i="33"/>
  <c r="AS24" i="34" s="1"/>
  <c r="AN24" i="34"/>
  <c r="AP66" i="33"/>
  <c r="AO24" i="34" s="1"/>
  <c r="AJ24" i="34"/>
  <c r="AL66" i="33"/>
  <c r="AK24" i="34" s="1"/>
  <c r="AF24" i="34"/>
  <c r="AH66" i="33"/>
  <c r="AG24" i="34" s="1"/>
  <c r="AB24" i="34"/>
  <c r="AD66" i="33"/>
  <c r="AC24" i="34" s="1"/>
  <c r="X24" i="34"/>
  <c r="Z66" i="33"/>
  <c r="Y24" i="34" s="1"/>
  <c r="T24" i="34"/>
  <c r="V66" i="33"/>
  <c r="U24" i="34" s="1"/>
  <c r="P24" i="34"/>
  <c r="R66" i="33"/>
  <c r="Q24" i="34" s="1"/>
  <c r="L24" i="34"/>
  <c r="N66" i="33"/>
  <c r="M24" i="34" s="1"/>
  <c r="H24" i="34"/>
  <c r="J66" i="33"/>
  <c r="I24" i="34" s="1"/>
  <c r="AV23" i="34"/>
  <c r="AX61" i="33"/>
  <c r="AW23" i="34" s="1"/>
  <c r="AR23" i="34"/>
  <c r="AT61" i="33"/>
  <c r="AS23" i="34" s="1"/>
  <c r="AN23" i="34"/>
  <c r="AP61" i="33"/>
  <c r="AO23" i="34" s="1"/>
  <c r="AJ23" i="34"/>
  <c r="AL61" i="33"/>
  <c r="AK23" i="34" s="1"/>
  <c r="AF23" i="34"/>
  <c r="AH61" i="33"/>
  <c r="AG23" i="34" s="1"/>
  <c r="AB23" i="34"/>
  <c r="AD61" i="33"/>
  <c r="AC23" i="34" s="1"/>
  <c r="X23" i="34"/>
  <c r="Z61" i="33"/>
  <c r="Y23" i="34" s="1"/>
  <c r="T23" i="34"/>
  <c r="V61" i="33"/>
  <c r="U23" i="34" s="1"/>
  <c r="P23" i="34"/>
  <c r="R61" i="33"/>
  <c r="Q23" i="34" s="1"/>
  <c r="L23" i="34"/>
  <c r="N61" i="33"/>
  <c r="M23" i="34" s="1"/>
  <c r="H23" i="34"/>
  <c r="J61" i="33"/>
  <c r="I23" i="34" s="1"/>
  <c r="AV22" i="34"/>
  <c r="AX56" i="33"/>
  <c r="AW22" i="34" s="1"/>
  <c r="AR22" i="34"/>
  <c r="AT56" i="33"/>
  <c r="AS22" i="34" s="1"/>
  <c r="AN22" i="34"/>
  <c r="AP56" i="33"/>
  <c r="AO22" i="34" s="1"/>
  <c r="AJ22" i="34"/>
  <c r="AL56" i="33"/>
  <c r="AK22" i="34" s="1"/>
  <c r="AF22" i="34"/>
  <c r="AH56" i="33"/>
  <c r="AG22" i="34" s="1"/>
  <c r="AB22" i="34"/>
  <c r="AD56" i="33"/>
  <c r="AC22" i="34" s="1"/>
  <c r="X22" i="34"/>
  <c r="Z56" i="33"/>
  <c r="Y22" i="34" s="1"/>
  <c r="T22" i="34"/>
  <c r="V56" i="33"/>
  <c r="U22" i="34" s="1"/>
  <c r="P22" i="34"/>
  <c r="R56" i="33"/>
  <c r="Q22" i="34" s="1"/>
  <c r="L22" i="34"/>
  <c r="N56" i="33"/>
  <c r="M22" i="34" s="1"/>
  <c r="H22" i="34"/>
  <c r="J56" i="33"/>
  <c r="I22" i="34" s="1"/>
  <c r="AV21" i="34"/>
  <c r="AX52" i="33"/>
  <c r="AW21" i="34" s="1"/>
  <c r="AR21" i="34"/>
  <c r="AT52" i="33"/>
  <c r="AS21" i="34" s="1"/>
  <c r="AN21" i="34"/>
  <c r="AP52" i="33"/>
  <c r="AO21" i="34" s="1"/>
  <c r="AJ21" i="34"/>
  <c r="AL52" i="33"/>
  <c r="AK21" i="34" s="1"/>
  <c r="AF21" i="34"/>
  <c r="AH52" i="33"/>
  <c r="AG21" i="34" s="1"/>
  <c r="AB21" i="34"/>
  <c r="AD52" i="33"/>
  <c r="AC21" i="34" s="1"/>
  <c r="X21" i="34"/>
  <c r="Z52" i="33"/>
  <c r="Y21" i="34" s="1"/>
  <c r="T21" i="34"/>
  <c r="V52" i="33"/>
  <c r="U21" i="34" s="1"/>
  <c r="P21" i="34"/>
  <c r="R52" i="33"/>
  <c r="Q21" i="34" s="1"/>
  <c r="L21" i="34"/>
  <c r="N52" i="33"/>
  <c r="M21" i="34" s="1"/>
  <c r="H21" i="34"/>
  <c r="J52" i="33"/>
  <c r="I21" i="34" s="1"/>
  <c r="AV20" i="34"/>
  <c r="AX47" i="33"/>
  <c r="AW20" i="34" s="1"/>
  <c r="AR20" i="34"/>
  <c r="AT47" i="33"/>
  <c r="AS20" i="34" s="1"/>
  <c r="AN20" i="34"/>
  <c r="AP47" i="33"/>
  <c r="AO20" i="34" s="1"/>
  <c r="AJ20" i="34"/>
  <c r="AL47" i="33"/>
  <c r="AK20" i="34" s="1"/>
  <c r="AF20" i="34"/>
  <c r="AH47" i="33"/>
  <c r="AG20" i="34" s="1"/>
  <c r="AB20" i="34"/>
  <c r="AD47" i="33"/>
  <c r="AC20" i="34" s="1"/>
  <c r="X20" i="34"/>
  <c r="Z47" i="33"/>
  <c r="Y20" i="34" s="1"/>
  <c r="T20" i="34"/>
  <c r="V47" i="33"/>
  <c r="U20" i="34" s="1"/>
  <c r="P20" i="34"/>
  <c r="R47" i="33"/>
  <c r="Q20" i="34" s="1"/>
  <c r="L20" i="34"/>
  <c r="N47" i="33"/>
  <c r="M20" i="34" s="1"/>
  <c r="H20" i="34"/>
  <c r="J47" i="33"/>
  <c r="I20" i="34" s="1"/>
  <c r="AV19" i="34"/>
  <c r="AX42" i="33"/>
  <c r="AW19" i="34" s="1"/>
  <c r="AR19" i="34"/>
  <c r="AT42" i="33"/>
  <c r="AS19" i="34" s="1"/>
  <c r="AN19" i="34"/>
  <c r="AP42" i="33"/>
  <c r="AO19" i="34" s="1"/>
  <c r="AJ19" i="34"/>
  <c r="AL42" i="33"/>
  <c r="AK19" i="34" s="1"/>
  <c r="AF19" i="34"/>
  <c r="AH42" i="33"/>
  <c r="AG19" i="34" s="1"/>
  <c r="AB19" i="34"/>
  <c r="AD42" i="33"/>
  <c r="AC19" i="34" s="1"/>
  <c r="X19" i="34"/>
  <c r="Z42" i="33"/>
  <c r="Y19" i="34" s="1"/>
  <c r="T19" i="34"/>
  <c r="V42" i="33"/>
  <c r="U19" i="34" s="1"/>
  <c r="P19" i="34"/>
  <c r="R42" i="33"/>
  <c r="Q19" i="34" s="1"/>
  <c r="L19" i="34"/>
  <c r="N42" i="33"/>
  <c r="M19" i="34" s="1"/>
  <c r="H19" i="34"/>
  <c r="J42" i="33"/>
  <c r="I19" i="34" s="1"/>
  <c r="AV18" i="34"/>
  <c r="AX37" i="33"/>
  <c r="AW18" i="34" s="1"/>
  <c r="AR18" i="34"/>
  <c r="AT37" i="33"/>
  <c r="AS18" i="34" s="1"/>
  <c r="AN18" i="34"/>
  <c r="AP37" i="33"/>
  <c r="AO18" i="34" s="1"/>
  <c r="AJ18" i="34"/>
  <c r="AL37" i="33"/>
  <c r="AK18" i="34" s="1"/>
  <c r="AF18" i="34"/>
  <c r="AH37" i="33"/>
  <c r="AG18" i="34" s="1"/>
  <c r="AB18" i="34"/>
  <c r="AD37" i="33"/>
  <c r="AC18" i="34" s="1"/>
  <c r="X18" i="34"/>
  <c r="Z37" i="33"/>
  <c r="Y18" i="34" s="1"/>
  <c r="T18" i="34"/>
  <c r="V37" i="33"/>
  <c r="U18" i="34" s="1"/>
  <c r="P18" i="34"/>
  <c r="R37" i="33"/>
  <c r="Q18" i="34" s="1"/>
  <c r="L18" i="34"/>
  <c r="N37" i="33"/>
  <c r="M18" i="34" s="1"/>
  <c r="H18" i="34"/>
  <c r="J37" i="33"/>
  <c r="I18" i="34" s="1"/>
  <c r="AV17" i="34"/>
  <c r="AX34" i="33"/>
  <c r="AW17" i="34" s="1"/>
  <c r="AR17" i="34"/>
  <c r="AT34" i="33"/>
  <c r="AS17" i="34" s="1"/>
  <c r="AN17" i="34"/>
  <c r="AP34" i="33"/>
  <c r="AO17" i="34" s="1"/>
  <c r="AJ17" i="34"/>
  <c r="AL34" i="33"/>
  <c r="AK17" i="34" s="1"/>
  <c r="AF17" i="34"/>
  <c r="AH34" i="33"/>
  <c r="AG17" i="34" s="1"/>
  <c r="AB17" i="34"/>
  <c r="AD34" i="33"/>
  <c r="AC17" i="34" s="1"/>
  <c r="X17" i="34"/>
  <c r="Z34" i="33"/>
  <c r="Y17" i="34" s="1"/>
  <c r="T17" i="34"/>
  <c r="V34" i="33"/>
  <c r="U17" i="34" s="1"/>
  <c r="P17" i="34"/>
  <c r="R34" i="33"/>
  <c r="Q17" i="34" s="1"/>
  <c r="L17" i="34"/>
  <c r="N34" i="33"/>
  <c r="M17" i="34" s="1"/>
  <c r="H17" i="34"/>
  <c r="J34" i="33"/>
  <c r="I17" i="34" s="1"/>
  <c r="AV16" i="34"/>
  <c r="AX29" i="33"/>
  <c r="AW16" i="34" s="1"/>
  <c r="AR16" i="34"/>
  <c r="AT29" i="33"/>
  <c r="AS16" i="34" s="1"/>
  <c r="AN16" i="34"/>
  <c r="AP29" i="33"/>
  <c r="AO16" i="34" s="1"/>
  <c r="AJ16" i="34"/>
  <c r="AL29" i="33"/>
  <c r="AK16" i="34" s="1"/>
  <c r="AF16" i="34"/>
  <c r="AH29" i="33"/>
  <c r="AG16" i="34" s="1"/>
  <c r="AB16" i="34"/>
  <c r="AD29" i="33"/>
  <c r="AC16" i="34" s="1"/>
  <c r="X16" i="34"/>
  <c r="Z29" i="33"/>
  <c r="Y16" i="34" s="1"/>
  <c r="T16" i="34"/>
  <c r="V29" i="33"/>
  <c r="U16" i="34" s="1"/>
  <c r="P16" i="34"/>
  <c r="R29" i="33"/>
  <c r="Q16" i="34" s="1"/>
  <c r="L16" i="34"/>
  <c r="N29" i="33"/>
  <c r="M16" i="34" s="1"/>
  <c r="H16" i="34"/>
  <c r="J29" i="33"/>
  <c r="I16" i="34" s="1"/>
  <c r="AV15" i="34"/>
  <c r="AX26" i="33"/>
  <c r="AW15" i="34" s="1"/>
  <c r="AR15" i="34"/>
  <c r="AT26" i="33"/>
  <c r="AS15" i="34" s="1"/>
  <c r="AN15" i="34"/>
  <c r="AP26" i="33"/>
  <c r="AO15" i="34" s="1"/>
  <c r="AJ15" i="34"/>
  <c r="AL26" i="33"/>
  <c r="AK15" i="34" s="1"/>
  <c r="AF15" i="34"/>
  <c r="AH26" i="33"/>
  <c r="AG15" i="34" s="1"/>
  <c r="AB15" i="34"/>
  <c r="AD26" i="33"/>
  <c r="AC15" i="34" s="1"/>
  <c r="X15" i="34"/>
  <c r="Z26" i="33"/>
  <c r="Y15" i="34" s="1"/>
  <c r="T15" i="34"/>
  <c r="V26" i="33"/>
  <c r="U15" i="34" s="1"/>
  <c r="P15" i="34"/>
  <c r="R26" i="33"/>
  <c r="Q15" i="34" s="1"/>
  <c r="L15" i="34"/>
  <c r="N26" i="33"/>
  <c r="M15" i="34" s="1"/>
  <c r="H15" i="34"/>
  <c r="J26" i="33"/>
  <c r="I15" i="34" s="1"/>
  <c r="AV14" i="34"/>
  <c r="AX22" i="33"/>
  <c r="AW14" i="34" s="1"/>
  <c r="AR14" i="34"/>
  <c r="AT22" i="33"/>
  <c r="AS14" i="34" s="1"/>
  <c r="AN14" i="34"/>
  <c r="AP22" i="33"/>
  <c r="AO14" i="34" s="1"/>
  <c r="AJ14" i="34"/>
  <c r="AL22" i="33"/>
  <c r="AK14" i="34" s="1"/>
  <c r="AF14" i="34"/>
  <c r="AH22" i="33"/>
  <c r="AG14" i="34" s="1"/>
  <c r="AB14" i="34"/>
  <c r="AD22" i="33"/>
  <c r="AC14" i="34" s="1"/>
  <c r="X14" i="34"/>
  <c r="Z22" i="33"/>
  <c r="Y14" i="34" s="1"/>
  <c r="T14" i="34"/>
  <c r="V22" i="33"/>
  <c r="U14" i="34" s="1"/>
  <c r="P14" i="34"/>
  <c r="R22" i="33"/>
  <c r="Q14" i="34" s="1"/>
  <c r="L14" i="34"/>
  <c r="N22" i="33"/>
  <c r="M14" i="34" s="1"/>
  <c r="H14" i="34"/>
  <c r="J22" i="33"/>
  <c r="I14" i="34" s="1"/>
  <c r="AV13" i="34"/>
  <c r="AV29" i="34" s="1"/>
  <c r="AW86" i="33"/>
  <c r="AX17" i="33"/>
  <c r="AW13" i="34" s="1"/>
  <c r="AR13" i="34"/>
  <c r="AR29" i="34" s="1"/>
  <c r="AS86" i="33"/>
  <c r="AT17" i="33"/>
  <c r="AS13" i="34" s="1"/>
  <c r="AN13" i="34"/>
  <c r="AN29" i="34" s="1"/>
  <c r="AO86" i="33"/>
  <c r="AP17" i="33"/>
  <c r="AO13" i="34" s="1"/>
  <c r="AJ13" i="34"/>
  <c r="AJ29" i="34" s="1"/>
  <c r="AK86" i="33"/>
  <c r="AL17" i="33"/>
  <c r="AK13" i="34" s="1"/>
  <c r="AF13" i="34"/>
  <c r="AF29" i="34" s="1"/>
  <c r="AG86" i="33"/>
  <c r="AH17" i="33"/>
  <c r="AG13" i="34" s="1"/>
  <c r="AB13" i="34"/>
  <c r="AB29" i="34" s="1"/>
  <c r="AC86" i="33"/>
  <c r="AD17" i="33"/>
  <c r="AC13" i="34" s="1"/>
  <c r="X13" i="34"/>
  <c r="X29" i="34" s="1"/>
  <c r="Y86" i="33"/>
  <c r="Z17" i="33"/>
  <c r="Y13" i="34" s="1"/>
  <c r="T13" i="34"/>
  <c r="T29" i="34" s="1"/>
  <c r="U86" i="33"/>
  <c r="V17" i="33"/>
  <c r="U13" i="34" s="1"/>
  <c r="P13" i="34"/>
  <c r="P29" i="34" s="1"/>
  <c r="Q86" i="33"/>
  <c r="R17" i="33"/>
  <c r="Q13" i="34" s="1"/>
  <c r="L13" i="34"/>
  <c r="L29" i="34" s="1"/>
  <c r="M86" i="33"/>
  <c r="N86" i="33" s="1"/>
  <c r="M29" i="34" s="1"/>
  <c r="N17" i="33"/>
  <c r="M13" i="34" s="1"/>
  <c r="H13" i="34"/>
  <c r="H29" i="34" s="1"/>
  <c r="I86" i="33"/>
  <c r="J86" i="33" s="1"/>
  <c r="I29" i="34" s="1"/>
  <c r="J17" i="33"/>
  <c r="I13" i="34" s="1"/>
  <c r="AV28" i="32"/>
  <c r="AX85" i="31"/>
  <c r="AW28" i="32" s="1"/>
  <c r="AR28" i="32"/>
  <c r="AT85" i="31"/>
  <c r="AS28" i="32" s="1"/>
  <c r="AN28" i="32"/>
  <c r="AP85" i="31"/>
  <c r="AO28" i="32" s="1"/>
  <c r="AJ28" i="32"/>
  <c r="AL85" i="31"/>
  <c r="AK28" i="32" s="1"/>
  <c r="AF28" i="32"/>
  <c r="AH85" i="31"/>
  <c r="AG28" i="32" s="1"/>
  <c r="AB28" i="32"/>
  <c r="AD85" i="31"/>
  <c r="AC28" i="32" s="1"/>
  <c r="X28" i="32"/>
  <c r="Z85" i="31"/>
  <c r="Y28" i="32" s="1"/>
  <c r="T28" i="32"/>
  <c r="V85" i="31"/>
  <c r="U28" i="32" s="1"/>
  <c r="P28" i="32"/>
  <c r="R85" i="31"/>
  <c r="Q28" i="32" s="1"/>
  <c r="L28" i="32"/>
  <c r="N85" i="31"/>
  <c r="M28" i="32" s="1"/>
  <c r="H28" i="32"/>
  <c r="J85" i="31"/>
  <c r="I28" i="32" s="1"/>
  <c r="AV27" i="32"/>
  <c r="AX81" i="31"/>
  <c r="AW27" i="32" s="1"/>
  <c r="AR27" i="32"/>
  <c r="AT81" i="31"/>
  <c r="AS27" i="32" s="1"/>
  <c r="AN27" i="32"/>
  <c r="AP81" i="31"/>
  <c r="AO27" i="32" s="1"/>
  <c r="AJ27" i="32"/>
  <c r="AL81" i="31"/>
  <c r="AK27" i="32" s="1"/>
  <c r="AF27" i="32"/>
  <c r="AH81" i="31"/>
  <c r="AG27" i="32" s="1"/>
  <c r="AB27" i="32"/>
  <c r="AD81" i="31"/>
  <c r="AC27" i="32" s="1"/>
  <c r="X27" i="32"/>
  <c r="Z81" i="31"/>
  <c r="Y27" i="32" s="1"/>
  <c r="T27" i="32"/>
  <c r="V81" i="31"/>
  <c r="U27" i="32" s="1"/>
  <c r="P27" i="32"/>
  <c r="R81" i="31"/>
  <c r="Q27" i="32" s="1"/>
  <c r="L27" i="32"/>
  <c r="N81" i="31"/>
  <c r="M27" i="32" s="1"/>
  <c r="H27" i="32"/>
  <c r="J81" i="31"/>
  <c r="I27" i="32" s="1"/>
  <c r="AV26" i="32"/>
  <c r="AX77" i="31"/>
  <c r="AW26" i="32" s="1"/>
  <c r="AR26" i="32"/>
  <c r="AT77" i="31"/>
  <c r="AS26" i="32" s="1"/>
  <c r="AN26" i="32"/>
  <c r="AP77" i="31"/>
  <c r="AO26" i="32" s="1"/>
  <c r="AJ26" i="32"/>
  <c r="AL77" i="31"/>
  <c r="AK26" i="32" s="1"/>
  <c r="AF26" i="32"/>
  <c r="AH77" i="31"/>
  <c r="AG26" i="32" s="1"/>
  <c r="AB26" i="32"/>
  <c r="AD77" i="31"/>
  <c r="AC26" i="32" s="1"/>
  <c r="X26" i="32"/>
  <c r="Z77" i="31"/>
  <c r="Y26" i="32" s="1"/>
  <c r="T26" i="32"/>
  <c r="V77" i="31"/>
  <c r="U26" i="32" s="1"/>
  <c r="P26" i="32"/>
  <c r="R77" i="31"/>
  <c r="Q26" i="32" s="1"/>
  <c r="L26" i="32"/>
  <c r="N77" i="31"/>
  <c r="M26" i="32" s="1"/>
  <c r="H26" i="32"/>
  <c r="J77" i="31"/>
  <c r="I26" i="32" s="1"/>
  <c r="AV25" i="32"/>
  <c r="AX72" i="31"/>
  <c r="AW25" i="32" s="1"/>
  <c r="AR25" i="32"/>
  <c r="AT72" i="31"/>
  <c r="AS25" i="32" s="1"/>
  <c r="AN25" i="32"/>
  <c r="AP72" i="31"/>
  <c r="AO25" i="32" s="1"/>
  <c r="AJ25" i="32"/>
  <c r="AL72" i="31"/>
  <c r="AK25" i="32" s="1"/>
  <c r="AF25" i="32"/>
  <c r="AH72" i="31"/>
  <c r="AG25" i="32" s="1"/>
  <c r="AB25" i="32"/>
  <c r="AD72" i="31"/>
  <c r="AC25" i="32" s="1"/>
  <c r="X25" i="32"/>
  <c r="Z72" i="31"/>
  <c r="Y25" i="32" s="1"/>
  <c r="T25" i="32"/>
  <c r="V72" i="31"/>
  <c r="U25" i="32" s="1"/>
  <c r="P25" i="32"/>
  <c r="R72" i="31"/>
  <c r="Q25" i="32" s="1"/>
  <c r="L25" i="32"/>
  <c r="N72" i="31"/>
  <c r="M25" i="32" s="1"/>
  <c r="H25" i="32"/>
  <c r="J72" i="31"/>
  <c r="I25" i="32" s="1"/>
  <c r="AV24" i="32"/>
  <c r="AX66" i="31"/>
  <c r="AW24" i="32" s="1"/>
  <c r="AR24" i="32"/>
  <c r="AT66" i="31"/>
  <c r="AS24" i="32" s="1"/>
  <c r="AN24" i="32"/>
  <c r="AP66" i="31"/>
  <c r="AO24" i="32" s="1"/>
  <c r="AJ24" i="32"/>
  <c r="AL66" i="31"/>
  <c r="AK24" i="32" s="1"/>
  <c r="AF24" i="32"/>
  <c r="AH66" i="31"/>
  <c r="AG24" i="32" s="1"/>
  <c r="AB24" i="32"/>
  <c r="AD66" i="31"/>
  <c r="AC24" i="32" s="1"/>
  <c r="X24" i="32"/>
  <c r="Z66" i="31"/>
  <c r="Y24" i="32" s="1"/>
  <c r="T24" i="32"/>
  <c r="V66" i="31"/>
  <c r="U24" i="32" s="1"/>
  <c r="P24" i="32"/>
  <c r="R66" i="31"/>
  <c r="Q24" i="32" s="1"/>
  <c r="L24" i="32"/>
  <c r="N66" i="31"/>
  <c r="M24" i="32" s="1"/>
  <c r="H24" i="32"/>
  <c r="J66" i="31"/>
  <c r="I24" i="32" s="1"/>
  <c r="AV23" i="32"/>
  <c r="AX61" i="31"/>
  <c r="AW23" i="32" s="1"/>
  <c r="AR23" i="32"/>
  <c r="AT61" i="31"/>
  <c r="AS23" i="32" s="1"/>
  <c r="AN23" i="32"/>
  <c r="AP61" i="31"/>
  <c r="AO23" i="32" s="1"/>
  <c r="AJ23" i="32"/>
  <c r="AL61" i="31"/>
  <c r="AK23" i="32" s="1"/>
  <c r="AF23" i="32"/>
  <c r="AH61" i="31"/>
  <c r="AG23" i="32" s="1"/>
  <c r="AB23" i="32"/>
  <c r="AD61" i="31"/>
  <c r="AC23" i="32" s="1"/>
  <c r="X23" i="32"/>
  <c r="Z61" i="31"/>
  <c r="Y23" i="32" s="1"/>
  <c r="T23" i="32"/>
  <c r="V61" i="31"/>
  <c r="U23" i="32" s="1"/>
  <c r="P23" i="32"/>
  <c r="R61" i="31"/>
  <c r="Q23" i="32" s="1"/>
  <c r="L23" i="32"/>
  <c r="N61" i="31"/>
  <c r="M23" i="32" s="1"/>
  <c r="H23" i="32"/>
  <c r="J61" i="31"/>
  <c r="I23" i="32" s="1"/>
  <c r="AV22" i="32"/>
  <c r="AX56" i="31"/>
  <c r="AW22" i="32" s="1"/>
  <c r="AR22" i="32"/>
  <c r="AT56" i="31"/>
  <c r="AS22" i="32" s="1"/>
  <c r="AN22" i="32"/>
  <c r="AP56" i="31"/>
  <c r="AO22" i="32" s="1"/>
  <c r="AJ22" i="32"/>
  <c r="AL56" i="31"/>
  <c r="AK22" i="32" s="1"/>
  <c r="AF22" i="32"/>
  <c r="AH56" i="31"/>
  <c r="AG22" i="32" s="1"/>
  <c r="AB22" i="32"/>
  <c r="AD56" i="31"/>
  <c r="AC22" i="32" s="1"/>
  <c r="X22" i="32"/>
  <c r="Z56" i="31"/>
  <c r="Y22" i="32" s="1"/>
  <c r="T22" i="32"/>
  <c r="V56" i="31"/>
  <c r="U22" i="32" s="1"/>
  <c r="P22" i="32"/>
  <c r="R56" i="31"/>
  <c r="Q22" i="32" s="1"/>
  <c r="L22" i="32"/>
  <c r="N56" i="31"/>
  <c r="M22" i="32" s="1"/>
  <c r="H22" i="32"/>
  <c r="J56" i="31"/>
  <c r="I22" i="32" s="1"/>
  <c r="AV21" i="32"/>
  <c r="AX52" i="31"/>
  <c r="AW21" i="32" s="1"/>
  <c r="AR21" i="32"/>
  <c r="AT52" i="31"/>
  <c r="AS21" i="32" s="1"/>
  <c r="AN21" i="32"/>
  <c r="AP52" i="31"/>
  <c r="AO21" i="32" s="1"/>
  <c r="AJ21" i="32"/>
  <c r="AL52" i="31"/>
  <c r="AK21" i="32" s="1"/>
  <c r="AF21" i="32"/>
  <c r="AH52" i="31"/>
  <c r="AG21" i="32" s="1"/>
  <c r="AB21" i="32"/>
  <c r="AD52" i="31"/>
  <c r="AC21" i="32" s="1"/>
  <c r="X21" i="32"/>
  <c r="Z52" i="31"/>
  <c r="Y21" i="32" s="1"/>
  <c r="T21" i="32"/>
  <c r="V52" i="31"/>
  <c r="U21" i="32" s="1"/>
  <c r="P21" i="32"/>
  <c r="R52" i="31"/>
  <c r="Q21" i="32" s="1"/>
  <c r="L21" i="32"/>
  <c r="N52" i="31"/>
  <c r="M21" i="32" s="1"/>
  <c r="H21" i="32"/>
  <c r="J52" i="31"/>
  <c r="I21" i="32" s="1"/>
  <c r="AV20" i="32"/>
  <c r="AX47" i="31"/>
  <c r="AW20" i="32" s="1"/>
  <c r="AR20" i="32"/>
  <c r="AT47" i="31"/>
  <c r="AS20" i="32" s="1"/>
  <c r="AN20" i="32"/>
  <c r="AP47" i="31"/>
  <c r="AO20" i="32" s="1"/>
  <c r="AJ20" i="32"/>
  <c r="AL47" i="31"/>
  <c r="AK20" i="32" s="1"/>
  <c r="AF20" i="32"/>
  <c r="AH47" i="31"/>
  <c r="AG20" i="32" s="1"/>
  <c r="AB20" i="32"/>
  <c r="AD47" i="31"/>
  <c r="AC20" i="32" s="1"/>
  <c r="X20" i="32"/>
  <c r="Z47" i="31"/>
  <c r="Y20" i="32" s="1"/>
  <c r="T20" i="32"/>
  <c r="V47" i="31"/>
  <c r="U20" i="32" s="1"/>
  <c r="P20" i="32"/>
  <c r="R47" i="31"/>
  <c r="Q20" i="32" s="1"/>
  <c r="L20" i="32"/>
  <c r="N47" i="31"/>
  <c r="M20" i="32" s="1"/>
  <c r="H20" i="32"/>
  <c r="J47" i="31"/>
  <c r="I20" i="32" s="1"/>
  <c r="AV19" i="32"/>
  <c r="AX42" i="31"/>
  <c r="AW19" i="32" s="1"/>
  <c r="AR19" i="32"/>
  <c r="AT42" i="31"/>
  <c r="AS19" i="32" s="1"/>
  <c r="AN19" i="32"/>
  <c r="AP42" i="31"/>
  <c r="AO19" i="32" s="1"/>
  <c r="AJ19" i="32"/>
  <c r="AL42" i="31"/>
  <c r="AK19" i="32" s="1"/>
  <c r="AF19" i="32"/>
  <c r="AH42" i="31"/>
  <c r="AG19" i="32" s="1"/>
  <c r="AB19" i="32"/>
  <c r="AD42" i="31"/>
  <c r="AC19" i="32" s="1"/>
  <c r="X19" i="32"/>
  <c r="Z42" i="31"/>
  <c r="Y19" i="32" s="1"/>
  <c r="T19" i="32"/>
  <c r="V42" i="31"/>
  <c r="U19" i="32" s="1"/>
  <c r="P19" i="32"/>
  <c r="R42" i="31"/>
  <c r="Q19" i="32" s="1"/>
  <c r="L19" i="32"/>
  <c r="N42" i="31"/>
  <c r="M19" i="32" s="1"/>
  <c r="H19" i="32"/>
  <c r="J42" i="31"/>
  <c r="I19" i="32" s="1"/>
  <c r="AV18" i="32"/>
  <c r="AX37" i="31"/>
  <c r="AW18" i="32" s="1"/>
  <c r="AR18" i="32"/>
  <c r="AT37" i="31"/>
  <c r="AS18" i="32" s="1"/>
  <c r="AN18" i="32"/>
  <c r="AP37" i="31"/>
  <c r="AO18" i="32" s="1"/>
  <c r="AJ18" i="32"/>
  <c r="AL37" i="31"/>
  <c r="AK18" i="32" s="1"/>
  <c r="AF18" i="32"/>
  <c r="AH37" i="31"/>
  <c r="AG18" i="32" s="1"/>
  <c r="AB18" i="32"/>
  <c r="AD37" i="31"/>
  <c r="AC18" i="32" s="1"/>
  <c r="X18" i="32"/>
  <c r="Z37" i="31"/>
  <c r="Y18" i="32" s="1"/>
  <c r="T18" i="32"/>
  <c r="V37" i="31"/>
  <c r="U18" i="32" s="1"/>
  <c r="P18" i="32"/>
  <c r="R37" i="31"/>
  <c r="Q18" i="32" s="1"/>
  <c r="L18" i="32"/>
  <c r="N37" i="31"/>
  <c r="M18" i="32" s="1"/>
  <c r="H18" i="32"/>
  <c r="J37" i="31"/>
  <c r="I18" i="32" s="1"/>
  <c r="AV17" i="32"/>
  <c r="AX34" i="31"/>
  <c r="AW17" i="32" s="1"/>
  <c r="AR17" i="32"/>
  <c r="AT34" i="31"/>
  <c r="AS17" i="32" s="1"/>
  <c r="AN17" i="32"/>
  <c r="AP34" i="31"/>
  <c r="AO17" i="32" s="1"/>
  <c r="AF17" i="32"/>
  <c r="AH34" i="31"/>
  <c r="AG17" i="32" s="1"/>
  <c r="AB17" i="32"/>
  <c r="AD34" i="31"/>
  <c r="AC17" i="32" s="1"/>
  <c r="X17" i="32"/>
  <c r="Z34" i="31"/>
  <c r="Y17" i="32" s="1"/>
  <c r="T17" i="32"/>
  <c r="V34" i="31"/>
  <c r="U17" i="32" s="1"/>
  <c r="P17" i="32"/>
  <c r="R34" i="31"/>
  <c r="Q17" i="32" s="1"/>
  <c r="L17" i="32"/>
  <c r="N34" i="31"/>
  <c r="M17" i="32" s="1"/>
  <c r="H17" i="32"/>
  <c r="J34" i="31"/>
  <c r="I17" i="32" s="1"/>
  <c r="AV16" i="32"/>
  <c r="AX29" i="31"/>
  <c r="AW16" i="32" s="1"/>
  <c r="AR16" i="32"/>
  <c r="AT29" i="31"/>
  <c r="AS16" i="32" s="1"/>
  <c r="AN16" i="32"/>
  <c r="AP29" i="31"/>
  <c r="AO16" i="32" s="1"/>
  <c r="AJ16" i="32"/>
  <c r="AL29" i="31"/>
  <c r="AK16" i="32" s="1"/>
  <c r="AF16" i="32"/>
  <c r="AH29" i="31"/>
  <c r="AG16" i="32" s="1"/>
  <c r="AB16" i="32"/>
  <c r="AD29" i="31"/>
  <c r="AC16" i="32" s="1"/>
  <c r="X16" i="32"/>
  <c r="Z29" i="31"/>
  <c r="Y16" i="32" s="1"/>
  <c r="T16" i="32"/>
  <c r="V29" i="31"/>
  <c r="U16" i="32" s="1"/>
  <c r="P16" i="32"/>
  <c r="R29" i="31"/>
  <c r="Q16" i="32" s="1"/>
  <c r="L16" i="32"/>
  <c r="N29" i="31"/>
  <c r="M16" i="32" s="1"/>
  <c r="H16" i="32"/>
  <c r="J29" i="31"/>
  <c r="I16" i="32" s="1"/>
  <c r="AV15" i="32"/>
  <c r="AX26" i="31"/>
  <c r="AW15" i="32" s="1"/>
  <c r="AR15" i="32"/>
  <c r="AT26" i="31"/>
  <c r="AS15" i="32" s="1"/>
  <c r="AN15" i="32"/>
  <c r="AP26" i="31"/>
  <c r="AO15" i="32" s="1"/>
  <c r="AJ15" i="32"/>
  <c r="AL26" i="31"/>
  <c r="AK15" i="32" s="1"/>
  <c r="AF15" i="32"/>
  <c r="AH26" i="31"/>
  <c r="AG15" i="32" s="1"/>
  <c r="AB15" i="32"/>
  <c r="AD26" i="31"/>
  <c r="AC15" i="32" s="1"/>
  <c r="X15" i="32"/>
  <c r="Z26" i="31"/>
  <c r="Y15" i="32" s="1"/>
  <c r="T15" i="32"/>
  <c r="V26" i="31"/>
  <c r="U15" i="32" s="1"/>
  <c r="P15" i="32"/>
  <c r="R26" i="31"/>
  <c r="Q15" i="32" s="1"/>
  <c r="L15" i="32"/>
  <c r="N26" i="31"/>
  <c r="M15" i="32" s="1"/>
  <c r="H15" i="32"/>
  <c r="J26" i="31"/>
  <c r="I15" i="32" s="1"/>
  <c r="AV14" i="32"/>
  <c r="AX22" i="31"/>
  <c r="AW14" i="32" s="1"/>
  <c r="AR14" i="32"/>
  <c r="AT22" i="31"/>
  <c r="AS14" i="32" s="1"/>
  <c r="AN14" i="32"/>
  <c r="AP22" i="31"/>
  <c r="AO14" i="32" s="1"/>
  <c r="AJ14" i="32"/>
  <c r="AL22" i="31"/>
  <c r="AK14" i="32" s="1"/>
  <c r="AF14" i="32"/>
  <c r="AH22" i="31"/>
  <c r="AG14" i="32" s="1"/>
  <c r="AB14" i="32"/>
  <c r="AD22" i="31"/>
  <c r="AC14" i="32" s="1"/>
  <c r="X14" i="32"/>
  <c r="Z22" i="31"/>
  <c r="Y14" i="32" s="1"/>
  <c r="T14" i="32"/>
  <c r="V22" i="31"/>
  <c r="U14" i="32" s="1"/>
  <c r="P14" i="32"/>
  <c r="R22" i="31"/>
  <c r="Q14" i="32" s="1"/>
  <c r="L14" i="32"/>
  <c r="N22" i="31"/>
  <c r="M14" i="32" s="1"/>
  <c r="H14" i="32"/>
  <c r="J22" i="31"/>
  <c r="I14" i="32" s="1"/>
  <c r="K29" i="32"/>
  <c r="AV13" i="32"/>
  <c r="AV29" i="32" s="1"/>
  <c r="AW86" i="31"/>
  <c r="AX17" i="31"/>
  <c r="AW13" i="32" s="1"/>
  <c r="AR13" i="32"/>
  <c r="AR29" i="32" s="1"/>
  <c r="AS86" i="31"/>
  <c r="AT17" i="31"/>
  <c r="AS13" i="32" s="1"/>
  <c r="AN13" i="32"/>
  <c r="AN29" i="32" s="1"/>
  <c r="AO86" i="31"/>
  <c r="AP17" i="31"/>
  <c r="AO13" i="32" s="1"/>
  <c r="AJ13" i="32"/>
  <c r="AJ29" i="32" s="1"/>
  <c r="AK86" i="31"/>
  <c r="AL17" i="31"/>
  <c r="AK13" i="32" s="1"/>
  <c r="AF13" i="32"/>
  <c r="AF29" i="32" s="1"/>
  <c r="AG86" i="31"/>
  <c r="AH17" i="31"/>
  <c r="AG13" i="32" s="1"/>
  <c r="AB13" i="32"/>
  <c r="AB29" i="32" s="1"/>
  <c r="AC86" i="31"/>
  <c r="AD17" i="31"/>
  <c r="AC13" i="32" s="1"/>
  <c r="X13" i="32"/>
  <c r="X29" i="32" s="1"/>
  <c r="Y86" i="31"/>
  <c r="Z17" i="31"/>
  <c r="Y13" i="32" s="1"/>
  <c r="T13" i="32"/>
  <c r="T29" i="32" s="1"/>
  <c r="U86" i="31"/>
  <c r="V17" i="31"/>
  <c r="U13" i="32" s="1"/>
  <c r="P13" i="32"/>
  <c r="P29" i="32" s="1"/>
  <c r="Q86" i="31"/>
  <c r="R17" i="31"/>
  <c r="Q13" i="32" s="1"/>
  <c r="L13" i="32"/>
  <c r="L29" i="32" s="1"/>
  <c r="M86" i="31"/>
  <c r="N86" i="31" s="1"/>
  <c r="M29" i="32" s="1"/>
  <c r="N17" i="31"/>
  <c r="M13" i="32" s="1"/>
  <c r="H13" i="32"/>
  <c r="H29" i="32" s="1"/>
  <c r="I86" i="31"/>
  <c r="J86" i="31" s="1"/>
  <c r="I29" i="32" s="1"/>
  <c r="J17" i="31"/>
  <c r="I13" i="32" s="1"/>
  <c r="AX84" i="35"/>
  <c r="AT84" i="35"/>
  <c r="AP84" i="35"/>
  <c r="AL84" i="35"/>
  <c r="AH84" i="35"/>
  <c r="AD84" i="35"/>
  <c r="Z84" i="35"/>
  <c r="V84" i="35"/>
  <c r="R84" i="35"/>
  <c r="N84" i="35"/>
  <c r="J84" i="35"/>
  <c r="AX83" i="35"/>
  <c r="AT83" i="35"/>
  <c r="AP83" i="35"/>
  <c r="AL83" i="35"/>
  <c r="AH83" i="35"/>
  <c r="AD83" i="35"/>
  <c r="Z83" i="35"/>
  <c r="V83" i="35"/>
  <c r="R83" i="35"/>
  <c r="N83" i="35"/>
  <c r="J83" i="35"/>
  <c r="AX82" i="35"/>
  <c r="AW85" i="35"/>
  <c r="AV28" i="36" s="1"/>
  <c r="AV28" i="30"/>
  <c r="AX85" i="29"/>
  <c r="AT82" i="35"/>
  <c r="AS85" i="35"/>
  <c r="AR28" i="36" s="1"/>
  <c r="AR28" i="30"/>
  <c r="AT85" i="29"/>
  <c r="AP82" i="35"/>
  <c r="AO85" i="35"/>
  <c r="AN28" i="36" s="1"/>
  <c r="AN28" i="30"/>
  <c r="AP85" i="29"/>
  <c r="AL82" i="35"/>
  <c r="AK85" i="35"/>
  <c r="AJ28" i="36" s="1"/>
  <c r="AJ28" i="30"/>
  <c r="AL85" i="29"/>
  <c r="AH82" i="35"/>
  <c r="AG85" i="35"/>
  <c r="AF28" i="36" s="1"/>
  <c r="AF28" i="30"/>
  <c r="AH85" i="29"/>
  <c r="AD82" i="35"/>
  <c r="AC85" i="35"/>
  <c r="AB28" i="36" s="1"/>
  <c r="AB28" i="30"/>
  <c r="AD85" i="29"/>
  <c r="Z82" i="35"/>
  <c r="Y85" i="35"/>
  <c r="X28" i="36" s="1"/>
  <c r="X28" i="30"/>
  <c r="Z85" i="29"/>
  <c r="V82" i="35"/>
  <c r="U85" i="35"/>
  <c r="T28" i="36" s="1"/>
  <c r="T28" i="30"/>
  <c r="V85" i="29"/>
  <c r="R82" i="35"/>
  <c r="Q85" i="35"/>
  <c r="P28" i="36" s="1"/>
  <c r="P28" i="30"/>
  <c r="R85" i="29"/>
  <c r="N82" i="35"/>
  <c r="M85" i="35"/>
  <c r="L28" i="36" s="1"/>
  <c r="L28" i="30"/>
  <c r="N85" i="29"/>
  <c r="J82" i="35"/>
  <c r="I85" i="35"/>
  <c r="H28" i="36" s="1"/>
  <c r="H28" i="30"/>
  <c r="J85" i="29"/>
  <c r="AX80" i="35"/>
  <c r="AT80" i="35"/>
  <c r="AP80" i="35"/>
  <c r="AL80" i="35"/>
  <c r="AH80" i="35"/>
  <c r="AD80" i="35"/>
  <c r="Z80" i="35"/>
  <c r="V80" i="35"/>
  <c r="R80" i="35"/>
  <c r="N80" i="35"/>
  <c r="J80" i="35"/>
  <c r="AX79" i="35"/>
  <c r="AT79" i="35"/>
  <c r="AP79" i="35"/>
  <c r="AL79" i="35"/>
  <c r="AH79" i="35"/>
  <c r="AD79" i="35"/>
  <c r="Z79" i="35"/>
  <c r="V79" i="35"/>
  <c r="R79" i="35"/>
  <c r="N79" i="35"/>
  <c r="J79" i="35"/>
  <c r="AX78" i="35"/>
  <c r="AW81" i="35"/>
  <c r="AV27" i="36" s="1"/>
  <c r="AV27" i="30"/>
  <c r="AX81" i="29"/>
  <c r="AT78" i="35"/>
  <c r="AS81" i="35"/>
  <c r="AR27" i="36" s="1"/>
  <c r="AR27" i="30"/>
  <c r="AT81" i="29"/>
  <c r="AP78" i="35"/>
  <c r="AO81" i="35"/>
  <c r="AN27" i="36" s="1"/>
  <c r="AN27" i="30"/>
  <c r="AP81" i="29"/>
  <c r="AL78" i="35"/>
  <c r="AK81" i="35"/>
  <c r="AJ27" i="36" s="1"/>
  <c r="AJ27" i="30"/>
  <c r="AL81" i="29"/>
  <c r="AH78" i="35"/>
  <c r="AG81" i="35"/>
  <c r="AF27" i="36" s="1"/>
  <c r="AF27" i="30"/>
  <c r="AH81" i="29"/>
  <c r="AD78" i="35"/>
  <c r="AC81" i="35"/>
  <c r="AB27" i="36" s="1"/>
  <c r="AB27" i="30"/>
  <c r="AD81" i="29"/>
  <c r="Z78" i="35"/>
  <c r="Y81" i="35"/>
  <c r="X27" i="36" s="1"/>
  <c r="X27" i="30"/>
  <c r="Z81" i="29"/>
  <c r="V78" i="35"/>
  <c r="U81" i="35"/>
  <c r="T27" i="36" s="1"/>
  <c r="T27" i="30"/>
  <c r="V81" i="29"/>
  <c r="R78" i="35"/>
  <c r="Q81" i="35"/>
  <c r="P27" i="36" s="1"/>
  <c r="P27" i="30"/>
  <c r="R81" i="29"/>
  <c r="N78" i="35"/>
  <c r="M81" i="35"/>
  <c r="L27" i="36" s="1"/>
  <c r="L27" i="30"/>
  <c r="N81" i="29"/>
  <c r="J78" i="35"/>
  <c r="I81" i="35"/>
  <c r="H27" i="36" s="1"/>
  <c r="H27" i="30"/>
  <c r="J81" i="29"/>
  <c r="AX76" i="35"/>
  <c r="AT76" i="35"/>
  <c r="AP76" i="35"/>
  <c r="AL76" i="35"/>
  <c r="AH76" i="35"/>
  <c r="AD76" i="35"/>
  <c r="Z76" i="35"/>
  <c r="V76" i="35"/>
  <c r="R76" i="35"/>
  <c r="N76" i="35"/>
  <c r="J76" i="35"/>
  <c r="AX75" i="35"/>
  <c r="AT75" i="35"/>
  <c r="AP75" i="35"/>
  <c r="AL75" i="35"/>
  <c r="AH75" i="35"/>
  <c r="AD75" i="35"/>
  <c r="Z75" i="35"/>
  <c r="V75" i="35"/>
  <c r="R75" i="35"/>
  <c r="N75" i="35"/>
  <c r="J75" i="35"/>
  <c r="AX74" i="35"/>
  <c r="AT74" i="35"/>
  <c r="AP74" i="35"/>
  <c r="AL74" i="35"/>
  <c r="AH74" i="35"/>
  <c r="AD74" i="35"/>
  <c r="Z74" i="35"/>
  <c r="V74" i="35"/>
  <c r="R74" i="35"/>
  <c r="N74" i="35"/>
  <c r="J74" i="35"/>
  <c r="AX73" i="35"/>
  <c r="AW77" i="35"/>
  <c r="AV26" i="36" s="1"/>
  <c r="AV26" i="30"/>
  <c r="AX77" i="29"/>
  <c r="AT73" i="35"/>
  <c r="AS77" i="35"/>
  <c r="AR26" i="36" s="1"/>
  <c r="AR26" i="30"/>
  <c r="AT77" i="29"/>
  <c r="AP73" i="35"/>
  <c r="AO77" i="35"/>
  <c r="AN26" i="36" s="1"/>
  <c r="AN26" i="30"/>
  <c r="AP77" i="29"/>
  <c r="AL73" i="35"/>
  <c r="AK77" i="35"/>
  <c r="AJ26" i="36" s="1"/>
  <c r="AJ26" i="30"/>
  <c r="AL77" i="29"/>
  <c r="AH73" i="35"/>
  <c r="AG77" i="35"/>
  <c r="AF26" i="36" s="1"/>
  <c r="AF26" i="30"/>
  <c r="AH77" i="29"/>
  <c r="AD73" i="35"/>
  <c r="AC77" i="35"/>
  <c r="AB26" i="36" s="1"/>
  <c r="AB26" i="30"/>
  <c r="AD77" i="29"/>
  <c r="Z73" i="35"/>
  <c r="Y77" i="35"/>
  <c r="X26" i="36" s="1"/>
  <c r="X26" i="30"/>
  <c r="Z77" i="29"/>
  <c r="V73" i="35"/>
  <c r="U77" i="35"/>
  <c r="T26" i="36" s="1"/>
  <c r="T26" i="30"/>
  <c r="V77" i="29"/>
  <c r="R73" i="35"/>
  <c r="Q77" i="35"/>
  <c r="P26" i="36" s="1"/>
  <c r="P26" i="30"/>
  <c r="R77" i="29"/>
  <c r="N73" i="35"/>
  <c r="M77" i="35"/>
  <c r="L26" i="36" s="1"/>
  <c r="L26" i="30"/>
  <c r="N77" i="29"/>
  <c r="J73" i="35"/>
  <c r="I77" i="35"/>
  <c r="H26" i="36" s="1"/>
  <c r="H26" i="30"/>
  <c r="J77" i="29"/>
  <c r="AX71" i="35"/>
  <c r="AT71" i="35"/>
  <c r="AP71" i="35"/>
  <c r="AL71" i="35"/>
  <c r="AH71" i="35"/>
  <c r="AD71" i="35"/>
  <c r="Z71" i="35"/>
  <c r="V71" i="35"/>
  <c r="R71" i="35"/>
  <c r="N71" i="35"/>
  <c r="J71" i="35"/>
  <c r="AX70" i="35"/>
  <c r="AT70" i="35"/>
  <c r="AP70" i="35"/>
  <c r="AL70" i="35"/>
  <c r="AH70" i="35"/>
  <c r="AD70" i="35"/>
  <c r="Z70" i="35"/>
  <c r="V70" i="35"/>
  <c r="R70" i="35"/>
  <c r="N70" i="35"/>
  <c r="J70" i="35"/>
  <c r="AX69" i="35"/>
  <c r="AT69" i="35"/>
  <c r="AP69" i="35"/>
  <c r="AL69" i="35"/>
  <c r="AH69" i="35"/>
  <c r="AD69" i="35"/>
  <c r="Z69" i="35"/>
  <c r="V69" i="35"/>
  <c r="R69" i="35"/>
  <c r="N69" i="35"/>
  <c r="J69" i="35"/>
  <c r="AX68" i="35"/>
  <c r="AT68" i="35"/>
  <c r="AP68" i="35"/>
  <c r="AL68" i="35"/>
  <c r="AH68" i="35"/>
  <c r="AD68" i="35"/>
  <c r="Z68" i="35"/>
  <c r="V68" i="35"/>
  <c r="R68" i="35"/>
  <c r="N68" i="35"/>
  <c r="J68" i="35"/>
  <c r="AX67" i="35"/>
  <c r="AW72" i="35"/>
  <c r="AV25" i="36" s="1"/>
  <c r="AV25" i="30"/>
  <c r="AX72" i="29"/>
  <c r="AT67" i="35"/>
  <c r="AS72" i="35"/>
  <c r="AR25" i="36" s="1"/>
  <c r="AR25" i="30"/>
  <c r="AT72" i="29"/>
  <c r="AP67" i="35"/>
  <c r="AO72" i="35"/>
  <c r="AN25" i="36" s="1"/>
  <c r="AN25" i="30"/>
  <c r="AP72" i="29"/>
  <c r="AL67" i="35"/>
  <c r="AK72" i="35"/>
  <c r="AJ25" i="36" s="1"/>
  <c r="AJ25" i="30"/>
  <c r="AL72" i="29"/>
  <c r="AH67" i="35"/>
  <c r="AG72" i="35"/>
  <c r="AF25" i="36" s="1"/>
  <c r="AF25" i="30"/>
  <c r="AH72" i="29"/>
  <c r="AD67" i="35"/>
  <c r="AC72" i="35"/>
  <c r="AB25" i="36" s="1"/>
  <c r="AB25" i="30"/>
  <c r="AD72" i="29"/>
  <c r="Z67" i="35"/>
  <c r="Y72" i="35"/>
  <c r="X25" i="36" s="1"/>
  <c r="X25" i="30"/>
  <c r="Z72" i="29"/>
  <c r="V67" i="35"/>
  <c r="U72" i="35"/>
  <c r="T25" i="36" s="1"/>
  <c r="T25" i="30"/>
  <c r="V72" i="29"/>
  <c r="R67" i="35"/>
  <c r="Q72" i="35"/>
  <c r="P25" i="36" s="1"/>
  <c r="P25" i="30"/>
  <c r="R72" i="29"/>
  <c r="N67" i="35"/>
  <c r="M72" i="35"/>
  <c r="L25" i="36" s="1"/>
  <c r="L25" i="30"/>
  <c r="N72" i="29"/>
  <c r="J67" i="35"/>
  <c r="I72" i="35"/>
  <c r="H25" i="36" s="1"/>
  <c r="H25" i="30"/>
  <c r="J72" i="29"/>
  <c r="AX65" i="35"/>
  <c r="AT65" i="35"/>
  <c r="AP65" i="35"/>
  <c r="AL65" i="35"/>
  <c r="AH65" i="35"/>
  <c r="AD65" i="35"/>
  <c r="Z65" i="35"/>
  <c r="V65" i="35"/>
  <c r="R65" i="35"/>
  <c r="N65" i="35"/>
  <c r="J65" i="35"/>
  <c r="AX64" i="35"/>
  <c r="AT64" i="35"/>
  <c r="AP64" i="35"/>
  <c r="AL64" i="35"/>
  <c r="AH64" i="35"/>
  <c r="AD64" i="35"/>
  <c r="Z64" i="35"/>
  <c r="V64" i="35"/>
  <c r="R64" i="35"/>
  <c r="N64" i="35"/>
  <c r="J64" i="35"/>
  <c r="AX63" i="35"/>
  <c r="AT63" i="35"/>
  <c r="AP63" i="35"/>
  <c r="AL63" i="35"/>
  <c r="AH63" i="35"/>
  <c r="AD63" i="35"/>
  <c r="Z63" i="35"/>
  <c r="V63" i="35"/>
  <c r="R63" i="35"/>
  <c r="N63" i="35"/>
  <c r="J63" i="35"/>
  <c r="AX62" i="35"/>
  <c r="AW66" i="35"/>
  <c r="AV24" i="36" s="1"/>
  <c r="AV24" i="30"/>
  <c r="AX66" i="29"/>
  <c r="AT62" i="35"/>
  <c r="AS66" i="35"/>
  <c r="AR24" i="36" s="1"/>
  <c r="AR24" i="30"/>
  <c r="AT66" i="29"/>
  <c r="AP62" i="35"/>
  <c r="AO66" i="35"/>
  <c r="AN24" i="36" s="1"/>
  <c r="AN24" i="30"/>
  <c r="AP66" i="29"/>
  <c r="AL62" i="35"/>
  <c r="AK66" i="35"/>
  <c r="AJ24" i="36" s="1"/>
  <c r="AJ24" i="30"/>
  <c r="AL66" i="29"/>
  <c r="AH62" i="35"/>
  <c r="AG66" i="35"/>
  <c r="AF24" i="36" s="1"/>
  <c r="AF24" i="30"/>
  <c r="AH66" i="29"/>
  <c r="AD62" i="35"/>
  <c r="AC66" i="35"/>
  <c r="AB24" i="36" s="1"/>
  <c r="AB24" i="30"/>
  <c r="AD66" i="29"/>
  <c r="Z62" i="35"/>
  <c r="Y66" i="35"/>
  <c r="X24" i="36" s="1"/>
  <c r="X24" i="30"/>
  <c r="Z66" i="29"/>
  <c r="V62" i="35"/>
  <c r="U66" i="35"/>
  <c r="T24" i="36" s="1"/>
  <c r="T24" i="30"/>
  <c r="V66" i="29"/>
  <c r="R62" i="35"/>
  <c r="Q66" i="35"/>
  <c r="P24" i="36" s="1"/>
  <c r="P24" i="30"/>
  <c r="R66" i="29"/>
  <c r="N62" i="35"/>
  <c r="M66" i="35"/>
  <c r="L24" i="36" s="1"/>
  <c r="L24" i="30"/>
  <c r="N66" i="29"/>
  <c r="J62" i="35"/>
  <c r="I66" i="35"/>
  <c r="H24" i="36" s="1"/>
  <c r="H24" i="30"/>
  <c r="J66" i="29"/>
  <c r="AX60" i="35"/>
  <c r="AT60" i="35"/>
  <c r="AP60" i="35"/>
  <c r="AL60" i="35"/>
  <c r="AH60" i="35"/>
  <c r="AD60" i="35"/>
  <c r="Z60" i="35"/>
  <c r="V60" i="35"/>
  <c r="R60" i="35"/>
  <c r="N60" i="35"/>
  <c r="J60" i="35"/>
  <c r="AX59" i="35"/>
  <c r="AT59" i="35"/>
  <c r="AP59" i="35"/>
  <c r="AL59" i="35"/>
  <c r="AH59" i="35"/>
  <c r="AD59" i="35"/>
  <c r="Z59" i="35"/>
  <c r="V59" i="35"/>
  <c r="R59" i="35"/>
  <c r="N59" i="35"/>
  <c r="J59" i="35"/>
  <c r="AX58" i="35"/>
  <c r="AT58" i="35"/>
  <c r="AP58" i="35"/>
  <c r="AL58" i="35"/>
  <c r="AH58" i="35"/>
  <c r="AD58" i="35"/>
  <c r="Z58" i="35"/>
  <c r="V58" i="35"/>
  <c r="R58" i="35"/>
  <c r="N58" i="35"/>
  <c r="J58" i="35"/>
  <c r="AX57" i="35"/>
  <c r="AW61" i="35"/>
  <c r="AV23" i="36" s="1"/>
  <c r="AV23" i="30"/>
  <c r="AX61" i="29"/>
  <c r="AT57" i="35"/>
  <c r="AS61" i="35"/>
  <c r="AR23" i="36" s="1"/>
  <c r="AR23" i="30"/>
  <c r="AT61" i="29"/>
  <c r="AP57" i="35"/>
  <c r="AO61" i="35"/>
  <c r="AN23" i="36" s="1"/>
  <c r="AN23" i="30"/>
  <c r="AP61" i="29"/>
  <c r="AL57" i="35"/>
  <c r="AK61" i="35"/>
  <c r="AJ23" i="36" s="1"/>
  <c r="AJ23" i="30"/>
  <c r="AL61" i="29"/>
  <c r="AH57" i="35"/>
  <c r="AG61" i="35"/>
  <c r="AF23" i="36" s="1"/>
  <c r="AF23" i="30"/>
  <c r="AH61" i="29"/>
  <c r="AD57" i="35"/>
  <c r="AC61" i="35"/>
  <c r="AB23" i="36" s="1"/>
  <c r="AB23" i="30"/>
  <c r="AD61" i="29"/>
  <c r="Z57" i="35"/>
  <c r="Y61" i="35"/>
  <c r="X23" i="36" s="1"/>
  <c r="X23" i="30"/>
  <c r="Z61" i="29"/>
  <c r="V57" i="35"/>
  <c r="U61" i="35"/>
  <c r="T23" i="36" s="1"/>
  <c r="T23" i="30"/>
  <c r="V61" i="29"/>
  <c r="R57" i="35"/>
  <c r="Q61" i="35"/>
  <c r="P23" i="36" s="1"/>
  <c r="P23" i="30"/>
  <c r="R61" i="29"/>
  <c r="N57" i="35"/>
  <c r="M61" i="35"/>
  <c r="L23" i="36" s="1"/>
  <c r="L23" i="30"/>
  <c r="N61" i="29"/>
  <c r="J57" i="35"/>
  <c r="I61" i="35"/>
  <c r="H23" i="36" s="1"/>
  <c r="H23" i="30"/>
  <c r="J61" i="29"/>
  <c r="AX55" i="35"/>
  <c r="AT55" i="35"/>
  <c r="AP55" i="35"/>
  <c r="AL55" i="35"/>
  <c r="AH55" i="35"/>
  <c r="AD55" i="35"/>
  <c r="Z55" i="35"/>
  <c r="V55" i="35"/>
  <c r="R55" i="35"/>
  <c r="N55" i="35"/>
  <c r="J55" i="35"/>
  <c r="AX54" i="35"/>
  <c r="AT54" i="35"/>
  <c r="AP54" i="35"/>
  <c r="AL54" i="35"/>
  <c r="AH54" i="35"/>
  <c r="AD54" i="35"/>
  <c r="Z54" i="35"/>
  <c r="V54" i="35"/>
  <c r="R54" i="35"/>
  <c r="N54" i="35"/>
  <c r="J54" i="35"/>
  <c r="AX53" i="35"/>
  <c r="AW56" i="35"/>
  <c r="AV22" i="36" s="1"/>
  <c r="AV22" i="30"/>
  <c r="AX56" i="29"/>
  <c r="AT53" i="35"/>
  <c r="AS56" i="35"/>
  <c r="AR22" i="36" s="1"/>
  <c r="AR22" i="30"/>
  <c r="AT56" i="29"/>
  <c r="AP53" i="35"/>
  <c r="AO56" i="35"/>
  <c r="AN22" i="36" s="1"/>
  <c r="AN22" i="30"/>
  <c r="AP56" i="29"/>
  <c r="AL53" i="35"/>
  <c r="AK56" i="35"/>
  <c r="AJ22" i="36" s="1"/>
  <c r="AJ22" i="30"/>
  <c r="AL56" i="29"/>
  <c r="AH53" i="35"/>
  <c r="AG56" i="35"/>
  <c r="AF22" i="36" s="1"/>
  <c r="AF22" i="30"/>
  <c r="AH56" i="29"/>
  <c r="AD53" i="35"/>
  <c r="AC56" i="35"/>
  <c r="AB22" i="36" s="1"/>
  <c r="AB22" i="30"/>
  <c r="AD56" i="29"/>
  <c r="Z53" i="35"/>
  <c r="Y56" i="35"/>
  <c r="X22" i="36" s="1"/>
  <c r="X22" i="30"/>
  <c r="Z56" i="29"/>
  <c r="V53" i="35"/>
  <c r="U56" i="35"/>
  <c r="T22" i="36" s="1"/>
  <c r="T22" i="30"/>
  <c r="V56" i="29"/>
  <c r="R53" i="35"/>
  <c r="Q56" i="35"/>
  <c r="P22" i="36" s="1"/>
  <c r="P22" i="30"/>
  <c r="R56" i="29"/>
  <c r="N53" i="35"/>
  <c r="M56" i="35"/>
  <c r="L22" i="36" s="1"/>
  <c r="L22" i="30"/>
  <c r="N56" i="29"/>
  <c r="J53" i="35"/>
  <c r="I56" i="35"/>
  <c r="H22" i="36" s="1"/>
  <c r="H22" i="30"/>
  <c r="J56" i="29"/>
  <c r="AX51" i="35"/>
  <c r="AT51" i="35"/>
  <c r="AP51" i="35"/>
  <c r="AL51" i="35"/>
  <c r="AH51" i="35"/>
  <c r="AD51" i="35"/>
  <c r="Z51" i="35"/>
  <c r="V51" i="35"/>
  <c r="R51" i="35"/>
  <c r="N51" i="35"/>
  <c r="J51" i="35"/>
  <c r="AX50" i="35"/>
  <c r="AT50" i="35"/>
  <c r="AP50" i="35"/>
  <c r="AL50" i="35"/>
  <c r="AH50" i="35"/>
  <c r="AD50" i="35"/>
  <c r="Z50" i="35"/>
  <c r="V50" i="35"/>
  <c r="R50" i="35"/>
  <c r="N50" i="35"/>
  <c r="J50" i="35"/>
  <c r="AX49" i="35"/>
  <c r="AT49" i="35"/>
  <c r="AP49" i="35"/>
  <c r="AL49" i="35"/>
  <c r="AH49" i="35"/>
  <c r="AD49" i="35"/>
  <c r="Z49" i="35"/>
  <c r="V49" i="35"/>
  <c r="R49" i="35"/>
  <c r="N49" i="35"/>
  <c r="J49" i="35"/>
  <c r="AX48" i="35"/>
  <c r="AW52" i="35"/>
  <c r="AV21" i="36" s="1"/>
  <c r="AV21" i="30"/>
  <c r="AX52" i="29"/>
  <c r="AT48" i="35"/>
  <c r="AS52" i="35"/>
  <c r="AR21" i="36" s="1"/>
  <c r="AR21" i="30"/>
  <c r="AT52" i="29"/>
  <c r="AP48" i="35"/>
  <c r="AO52" i="35"/>
  <c r="AN21" i="36" s="1"/>
  <c r="AN21" i="30"/>
  <c r="AP52" i="29"/>
  <c r="AL48" i="35"/>
  <c r="AK52" i="35"/>
  <c r="AJ21" i="36" s="1"/>
  <c r="AJ21" i="30"/>
  <c r="AL52" i="29"/>
  <c r="AH48" i="35"/>
  <c r="AG52" i="35"/>
  <c r="AF21" i="36" s="1"/>
  <c r="AF21" i="30"/>
  <c r="AH52" i="29"/>
  <c r="AD48" i="35"/>
  <c r="AC52" i="35"/>
  <c r="AB21" i="36" s="1"/>
  <c r="AB21" i="30"/>
  <c r="AD52" i="29"/>
  <c r="Z48" i="35"/>
  <c r="Y52" i="35"/>
  <c r="X21" i="36" s="1"/>
  <c r="X21" i="30"/>
  <c r="Z52" i="29"/>
  <c r="V48" i="35"/>
  <c r="U52" i="35"/>
  <c r="T21" i="36" s="1"/>
  <c r="T21" i="30"/>
  <c r="V52" i="29"/>
  <c r="R48" i="35"/>
  <c r="Q52" i="35"/>
  <c r="P21" i="36" s="1"/>
  <c r="P21" i="30"/>
  <c r="R52" i="29"/>
  <c r="N48" i="35"/>
  <c r="M52" i="35"/>
  <c r="L21" i="36" s="1"/>
  <c r="L21" i="30"/>
  <c r="N52" i="29"/>
  <c r="J48" i="35"/>
  <c r="I52" i="35"/>
  <c r="H21" i="36" s="1"/>
  <c r="H21" i="30"/>
  <c r="J52" i="29"/>
  <c r="AX46" i="35"/>
  <c r="AT46" i="35"/>
  <c r="AP46" i="35"/>
  <c r="AL46" i="35"/>
  <c r="AH46" i="35"/>
  <c r="AD46" i="35"/>
  <c r="Z46" i="35"/>
  <c r="V46" i="35"/>
  <c r="R46" i="35"/>
  <c r="N46" i="35"/>
  <c r="J46" i="35"/>
  <c r="AX45" i="35"/>
  <c r="AT45" i="35"/>
  <c r="AP45" i="35"/>
  <c r="AL45" i="35"/>
  <c r="AH45" i="35"/>
  <c r="AD45" i="35"/>
  <c r="Z45" i="35"/>
  <c r="V45" i="35"/>
  <c r="R45" i="35"/>
  <c r="N45" i="35"/>
  <c r="J45" i="35"/>
  <c r="AX44" i="35"/>
  <c r="AT44" i="35"/>
  <c r="AP44" i="35"/>
  <c r="AL44" i="35"/>
  <c r="AH44" i="35"/>
  <c r="AD44" i="35"/>
  <c r="Z44" i="35"/>
  <c r="V44" i="35"/>
  <c r="R44" i="35"/>
  <c r="N44" i="35"/>
  <c r="J44" i="35"/>
  <c r="AX43" i="35"/>
  <c r="AW47" i="35"/>
  <c r="AV20" i="36" s="1"/>
  <c r="AV20" i="30"/>
  <c r="AX47" i="29"/>
  <c r="AT43" i="35"/>
  <c r="AS47" i="35"/>
  <c r="AR20" i="36" s="1"/>
  <c r="AR20" i="30"/>
  <c r="AT47" i="29"/>
  <c r="AP43" i="35"/>
  <c r="AO47" i="35"/>
  <c r="AN20" i="36" s="1"/>
  <c r="AN20" i="30"/>
  <c r="AP47" i="29"/>
  <c r="AL43" i="35"/>
  <c r="AK47" i="35"/>
  <c r="AJ20" i="36" s="1"/>
  <c r="AJ20" i="30"/>
  <c r="AL47" i="29"/>
  <c r="AH43" i="35"/>
  <c r="AG47" i="35"/>
  <c r="AF20" i="36" s="1"/>
  <c r="AF20" i="30"/>
  <c r="AH47" i="29"/>
  <c r="AD43" i="35"/>
  <c r="AC47" i="35"/>
  <c r="AB20" i="36" s="1"/>
  <c r="AB20" i="30"/>
  <c r="AD47" i="29"/>
  <c r="Z43" i="35"/>
  <c r="Y47" i="35"/>
  <c r="X20" i="36" s="1"/>
  <c r="X20" i="30"/>
  <c r="Z47" i="29"/>
  <c r="V43" i="35"/>
  <c r="U47" i="35"/>
  <c r="T20" i="36" s="1"/>
  <c r="T20" i="30"/>
  <c r="V47" i="29"/>
  <c r="R43" i="35"/>
  <c r="Q47" i="35"/>
  <c r="P20" i="36" s="1"/>
  <c r="P20" i="30"/>
  <c r="R47" i="29"/>
  <c r="N43" i="35"/>
  <c r="M47" i="35"/>
  <c r="L20" i="36" s="1"/>
  <c r="L20" i="30"/>
  <c r="N47" i="29"/>
  <c r="J43" i="35"/>
  <c r="I47" i="35"/>
  <c r="H20" i="36" s="1"/>
  <c r="H20" i="30"/>
  <c r="J47" i="29"/>
  <c r="AX41" i="35"/>
  <c r="AT41" i="35"/>
  <c r="AP41" i="35"/>
  <c r="AL41" i="35"/>
  <c r="AH41" i="35"/>
  <c r="AD41" i="35"/>
  <c r="Z41" i="35"/>
  <c r="V41" i="35"/>
  <c r="R41" i="35"/>
  <c r="N41" i="35"/>
  <c r="J41" i="35"/>
  <c r="AX40" i="35"/>
  <c r="AT40" i="35"/>
  <c r="AP40" i="35"/>
  <c r="AL40" i="35"/>
  <c r="AH40" i="35"/>
  <c r="AD40" i="35"/>
  <c r="Z40" i="35"/>
  <c r="V40" i="35"/>
  <c r="R40" i="35"/>
  <c r="N40" i="35"/>
  <c r="J40" i="35"/>
  <c r="AX39" i="35"/>
  <c r="AT39" i="35"/>
  <c r="AP39" i="35"/>
  <c r="AL39" i="35"/>
  <c r="AH39" i="35"/>
  <c r="AD39" i="35"/>
  <c r="Z39" i="35"/>
  <c r="V39" i="35"/>
  <c r="R39" i="35"/>
  <c r="N39" i="35"/>
  <c r="J39" i="35"/>
  <c r="AX38" i="35"/>
  <c r="AW42" i="35"/>
  <c r="AV19" i="36" s="1"/>
  <c r="AV19" i="30"/>
  <c r="AX42" i="29"/>
  <c r="AT38" i="35"/>
  <c r="AS42" i="35"/>
  <c r="AR19" i="36" s="1"/>
  <c r="AR19" i="30"/>
  <c r="AT42" i="29"/>
  <c r="AP38" i="35"/>
  <c r="AO42" i="35"/>
  <c r="AN19" i="36" s="1"/>
  <c r="AN19" i="30"/>
  <c r="AP42" i="29"/>
  <c r="AL38" i="35"/>
  <c r="AK42" i="35"/>
  <c r="AJ19" i="36" s="1"/>
  <c r="AJ19" i="30"/>
  <c r="AL42" i="29"/>
  <c r="AH38" i="35"/>
  <c r="AG42" i="35"/>
  <c r="AF19" i="36" s="1"/>
  <c r="AF19" i="30"/>
  <c r="AH42" i="29"/>
  <c r="AD38" i="35"/>
  <c r="AC42" i="35"/>
  <c r="AB19" i="36" s="1"/>
  <c r="AB19" i="30"/>
  <c r="AD42" i="29"/>
  <c r="Z38" i="35"/>
  <c r="Y42" i="35"/>
  <c r="X19" i="36" s="1"/>
  <c r="X19" i="30"/>
  <c r="Z42" i="29"/>
  <c r="V38" i="35"/>
  <c r="U42" i="35"/>
  <c r="T19" i="36" s="1"/>
  <c r="T19" i="30"/>
  <c r="V42" i="29"/>
  <c r="R38" i="35"/>
  <c r="Q42" i="35"/>
  <c r="P19" i="36" s="1"/>
  <c r="P19" i="30"/>
  <c r="R42" i="29"/>
  <c r="N38" i="35"/>
  <c r="M42" i="35"/>
  <c r="L19" i="36" s="1"/>
  <c r="L19" i="30"/>
  <c r="N42" i="29"/>
  <c r="J38" i="35"/>
  <c r="I42" i="35"/>
  <c r="H19" i="36" s="1"/>
  <c r="H19" i="30"/>
  <c r="J42" i="29"/>
  <c r="AX36" i="35"/>
  <c r="AT36" i="35"/>
  <c r="AP36" i="35"/>
  <c r="AL36" i="35"/>
  <c r="AH36" i="35"/>
  <c r="AD36" i="35"/>
  <c r="Z36" i="35"/>
  <c r="V36" i="35"/>
  <c r="R36" i="35"/>
  <c r="N36" i="35"/>
  <c r="J36" i="35"/>
  <c r="AX35" i="35"/>
  <c r="AW37" i="35"/>
  <c r="AV18" i="36" s="1"/>
  <c r="AV18" i="30"/>
  <c r="AX37" i="29"/>
  <c r="AT35" i="35"/>
  <c r="AS37" i="35"/>
  <c r="AR18" i="36" s="1"/>
  <c r="AR18" i="30"/>
  <c r="AT37" i="29"/>
  <c r="AP35" i="35"/>
  <c r="AO37" i="35"/>
  <c r="AN18" i="36" s="1"/>
  <c r="AN18" i="30"/>
  <c r="AP37" i="29"/>
  <c r="AL35" i="35"/>
  <c r="AK37" i="35"/>
  <c r="AJ18" i="36" s="1"/>
  <c r="AJ18" i="30"/>
  <c r="AL37" i="29"/>
  <c r="AH35" i="35"/>
  <c r="AG37" i="35"/>
  <c r="AF18" i="36" s="1"/>
  <c r="AF18" i="30"/>
  <c r="AH37" i="29"/>
  <c r="AD35" i="35"/>
  <c r="AC37" i="35"/>
  <c r="AB18" i="36" s="1"/>
  <c r="AB18" i="30"/>
  <c r="AD37" i="29"/>
  <c r="Z35" i="35"/>
  <c r="Y37" i="35"/>
  <c r="X18" i="36" s="1"/>
  <c r="X18" i="30"/>
  <c r="Z37" i="29"/>
  <c r="V35" i="35"/>
  <c r="U37" i="35"/>
  <c r="T18" i="36" s="1"/>
  <c r="T18" i="30"/>
  <c r="V37" i="29"/>
  <c r="R35" i="35"/>
  <c r="Q37" i="35"/>
  <c r="P18" i="36" s="1"/>
  <c r="P18" i="30"/>
  <c r="R37" i="29"/>
  <c r="N35" i="35"/>
  <c r="M37" i="35"/>
  <c r="L18" i="36" s="1"/>
  <c r="L18" i="30"/>
  <c r="N37" i="29"/>
  <c r="J35" i="35"/>
  <c r="I37" i="35"/>
  <c r="H18" i="36" s="1"/>
  <c r="H18" i="30"/>
  <c r="J37" i="29"/>
  <c r="AX33" i="35"/>
  <c r="AT33" i="35"/>
  <c r="AP33" i="35"/>
  <c r="AL33" i="35"/>
  <c r="AH33" i="35"/>
  <c r="AD33" i="35"/>
  <c r="Z33" i="35"/>
  <c r="V33" i="35"/>
  <c r="R33" i="35"/>
  <c r="N33" i="35"/>
  <c r="J33" i="35"/>
  <c r="AX32" i="35"/>
  <c r="AT32" i="35"/>
  <c r="AP32" i="35"/>
  <c r="AL32" i="35"/>
  <c r="AH32" i="35"/>
  <c r="AD32" i="35"/>
  <c r="Z32" i="35"/>
  <c r="V32" i="35"/>
  <c r="R32" i="35"/>
  <c r="N32" i="35"/>
  <c r="J32" i="35"/>
  <c r="AX31" i="35"/>
  <c r="AT31" i="35"/>
  <c r="AP31" i="35"/>
  <c r="AL31" i="35"/>
  <c r="AH31" i="35"/>
  <c r="AD31" i="35"/>
  <c r="Z31" i="35"/>
  <c r="V31" i="35"/>
  <c r="R31" i="35"/>
  <c r="N31" i="35"/>
  <c r="J31" i="35"/>
  <c r="AX30" i="35"/>
  <c r="AW34" i="35"/>
  <c r="AV17" i="36" s="1"/>
  <c r="AV17" i="30"/>
  <c r="AX34" i="29"/>
  <c r="AT30" i="35"/>
  <c r="AS34" i="35"/>
  <c r="AR17" i="36" s="1"/>
  <c r="AR17" i="30"/>
  <c r="AT34" i="29"/>
  <c r="AP30" i="35"/>
  <c r="AO34" i="35"/>
  <c r="AN17" i="36" s="1"/>
  <c r="AN17" i="30"/>
  <c r="AP34" i="29"/>
  <c r="AL30" i="35"/>
  <c r="AK34" i="35"/>
  <c r="AJ17" i="36" s="1"/>
  <c r="AJ17" i="30"/>
  <c r="AL34" i="29"/>
  <c r="AH30" i="35"/>
  <c r="AG34" i="35"/>
  <c r="AF17" i="36" s="1"/>
  <c r="AF17" i="30"/>
  <c r="AH34" i="29"/>
  <c r="AD30" i="35"/>
  <c r="AC34" i="35"/>
  <c r="AB17" i="36" s="1"/>
  <c r="AB17" i="30"/>
  <c r="AD34" i="29"/>
  <c r="Z30" i="35"/>
  <c r="Y34" i="35"/>
  <c r="X17" i="36" s="1"/>
  <c r="X17" i="30"/>
  <c r="Z34" i="29"/>
  <c r="V30" i="35"/>
  <c r="U34" i="35"/>
  <c r="T17" i="36" s="1"/>
  <c r="T17" i="30"/>
  <c r="V34" i="29"/>
  <c r="R30" i="35"/>
  <c r="Q34" i="35"/>
  <c r="P17" i="36" s="1"/>
  <c r="P17" i="30"/>
  <c r="R34" i="29"/>
  <c r="N30" i="35"/>
  <c r="M34" i="35"/>
  <c r="L17" i="36" s="1"/>
  <c r="L17" i="30"/>
  <c r="N34" i="29"/>
  <c r="J30" i="35"/>
  <c r="I34" i="35"/>
  <c r="H17" i="36" s="1"/>
  <c r="H17" i="30"/>
  <c r="J34" i="29"/>
  <c r="AX28" i="35"/>
  <c r="AT28" i="35"/>
  <c r="AP28" i="35"/>
  <c r="AL28" i="35"/>
  <c r="AH28" i="35"/>
  <c r="AD28" i="35"/>
  <c r="Z28" i="35"/>
  <c r="V28" i="35"/>
  <c r="R28" i="35"/>
  <c r="N28" i="35"/>
  <c r="J28" i="35"/>
  <c r="AX27" i="35"/>
  <c r="AW29" i="35"/>
  <c r="AV16" i="36" s="1"/>
  <c r="AV16" i="30"/>
  <c r="AX29" i="29"/>
  <c r="AT27" i="35"/>
  <c r="AS29" i="35"/>
  <c r="AR16" i="36" s="1"/>
  <c r="AR16" i="30"/>
  <c r="AT29" i="29"/>
  <c r="AP27" i="35"/>
  <c r="AO29" i="35"/>
  <c r="AN16" i="36" s="1"/>
  <c r="AN16" i="30"/>
  <c r="AP29" i="29"/>
  <c r="AL27" i="35"/>
  <c r="AK29" i="35"/>
  <c r="AJ16" i="36" s="1"/>
  <c r="AJ16" i="30"/>
  <c r="AL29" i="29"/>
  <c r="AH27" i="35"/>
  <c r="AG29" i="35"/>
  <c r="AF16" i="36" s="1"/>
  <c r="AF16" i="30"/>
  <c r="AH29" i="29"/>
  <c r="AD27" i="35"/>
  <c r="AC29" i="35"/>
  <c r="AB16" i="36" s="1"/>
  <c r="AB16" i="30"/>
  <c r="AD29" i="29"/>
  <c r="Z27" i="35"/>
  <c r="Y29" i="35"/>
  <c r="X16" i="36" s="1"/>
  <c r="X16" i="30"/>
  <c r="Z29" i="29"/>
  <c r="V27" i="35"/>
  <c r="U29" i="35"/>
  <c r="T16" i="36" s="1"/>
  <c r="T16" i="30"/>
  <c r="V29" i="29"/>
  <c r="R27" i="35"/>
  <c r="Q29" i="35"/>
  <c r="P16" i="36" s="1"/>
  <c r="P16" i="30"/>
  <c r="R29" i="29"/>
  <c r="N27" i="35"/>
  <c r="M29" i="35"/>
  <c r="L16" i="36" s="1"/>
  <c r="L16" i="30"/>
  <c r="N29" i="29"/>
  <c r="J27" i="35"/>
  <c r="I29" i="35"/>
  <c r="H16" i="36" s="1"/>
  <c r="H16" i="30"/>
  <c r="J29" i="29"/>
  <c r="AX25" i="35"/>
  <c r="AT25" i="35"/>
  <c r="AP25" i="35"/>
  <c r="AL25" i="35"/>
  <c r="AH25" i="35"/>
  <c r="AD25" i="35"/>
  <c r="Z25" i="35"/>
  <c r="V25" i="35"/>
  <c r="R25" i="35"/>
  <c r="N25" i="35"/>
  <c r="J25" i="35"/>
  <c r="AX24" i="35"/>
  <c r="AT24" i="35"/>
  <c r="AP24" i="35"/>
  <c r="AL24" i="35"/>
  <c r="AH24" i="35"/>
  <c r="AD24" i="35"/>
  <c r="Z24" i="35"/>
  <c r="V24" i="35"/>
  <c r="R24" i="35"/>
  <c r="N24" i="35"/>
  <c r="J24" i="35"/>
  <c r="AX23" i="35"/>
  <c r="AW26" i="35"/>
  <c r="AV15" i="36" s="1"/>
  <c r="AV15" i="30"/>
  <c r="AX26" i="29"/>
  <c r="AT23" i="35"/>
  <c r="AS26" i="35"/>
  <c r="AR15" i="36" s="1"/>
  <c r="AR15" i="30"/>
  <c r="AT26" i="29"/>
  <c r="AP23" i="35"/>
  <c r="AO26" i="35"/>
  <c r="AN15" i="36" s="1"/>
  <c r="AN15" i="30"/>
  <c r="AP26" i="29"/>
  <c r="AL23" i="35"/>
  <c r="AK26" i="35"/>
  <c r="AJ15" i="36" s="1"/>
  <c r="AJ15" i="30"/>
  <c r="AL26" i="29"/>
  <c r="AH23" i="35"/>
  <c r="AG26" i="35"/>
  <c r="AF15" i="36" s="1"/>
  <c r="AF15" i="30"/>
  <c r="AH26" i="29"/>
  <c r="AD23" i="35"/>
  <c r="AC26" i="35"/>
  <c r="AB15" i="36" s="1"/>
  <c r="AB15" i="30"/>
  <c r="AD26" i="29"/>
  <c r="Z23" i="35"/>
  <c r="Y26" i="35"/>
  <c r="X15" i="36" s="1"/>
  <c r="X15" i="30"/>
  <c r="Z26" i="29"/>
  <c r="V23" i="35"/>
  <c r="U26" i="35"/>
  <c r="T15" i="36" s="1"/>
  <c r="T15" i="30"/>
  <c r="V26" i="29"/>
  <c r="R23" i="35"/>
  <c r="Q26" i="35"/>
  <c r="P15" i="36" s="1"/>
  <c r="P15" i="30"/>
  <c r="R26" i="29"/>
  <c r="N23" i="35"/>
  <c r="M26" i="35"/>
  <c r="L15" i="36" s="1"/>
  <c r="L15" i="30"/>
  <c r="N26" i="29"/>
  <c r="J23" i="35"/>
  <c r="I26" i="35"/>
  <c r="H15" i="36" s="1"/>
  <c r="H15" i="30"/>
  <c r="J26" i="29"/>
  <c r="AX21" i="35"/>
  <c r="AT21" i="35"/>
  <c r="AP21" i="35"/>
  <c r="AL21" i="35"/>
  <c r="AH21" i="35"/>
  <c r="AD21" i="35"/>
  <c r="Z21" i="35"/>
  <c r="V21" i="35"/>
  <c r="R21" i="35"/>
  <c r="N21" i="35"/>
  <c r="J21" i="35"/>
  <c r="AX20" i="35"/>
  <c r="AT20" i="35"/>
  <c r="AP20" i="35"/>
  <c r="AL20" i="35"/>
  <c r="AH20" i="35"/>
  <c r="AD20" i="35"/>
  <c r="Z20" i="35"/>
  <c r="V20" i="35"/>
  <c r="R20" i="35"/>
  <c r="N20" i="35"/>
  <c r="J20" i="35"/>
  <c r="AX19" i="35"/>
  <c r="AT19" i="35"/>
  <c r="AP19" i="35"/>
  <c r="AL19" i="35"/>
  <c r="AH19" i="35"/>
  <c r="AD19" i="35"/>
  <c r="Z19" i="35"/>
  <c r="V19" i="35"/>
  <c r="R19" i="35"/>
  <c r="N19" i="35"/>
  <c r="J19" i="35"/>
  <c r="AX18" i="35"/>
  <c r="AW22" i="35"/>
  <c r="AV14" i="36" s="1"/>
  <c r="AV14" i="30"/>
  <c r="AX22" i="29"/>
  <c r="AT18" i="35"/>
  <c r="AS22" i="35"/>
  <c r="AR14" i="36" s="1"/>
  <c r="AR14" i="30"/>
  <c r="AT22" i="29"/>
  <c r="AP18" i="35"/>
  <c r="AO22" i="35"/>
  <c r="AN14" i="36" s="1"/>
  <c r="AN14" i="30"/>
  <c r="AP22" i="29"/>
  <c r="AL18" i="35"/>
  <c r="AK22" i="35"/>
  <c r="AJ14" i="36" s="1"/>
  <c r="AJ14" i="30"/>
  <c r="AL22" i="29"/>
  <c r="AH18" i="35"/>
  <c r="AG22" i="35"/>
  <c r="AF14" i="36" s="1"/>
  <c r="AF14" i="30"/>
  <c r="AH22" i="29"/>
  <c r="AD18" i="35"/>
  <c r="AC22" i="35"/>
  <c r="AB14" i="36" s="1"/>
  <c r="AB14" i="30"/>
  <c r="AD22" i="29"/>
  <c r="Z18" i="35"/>
  <c r="Y22" i="35"/>
  <c r="X14" i="36" s="1"/>
  <c r="X14" i="30"/>
  <c r="Z22" i="29"/>
  <c r="V18" i="35"/>
  <c r="U22" i="35"/>
  <c r="T14" i="36" s="1"/>
  <c r="T14" i="30"/>
  <c r="V22" i="29"/>
  <c r="R18" i="35"/>
  <c r="Q22" i="35"/>
  <c r="P14" i="36" s="1"/>
  <c r="P14" i="30"/>
  <c r="R22" i="29"/>
  <c r="N18" i="35"/>
  <c r="M22" i="35"/>
  <c r="L14" i="36" s="1"/>
  <c r="L14" i="30"/>
  <c r="N22" i="29"/>
  <c r="J18" i="35"/>
  <c r="I22" i="35"/>
  <c r="H14" i="36" s="1"/>
  <c r="H14" i="30"/>
  <c r="J22" i="29"/>
  <c r="AU29" i="30"/>
  <c r="AU13" i="36"/>
  <c r="AU29" i="36" s="1"/>
  <c r="AV86" i="35"/>
  <c r="AT29" i="30"/>
  <c r="AT13" i="36"/>
  <c r="AT29" i="36" s="1"/>
  <c r="AU86" i="35"/>
  <c r="AQ29" i="30"/>
  <c r="AQ13" i="36"/>
  <c r="AQ29" i="36" s="1"/>
  <c r="AR86" i="35"/>
  <c r="AP29" i="30"/>
  <c r="AP13" i="36"/>
  <c r="AP29" i="36" s="1"/>
  <c r="AQ86" i="35"/>
  <c r="AM29" i="30"/>
  <c r="AM13" i="36"/>
  <c r="AM29" i="36" s="1"/>
  <c r="AN86" i="35"/>
  <c r="AL29" i="30"/>
  <c r="AL13" i="36"/>
  <c r="AL29" i="36" s="1"/>
  <c r="AM86" i="35"/>
  <c r="AI29" i="30"/>
  <c r="AI13" i="36"/>
  <c r="AI29" i="36" s="1"/>
  <c r="AJ86" i="35"/>
  <c r="AH29" i="30"/>
  <c r="AH13" i="36"/>
  <c r="AH29" i="36" s="1"/>
  <c r="AI86" i="35"/>
  <c r="AE29" i="30"/>
  <c r="AE13" i="36"/>
  <c r="AE29" i="36" s="1"/>
  <c r="AF86" i="35"/>
  <c r="AD29" i="30"/>
  <c r="AD13" i="36"/>
  <c r="AD29" i="36" s="1"/>
  <c r="AE86" i="35"/>
  <c r="AA29" i="30"/>
  <c r="AA13" i="36"/>
  <c r="AA29" i="36" s="1"/>
  <c r="AB86" i="35"/>
  <c r="Z29" i="30"/>
  <c r="Z13" i="36"/>
  <c r="Z29" i="36" s="1"/>
  <c r="AA86" i="35"/>
  <c r="W29" i="30"/>
  <c r="W13" i="36"/>
  <c r="W29" i="36" s="1"/>
  <c r="X86" i="35"/>
  <c r="V29" i="30"/>
  <c r="V13" i="36"/>
  <c r="V29" i="36" s="1"/>
  <c r="W86" i="35"/>
  <c r="S29" i="30"/>
  <c r="S13" i="36"/>
  <c r="S29" i="36" s="1"/>
  <c r="T86" i="35"/>
  <c r="R29" i="30"/>
  <c r="R13" i="36"/>
  <c r="R29" i="36" s="1"/>
  <c r="S86" i="35"/>
  <c r="O29" i="30"/>
  <c r="O13" i="36"/>
  <c r="O29" i="36" s="1"/>
  <c r="P86" i="35"/>
  <c r="N29" i="30"/>
  <c r="N13" i="36"/>
  <c r="N29" i="36" s="1"/>
  <c r="O86" i="35"/>
  <c r="K29" i="30"/>
  <c r="K13" i="36"/>
  <c r="K29" i="36" s="1"/>
  <c r="L86" i="35"/>
  <c r="J29" i="30"/>
  <c r="J13" i="36"/>
  <c r="J29" i="36" s="1"/>
  <c r="K86" i="35"/>
  <c r="G29" i="30"/>
  <c r="G13" i="36"/>
  <c r="G29" i="36" s="1"/>
  <c r="H86" i="35"/>
  <c r="F29" i="30"/>
  <c r="F13" i="36"/>
  <c r="F29" i="36" s="1"/>
  <c r="G86" i="35"/>
  <c r="AX16" i="35"/>
  <c r="AT16" i="35"/>
  <c r="AP16" i="35"/>
  <c r="AL16" i="35"/>
  <c r="AH16" i="35"/>
  <c r="AD16" i="35"/>
  <c r="Z16" i="35"/>
  <c r="V16" i="35"/>
  <c r="R16" i="35"/>
  <c r="N16" i="35"/>
  <c r="J16" i="35"/>
  <c r="AX15" i="35"/>
  <c r="AT15" i="35"/>
  <c r="AP15" i="35"/>
  <c r="AL15" i="35"/>
  <c r="AH15" i="35"/>
  <c r="AD15" i="35"/>
  <c r="Z15" i="35"/>
  <c r="V15" i="35"/>
  <c r="R15" i="35"/>
  <c r="N15" i="35"/>
  <c r="J15" i="35"/>
  <c r="AX14" i="35"/>
  <c r="AT14" i="35"/>
  <c r="AP14" i="35"/>
  <c r="AL14" i="35"/>
  <c r="AH14" i="35"/>
  <c r="AD14" i="35"/>
  <c r="Z14" i="35"/>
  <c r="V14" i="35"/>
  <c r="R14" i="35"/>
  <c r="N14" i="35"/>
  <c r="J14" i="35"/>
  <c r="AX13" i="35"/>
  <c r="AW17" i="35"/>
  <c r="AV13" i="30"/>
  <c r="AV29" i="30" s="1"/>
  <c r="AW86" i="29"/>
  <c r="AX17" i="29"/>
  <c r="AT13" i="35"/>
  <c r="AS17" i="35"/>
  <c r="AR13" i="30"/>
  <c r="AR29" i="30" s="1"/>
  <c r="AS86" i="29"/>
  <c r="AT17" i="29"/>
  <c r="AP13" i="35"/>
  <c r="AO17" i="35"/>
  <c r="AN13" i="30"/>
  <c r="AN29" i="30" s="1"/>
  <c r="AO86" i="29"/>
  <c r="AP17" i="29"/>
  <c r="AL13" i="35"/>
  <c r="AK17" i="35"/>
  <c r="AJ13" i="30"/>
  <c r="AJ29" i="30" s="1"/>
  <c r="AK86" i="29"/>
  <c r="AL17" i="29"/>
  <c r="AH13" i="35"/>
  <c r="AG17" i="35"/>
  <c r="AF13" i="30"/>
  <c r="AF29" i="30" s="1"/>
  <c r="AG86" i="29"/>
  <c r="AH17" i="29"/>
  <c r="AD13" i="35"/>
  <c r="AC17" i="35"/>
  <c r="AB13" i="30"/>
  <c r="AB29" i="30" s="1"/>
  <c r="AC86" i="29"/>
  <c r="AD17" i="29"/>
  <c r="Z13" i="35"/>
  <c r="Y17" i="35"/>
  <c r="X13" i="30"/>
  <c r="X29" i="30" s="1"/>
  <c r="Y86" i="29"/>
  <c r="Z17" i="29"/>
  <c r="V13" i="35"/>
  <c r="U17" i="35"/>
  <c r="T13" i="30"/>
  <c r="T29" i="30" s="1"/>
  <c r="U86" i="29"/>
  <c r="V17" i="29"/>
  <c r="R13" i="35"/>
  <c r="Q17" i="35"/>
  <c r="P13" i="30"/>
  <c r="P29" i="30" s="1"/>
  <c r="Q86" i="29"/>
  <c r="R17" i="29"/>
  <c r="N13" i="35"/>
  <c r="M17" i="35"/>
  <c r="L13" i="30"/>
  <c r="L29" i="30" s="1"/>
  <c r="M86" i="29"/>
  <c r="N86" i="29" s="1"/>
  <c r="M29" i="30" s="1"/>
  <c r="N17" i="29"/>
  <c r="J13" i="35"/>
  <c r="I17" i="35"/>
  <c r="H13" i="30"/>
  <c r="H29" i="30" s="1"/>
  <c r="I86" i="29"/>
  <c r="J86" i="29" s="1"/>
  <c r="I29" i="30" s="1"/>
  <c r="J17" i="29"/>
  <c r="AV28" i="24"/>
  <c r="AX85" i="23"/>
  <c r="AW28" i="24" s="1"/>
  <c r="AR28" i="24"/>
  <c r="AT85" i="23"/>
  <c r="AS28" i="24" s="1"/>
  <c r="AN28" i="24"/>
  <c r="AP85" i="23"/>
  <c r="AO28" i="24" s="1"/>
  <c r="AJ28" i="24"/>
  <c r="AL85" i="23"/>
  <c r="AK28" i="24" s="1"/>
  <c r="AF28" i="24"/>
  <c r="AH85" i="23"/>
  <c r="AG28" i="24" s="1"/>
  <c r="AB28" i="24"/>
  <c r="AD85" i="23"/>
  <c r="AC28" i="24" s="1"/>
  <c r="X28" i="24"/>
  <c r="Z85" i="23"/>
  <c r="Y28" i="24" s="1"/>
  <c r="T28" i="24"/>
  <c r="V85" i="23"/>
  <c r="U28" i="24" s="1"/>
  <c r="P28" i="24"/>
  <c r="R85" i="23"/>
  <c r="Q28" i="24" s="1"/>
  <c r="L28" i="24"/>
  <c r="N85" i="23"/>
  <c r="M28" i="24" s="1"/>
  <c r="H28" i="24"/>
  <c r="J85" i="23"/>
  <c r="I28" i="24" s="1"/>
  <c r="AV27" i="24"/>
  <c r="AX81" i="23"/>
  <c r="AW27" i="24" s="1"/>
  <c r="AR27" i="24"/>
  <c r="AT81" i="23"/>
  <c r="AS27" i="24" s="1"/>
  <c r="AN27" i="24"/>
  <c r="AP81" i="23"/>
  <c r="AO27" i="24" s="1"/>
  <c r="AJ27" i="24"/>
  <c r="AL81" i="23"/>
  <c r="AK27" i="24" s="1"/>
  <c r="AF27" i="24"/>
  <c r="AH81" i="23"/>
  <c r="AG27" i="24" s="1"/>
  <c r="AB27" i="24"/>
  <c r="AD81" i="23"/>
  <c r="AC27" i="24" s="1"/>
  <c r="X27" i="24"/>
  <c r="Z81" i="23"/>
  <c r="Y27" i="24" s="1"/>
  <c r="T27" i="24"/>
  <c r="V81" i="23"/>
  <c r="U27" i="24" s="1"/>
  <c r="P27" i="24"/>
  <c r="R81" i="23"/>
  <c r="Q27" i="24" s="1"/>
  <c r="L27" i="24"/>
  <c r="N81" i="23"/>
  <c r="M27" i="24" s="1"/>
  <c r="H27" i="24"/>
  <c r="J81" i="23"/>
  <c r="I27" i="24" s="1"/>
  <c r="AV26" i="24"/>
  <c r="AX77" i="23"/>
  <c r="AW26" i="24" s="1"/>
  <c r="AR26" i="24"/>
  <c r="AT77" i="23"/>
  <c r="AS26" i="24" s="1"/>
  <c r="AN26" i="24"/>
  <c r="AP77" i="23"/>
  <c r="AO26" i="24" s="1"/>
  <c r="AJ26" i="24"/>
  <c r="AL77" i="23"/>
  <c r="AK26" i="24" s="1"/>
  <c r="AF26" i="24"/>
  <c r="AH77" i="23"/>
  <c r="AG26" i="24" s="1"/>
  <c r="AB26" i="24"/>
  <c r="AD77" i="23"/>
  <c r="AC26" i="24" s="1"/>
  <c r="X26" i="24"/>
  <c r="Z77" i="23"/>
  <c r="Y26" i="24" s="1"/>
  <c r="T26" i="24"/>
  <c r="V77" i="23"/>
  <c r="U26" i="24" s="1"/>
  <c r="P26" i="24"/>
  <c r="R77" i="23"/>
  <c r="Q26" i="24" s="1"/>
  <c r="L26" i="24"/>
  <c r="N77" i="23"/>
  <c r="M26" i="24" s="1"/>
  <c r="H26" i="24"/>
  <c r="J77" i="23"/>
  <c r="I26" i="24" s="1"/>
  <c r="AV25" i="24"/>
  <c r="AX72" i="23"/>
  <c r="AW25" i="24" s="1"/>
  <c r="AR25" i="24"/>
  <c r="AT72" i="23"/>
  <c r="AS25" i="24" s="1"/>
  <c r="AN25" i="24"/>
  <c r="AP72" i="23"/>
  <c r="AO25" i="24" s="1"/>
  <c r="AJ25" i="24"/>
  <c r="AL72" i="23"/>
  <c r="AK25" i="24" s="1"/>
  <c r="AF25" i="24"/>
  <c r="AH72" i="23"/>
  <c r="AG25" i="24" s="1"/>
  <c r="AB25" i="24"/>
  <c r="AD72" i="23"/>
  <c r="AC25" i="24" s="1"/>
  <c r="X25" i="24"/>
  <c r="Z72" i="23"/>
  <c r="Y25" i="24" s="1"/>
  <c r="T25" i="24"/>
  <c r="V72" i="23"/>
  <c r="U25" i="24" s="1"/>
  <c r="P25" i="24"/>
  <c r="R72" i="23"/>
  <c r="Q25" i="24" s="1"/>
  <c r="L25" i="24"/>
  <c r="N72" i="23"/>
  <c r="M25" i="24" s="1"/>
  <c r="H25" i="24"/>
  <c r="J72" i="23"/>
  <c r="I25" i="24" s="1"/>
  <c r="AV24" i="24"/>
  <c r="AX66" i="23"/>
  <c r="AW24" i="24" s="1"/>
  <c r="AR24" i="24"/>
  <c r="AT66" i="23"/>
  <c r="AS24" i="24" s="1"/>
  <c r="AN24" i="24"/>
  <c r="AP66" i="23"/>
  <c r="AO24" i="24" s="1"/>
  <c r="AJ24" i="24"/>
  <c r="AL66" i="23"/>
  <c r="AK24" i="24" s="1"/>
  <c r="AF24" i="24"/>
  <c r="AH66" i="23"/>
  <c r="AG24" i="24" s="1"/>
  <c r="AB24" i="24"/>
  <c r="AD66" i="23"/>
  <c r="AC24" i="24" s="1"/>
  <c r="X24" i="24"/>
  <c r="Z66" i="23"/>
  <c r="Y24" i="24" s="1"/>
  <c r="T24" i="24"/>
  <c r="V66" i="23"/>
  <c r="U24" i="24" s="1"/>
  <c r="P24" i="24"/>
  <c r="R66" i="23"/>
  <c r="Q24" i="24" s="1"/>
  <c r="L24" i="24"/>
  <c r="N66" i="23"/>
  <c r="M24" i="24" s="1"/>
  <c r="H24" i="24"/>
  <c r="J66" i="23"/>
  <c r="I24" i="24" s="1"/>
  <c r="AV23" i="24"/>
  <c r="AX61" i="23"/>
  <c r="AW23" i="24" s="1"/>
  <c r="AR23" i="24"/>
  <c r="AT61" i="23"/>
  <c r="AS23" i="24" s="1"/>
  <c r="AN23" i="24"/>
  <c r="AP61" i="23"/>
  <c r="AO23" i="24" s="1"/>
  <c r="AJ23" i="24"/>
  <c r="AL61" i="23"/>
  <c r="AK23" i="24" s="1"/>
  <c r="AF23" i="24"/>
  <c r="AH61" i="23"/>
  <c r="AG23" i="24" s="1"/>
  <c r="AB23" i="24"/>
  <c r="AD61" i="23"/>
  <c r="AC23" i="24" s="1"/>
  <c r="X23" i="24"/>
  <c r="Z61" i="23"/>
  <c r="Y23" i="24" s="1"/>
  <c r="T23" i="24"/>
  <c r="V61" i="23"/>
  <c r="U23" i="24" s="1"/>
  <c r="P23" i="24"/>
  <c r="R61" i="23"/>
  <c r="Q23" i="24" s="1"/>
  <c r="L23" i="24"/>
  <c r="N61" i="23"/>
  <c r="M23" i="24" s="1"/>
  <c r="H23" i="24"/>
  <c r="J61" i="23"/>
  <c r="I23" i="24" s="1"/>
  <c r="AV22" i="24"/>
  <c r="AX56" i="23"/>
  <c r="AW22" i="24" s="1"/>
  <c r="AR22" i="24"/>
  <c r="AT56" i="23"/>
  <c r="AS22" i="24" s="1"/>
  <c r="AN22" i="24"/>
  <c r="AP56" i="23"/>
  <c r="AO22" i="24" s="1"/>
  <c r="AJ22" i="24"/>
  <c r="AL56" i="23"/>
  <c r="AK22" i="24" s="1"/>
  <c r="AF22" i="24"/>
  <c r="AH56" i="23"/>
  <c r="AG22" i="24" s="1"/>
  <c r="AB22" i="24"/>
  <c r="AD56" i="23"/>
  <c r="AC22" i="24" s="1"/>
  <c r="X22" i="24"/>
  <c r="Z56" i="23"/>
  <c r="Y22" i="24" s="1"/>
  <c r="T22" i="24"/>
  <c r="V56" i="23"/>
  <c r="U22" i="24" s="1"/>
  <c r="P22" i="24"/>
  <c r="R56" i="23"/>
  <c r="Q22" i="24" s="1"/>
  <c r="L22" i="24"/>
  <c r="N56" i="23"/>
  <c r="M22" i="24" s="1"/>
  <c r="H22" i="24"/>
  <c r="J56" i="23"/>
  <c r="I22" i="24" s="1"/>
  <c r="AV21" i="24"/>
  <c r="AX52" i="23"/>
  <c r="AW21" i="24" s="1"/>
  <c r="AR21" i="24"/>
  <c r="AT52" i="23"/>
  <c r="AS21" i="24" s="1"/>
  <c r="AN21" i="24"/>
  <c r="AP52" i="23"/>
  <c r="AO21" i="24" s="1"/>
  <c r="AJ21" i="24"/>
  <c r="AL52" i="23"/>
  <c r="AK21" i="24" s="1"/>
  <c r="AF21" i="24"/>
  <c r="AH52" i="23"/>
  <c r="AG21" i="24" s="1"/>
  <c r="AB21" i="24"/>
  <c r="AD52" i="23"/>
  <c r="AC21" i="24" s="1"/>
  <c r="X21" i="24"/>
  <c r="Z52" i="23"/>
  <c r="Y21" i="24" s="1"/>
  <c r="T21" i="24"/>
  <c r="V52" i="23"/>
  <c r="U21" i="24" s="1"/>
  <c r="P21" i="24"/>
  <c r="R52" i="23"/>
  <c r="Q21" i="24" s="1"/>
  <c r="L21" i="24"/>
  <c r="N52" i="23"/>
  <c r="M21" i="24" s="1"/>
  <c r="H21" i="24"/>
  <c r="J52" i="23"/>
  <c r="I21" i="24" s="1"/>
  <c r="AV20" i="24"/>
  <c r="AX47" i="23"/>
  <c r="AW20" i="24" s="1"/>
  <c r="AR20" i="24"/>
  <c r="AT47" i="23"/>
  <c r="AS20" i="24" s="1"/>
  <c r="AN20" i="24"/>
  <c r="AP47" i="23"/>
  <c r="AO20" i="24" s="1"/>
  <c r="AJ20" i="24"/>
  <c r="AL47" i="23"/>
  <c r="AK20" i="24" s="1"/>
  <c r="AF20" i="24"/>
  <c r="AH47" i="23"/>
  <c r="AG20" i="24" s="1"/>
  <c r="AB20" i="24"/>
  <c r="AD47" i="23"/>
  <c r="AC20" i="24" s="1"/>
  <c r="X20" i="24"/>
  <c r="Z47" i="23"/>
  <c r="Y20" i="24" s="1"/>
  <c r="T20" i="24"/>
  <c r="V47" i="23"/>
  <c r="U20" i="24" s="1"/>
  <c r="P20" i="24"/>
  <c r="R47" i="23"/>
  <c r="Q20" i="24" s="1"/>
  <c r="L20" i="24"/>
  <c r="N47" i="23"/>
  <c r="M20" i="24" s="1"/>
  <c r="H20" i="24"/>
  <c r="J47" i="23"/>
  <c r="I20" i="24" s="1"/>
  <c r="AV19" i="24"/>
  <c r="AX42" i="23"/>
  <c r="AW19" i="24" s="1"/>
  <c r="AR19" i="24"/>
  <c r="AT42" i="23"/>
  <c r="AS19" i="24" s="1"/>
  <c r="AN19" i="24"/>
  <c r="AP42" i="23"/>
  <c r="AO19" i="24" s="1"/>
  <c r="AJ19" i="24"/>
  <c r="AL42" i="23"/>
  <c r="AK19" i="24" s="1"/>
  <c r="AF19" i="24"/>
  <c r="AH42" i="23"/>
  <c r="AG19" i="24" s="1"/>
  <c r="AB19" i="24"/>
  <c r="AD42" i="23"/>
  <c r="AC19" i="24" s="1"/>
  <c r="X19" i="24"/>
  <c r="Z42" i="23"/>
  <c r="Y19" i="24" s="1"/>
  <c r="T19" i="24"/>
  <c r="V42" i="23"/>
  <c r="U19" i="24" s="1"/>
  <c r="P19" i="24"/>
  <c r="R42" i="23"/>
  <c r="Q19" i="24" s="1"/>
  <c r="L19" i="24"/>
  <c r="N42" i="23"/>
  <c r="M19" i="24" s="1"/>
  <c r="H19" i="24"/>
  <c r="J42" i="23"/>
  <c r="I19" i="24" s="1"/>
  <c r="AV18" i="24"/>
  <c r="AX37" i="23"/>
  <c r="AW18" i="24" s="1"/>
  <c r="AR18" i="24"/>
  <c r="AT37" i="23"/>
  <c r="AS18" i="24" s="1"/>
  <c r="AN18" i="24"/>
  <c r="AP37" i="23"/>
  <c r="AO18" i="24" s="1"/>
  <c r="AJ18" i="24"/>
  <c r="AL37" i="23"/>
  <c r="AK18" i="24" s="1"/>
  <c r="AF18" i="24"/>
  <c r="AH37" i="23"/>
  <c r="AG18" i="24" s="1"/>
  <c r="AB18" i="24"/>
  <c r="AD37" i="23"/>
  <c r="AC18" i="24" s="1"/>
  <c r="X18" i="24"/>
  <c r="Z37" i="23"/>
  <c r="Y18" i="24" s="1"/>
  <c r="T18" i="24"/>
  <c r="V37" i="23"/>
  <c r="U18" i="24" s="1"/>
  <c r="P18" i="24"/>
  <c r="R37" i="23"/>
  <c r="Q18" i="24" s="1"/>
  <c r="L18" i="24"/>
  <c r="N37" i="23"/>
  <c r="M18" i="24" s="1"/>
  <c r="H18" i="24"/>
  <c r="J37" i="23"/>
  <c r="I18" i="24" s="1"/>
  <c r="AV17" i="24"/>
  <c r="AX34" i="23"/>
  <c r="AW17" i="24" s="1"/>
  <c r="AR17" i="24"/>
  <c r="AT34" i="23"/>
  <c r="AS17" i="24" s="1"/>
  <c r="AN17" i="24"/>
  <c r="AP34" i="23"/>
  <c r="AO17" i="24" s="1"/>
  <c r="AJ17" i="24"/>
  <c r="AL34" i="23"/>
  <c r="AK17" i="24" s="1"/>
  <c r="AF17" i="24"/>
  <c r="AH34" i="23"/>
  <c r="AG17" i="24" s="1"/>
  <c r="AB17" i="24"/>
  <c r="AD34" i="23"/>
  <c r="AC17" i="24" s="1"/>
  <c r="X17" i="24"/>
  <c r="Z34" i="23"/>
  <c r="Y17" i="24" s="1"/>
  <c r="T17" i="24"/>
  <c r="V34" i="23"/>
  <c r="U17" i="24" s="1"/>
  <c r="P17" i="24"/>
  <c r="R34" i="23"/>
  <c r="Q17" i="24" s="1"/>
  <c r="L17" i="24"/>
  <c r="N34" i="23"/>
  <c r="M17" i="24" s="1"/>
  <c r="H17" i="24"/>
  <c r="J34" i="23"/>
  <c r="I17" i="24" s="1"/>
  <c r="AV16" i="24"/>
  <c r="AX29" i="23"/>
  <c r="AW16" i="24" s="1"/>
  <c r="AR16" i="24"/>
  <c r="AT29" i="23"/>
  <c r="AS16" i="24" s="1"/>
  <c r="AN16" i="24"/>
  <c r="AP29" i="23"/>
  <c r="AO16" i="24" s="1"/>
  <c r="AJ16" i="24"/>
  <c r="AL29" i="23"/>
  <c r="AK16" i="24" s="1"/>
  <c r="AF16" i="24"/>
  <c r="AH29" i="23"/>
  <c r="AG16" i="24" s="1"/>
  <c r="AB16" i="24"/>
  <c r="AD29" i="23"/>
  <c r="AC16" i="24" s="1"/>
  <c r="X16" i="24"/>
  <c r="Z29" i="23"/>
  <c r="Y16" i="24" s="1"/>
  <c r="T16" i="24"/>
  <c r="V29" i="23"/>
  <c r="U16" i="24" s="1"/>
  <c r="P16" i="24"/>
  <c r="R29" i="23"/>
  <c r="Q16" i="24" s="1"/>
  <c r="L16" i="24"/>
  <c r="N29" i="23"/>
  <c r="M16" i="24" s="1"/>
  <c r="H16" i="24"/>
  <c r="J29" i="23"/>
  <c r="I16" i="24" s="1"/>
  <c r="AV15" i="24"/>
  <c r="AX26" i="23"/>
  <c r="AW15" i="24" s="1"/>
  <c r="AR15" i="24"/>
  <c r="AT26" i="23"/>
  <c r="AS15" i="24" s="1"/>
  <c r="AN15" i="24"/>
  <c r="AP26" i="23"/>
  <c r="AO15" i="24" s="1"/>
  <c r="AJ15" i="24"/>
  <c r="AL26" i="23"/>
  <c r="AK15" i="24" s="1"/>
  <c r="AF15" i="24"/>
  <c r="AH26" i="23"/>
  <c r="AG15" i="24" s="1"/>
  <c r="AB15" i="24"/>
  <c r="AD26" i="23"/>
  <c r="AC15" i="24" s="1"/>
  <c r="X15" i="24"/>
  <c r="Z26" i="23"/>
  <c r="Y15" i="24" s="1"/>
  <c r="T15" i="24"/>
  <c r="V26" i="23"/>
  <c r="U15" i="24" s="1"/>
  <c r="P15" i="24"/>
  <c r="R26" i="23"/>
  <c r="Q15" i="24" s="1"/>
  <c r="L15" i="24"/>
  <c r="N26" i="23"/>
  <c r="M15" i="24" s="1"/>
  <c r="H15" i="24"/>
  <c r="J26" i="23"/>
  <c r="I15" i="24" s="1"/>
  <c r="AV14" i="24"/>
  <c r="AX22" i="23"/>
  <c r="AW14" i="24" s="1"/>
  <c r="AR14" i="24"/>
  <c r="AT22" i="23"/>
  <c r="AS14" i="24" s="1"/>
  <c r="AN14" i="24"/>
  <c r="AP22" i="23"/>
  <c r="AO14" i="24" s="1"/>
  <c r="AJ14" i="24"/>
  <c r="AL22" i="23"/>
  <c r="AK14" i="24" s="1"/>
  <c r="AF14" i="24"/>
  <c r="AH22" i="23"/>
  <c r="AG14" i="24" s="1"/>
  <c r="AB14" i="24"/>
  <c r="AD22" i="23"/>
  <c r="AC14" i="24" s="1"/>
  <c r="X14" i="24"/>
  <c r="Z22" i="23"/>
  <c r="Y14" i="24" s="1"/>
  <c r="T14" i="24"/>
  <c r="V22" i="23"/>
  <c r="U14" i="24" s="1"/>
  <c r="P14" i="24"/>
  <c r="R22" i="23"/>
  <c r="Q14" i="24" s="1"/>
  <c r="L14" i="24"/>
  <c r="N22" i="23"/>
  <c r="M14" i="24" s="1"/>
  <c r="H14" i="24"/>
  <c r="J22" i="23"/>
  <c r="I14" i="24" s="1"/>
  <c r="AV13" i="24"/>
  <c r="AV29" i="24" s="1"/>
  <c r="AW86" i="23"/>
  <c r="AX17" i="23"/>
  <c r="AW13" i="24" s="1"/>
  <c r="AR13" i="24"/>
  <c r="AR29" i="24" s="1"/>
  <c r="AS86" i="23"/>
  <c r="AT17" i="23"/>
  <c r="AS13" i="24" s="1"/>
  <c r="AN13" i="24"/>
  <c r="AN29" i="24" s="1"/>
  <c r="AO86" i="23"/>
  <c r="AP17" i="23"/>
  <c r="AO13" i="24" s="1"/>
  <c r="AJ13" i="24"/>
  <c r="AJ29" i="24" s="1"/>
  <c r="AK86" i="23"/>
  <c r="AL17" i="23"/>
  <c r="AK13" i="24" s="1"/>
  <c r="AF13" i="24"/>
  <c r="AF29" i="24" s="1"/>
  <c r="AG86" i="23"/>
  <c r="AH17" i="23"/>
  <c r="AG13" i="24" s="1"/>
  <c r="AB13" i="24"/>
  <c r="AB29" i="24" s="1"/>
  <c r="AC86" i="23"/>
  <c r="AD17" i="23"/>
  <c r="AC13" i="24" s="1"/>
  <c r="X13" i="24"/>
  <c r="X29" i="24" s="1"/>
  <c r="Y86" i="23"/>
  <c r="Z17" i="23"/>
  <c r="Y13" i="24" s="1"/>
  <c r="T13" i="24"/>
  <c r="T29" i="24" s="1"/>
  <c r="U86" i="23"/>
  <c r="V17" i="23"/>
  <c r="U13" i="24" s="1"/>
  <c r="P13" i="24"/>
  <c r="P29" i="24" s="1"/>
  <c r="Q86" i="23"/>
  <c r="R17" i="23"/>
  <c r="Q13" i="24" s="1"/>
  <c r="L13" i="24"/>
  <c r="L29" i="24" s="1"/>
  <c r="M86" i="23"/>
  <c r="N86" i="23" s="1"/>
  <c r="M29" i="24" s="1"/>
  <c r="N17" i="23"/>
  <c r="M13" i="24" s="1"/>
  <c r="H13" i="24"/>
  <c r="H29" i="24" s="1"/>
  <c r="I86" i="23"/>
  <c r="J86" i="23" s="1"/>
  <c r="I29" i="24" s="1"/>
  <c r="J17" i="23"/>
  <c r="I13" i="24" s="1"/>
  <c r="AV28" i="22"/>
  <c r="AX85" i="21"/>
  <c r="AW28" i="22" s="1"/>
  <c r="AR28" i="22"/>
  <c r="AT85" i="21"/>
  <c r="AS28" i="22" s="1"/>
  <c r="AN28" i="22"/>
  <c r="AP85" i="21"/>
  <c r="AO28" i="22" s="1"/>
  <c r="AJ28" i="22"/>
  <c r="AL85" i="21"/>
  <c r="AK28" i="22" s="1"/>
  <c r="AF28" i="22"/>
  <c r="AH85" i="21"/>
  <c r="AG28" i="22" s="1"/>
  <c r="AB28" i="22"/>
  <c r="AD85" i="21"/>
  <c r="AC28" i="22" s="1"/>
  <c r="X28" i="22"/>
  <c r="Z85" i="21"/>
  <c r="Y28" i="22" s="1"/>
  <c r="T28" i="22"/>
  <c r="V85" i="21"/>
  <c r="U28" i="22" s="1"/>
  <c r="P28" i="22"/>
  <c r="R85" i="21"/>
  <c r="Q28" i="22" s="1"/>
  <c r="L28" i="22"/>
  <c r="N85" i="21"/>
  <c r="M28" i="22" s="1"/>
  <c r="H28" i="22"/>
  <c r="J85" i="21"/>
  <c r="I28" i="22" s="1"/>
  <c r="AV27" i="22"/>
  <c r="AX81" i="21"/>
  <c r="AW27" i="22" s="1"/>
  <c r="AR27" i="22"/>
  <c r="AT81" i="21"/>
  <c r="AS27" i="22" s="1"/>
  <c r="AN27" i="22"/>
  <c r="AP81" i="21"/>
  <c r="AO27" i="22" s="1"/>
  <c r="AJ27" i="22"/>
  <c r="AL81" i="21"/>
  <c r="AK27" i="22" s="1"/>
  <c r="AF27" i="22"/>
  <c r="AH81" i="21"/>
  <c r="AG27" i="22" s="1"/>
  <c r="AB27" i="22"/>
  <c r="AD81" i="21"/>
  <c r="AC27" i="22" s="1"/>
  <c r="X27" i="22"/>
  <c r="Z81" i="21"/>
  <c r="Y27" i="22" s="1"/>
  <c r="T27" i="22"/>
  <c r="V81" i="21"/>
  <c r="U27" i="22" s="1"/>
  <c r="P27" i="22"/>
  <c r="R81" i="21"/>
  <c r="Q27" i="22" s="1"/>
  <c r="L27" i="22"/>
  <c r="N81" i="21"/>
  <c r="M27" i="22" s="1"/>
  <c r="H27" i="22"/>
  <c r="J81" i="21"/>
  <c r="I27" i="22" s="1"/>
  <c r="AV26" i="22"/>
  <c r="AX77" i="21"/>
  <c r="AW26" i="22" s="1"/>
  <c r="AR26" i="22"/>
  <c r="AT77" i="21"/>
  <c r="AS26" i="22" s="1"/>
  <c r="AN26" i="22"/>
  <c r="AP77" i="21"/>
  <c r="AO26" i="22" s="1"/>
  <c r="AJ26" i="22"/>
  <c r="AL77" i="21"/>
  <c r="AK26" i="22" s="1"/>
  <c r="AF26" i="22"/>
  <c r="AH77" i="21"/>
  <c r="AG26" i="22" s="1"/>
  <c r="AB26" i="22"/>
  <c r="AD77" i="21"/>
  <c r="AC26" i="22" s="1"/>
  <c r="X26" i="22"/>
  <c r="Z77" i="21"/>
  <c r="Y26" i="22" s="1"/>
  <c r="T26" i="22"/>
  <c r="V77" i="21"/>
  <c r="U26" i="22" s="1"/>
  <c r="P26" i="22"/>
  <c r="R77" i="21"/>
  <c r="Q26" i="22" s="1"/>
  <c r="L26" i="22"/>
  <c r="N77" i="21"/>
  <c r="M26" i="22" s="1"/>
  <c r="H26" i="22"/>
  <c r="J77" i="21"/>
  <c r="I26" i="22" s="1"/>
  <c r="AV25" i="22"/>
  <c r="AX72" i="21"/>
  <c r="AW25" i="22" s="1"/>
  <c r="AR25" i="22"/>
  <c r="AT72" i="21"/>
  <c r="AS25" i="22" s="1"/>
  <c r="AN25" i="22"/>
  <c r="AP72" i="21"/>
  <c r="AO25" i="22" s="1"/>
  <c r="AJ25" i="22"/>
  <c r="AL72" i="21"/>
  <c r="AK25" i="22" s="1"/>
  <c r="AF25" i="22"/>
  <c r="AH72" i="21"/>
  <c r="AG25" i="22" s="1"/>
  <c r="AB25" i="22"/>
  <c r="AD72" i="21"/>
  <c r="AC25" i="22" s="1"/>
  <c r="X25" i="22"/>
  <c r="Z72" i="21"/>
  <c r="Y25" i="22" s="1"/>
  <c r="T25" i="22"/>
  <c r="V72" i="21"/>
  <c r="U25" i="22" s="1"/>
  <c r="P25" i="22"/>
  <c r="R72" i="21"/>
  <c r="Q25" i="22" s="1"/>
  <c r="L25" i="22"/>
  <c r="N72" i="21"/>
  <c r="M25" i="22" s="1"/>
  <c r="H25" i="22"/>
  <c r="J72" i="21"/>
  <c r="I25" i="22" s="1"/>
  <c r="AV24" i="22"/>
  <c r="AX66" i="21"/>
  <c r="AW24" i="22" s="1"/>
  <c r="AR24" i="22"/>
  <c r="AT66" i="21"/>
  <c r="AS24" i="22" s="1"/>
  <c r="AN24" i="22"/>
  <c r="AP66" i="21"/>
  <c r="AO24" i="22" s="1"/>
  <c r="AJ24" i="22"/>
  <c r="AL66" i="21"/>
  <c r="AK24" i="22" s="1"/>
  <c r="AF24" i="22"/>
  <c r="AH66" i="21"/>
  <c r="AG24" i="22" s="1"/>
  <c r="AB24" i="22"/>
  <c r="AD66" i="21"/>
  <c r="AC24" i="22" s="1"/>
  <c r="X24" i="22"/>
  <c r="Z66" i="21"/>
  <c r="Y24" i="22" s="1"/>
  <c r="T24" i="22"/>
  <c r="V66" i="21"/>
  <c r="U24" i="22" s="1"/>
  <c r="P24" i="22"/>
  <c r="R66" i="21"/>
  <c r="Q24" i="22" s="1"/>
  <c r="L24" i="22"/>
  <c r="N66" i="21"/>
  <c r="M24" i="22" s="1"/>
  <c r="H24" i="22"/>
  <c r="J66" i="21"/>
  <c r="I24" i="22" s="1"/>
  <c r="AV23" i="22"/>
  <c r="AX61" i="21"/>
  <c r="AW23" i="22" s="1"/>
  <c r="AR23" i="22"/>
  <c r="AT61" i="21"/>
  <c r="AS23" i="22" s="1"/>
  <c r="AN23" i="22"/>
  <c r="AP61" i="21"/>
  <c r="AO23" i="22" s="1"/>
  <c r="AJ23" i="22"/>
  <c r="AL61" i="21"/>
  <c r="AK23" i="22" s="1"/>
  <c r="AF23" i="22"/>
  <c r="AH61" i="21"/>
  <c r="AG23" i="22" s="1"/>
  <c r="AB23" i="22"/>
  <c r="AD61" i="21"/>
  <c r="AC23" i="22" s="1"/>
  <c r="X23" i="22"/>
  <c r="Z61" i="21"/>
  <c r="Y23" i="22" s="1"/>
  <c r="T23" i="22"/>
  <c r="V61" i="21"/>
  <c r="U23" i="22" s="1"/>
  <c r="P23" i="22"/>
  <c r="R61" i="21"/>
  <c r="Q23" i="22" s="1"/>
  <c r="L23" i="22"/>
  <c r="N61" i="21"/>
  <c r="M23" i="22" s="1"/>
  <c r="H23" i="22"/>
  <c r="J61" i="21"/>
  <c r="I23" i="22" s="1"/>
  <c r="AV22" i="22"/>
  <c r="AX56" i="21"/>
  <c r="AW22" i="22" s="1"/>
  <c r="AR22" i="22"/>
  <c r="AT56" i="21"/>
  <c r="AS22" i="22" s="1"/>
  <c r="AN22" i="22"/>
  <c r="AP56" i="21"/>
  <c r="AO22" i="22" s="1"/>
  <c r="AJ22" i="22"/>
  <c r="AL56" i="21"/>
  <c r="AK22" i="22" s="1"/>
  <c r="AF22" i="22"/>
  <c r="AH56" i="21"/>
  <c r="AG22" i="22" s="1"/>
  <c r="AB22" i="22"/>
  <c r="AD56" i="21"/>
  <c r="AC22" i="22" s="1"/>
  <c r="X22" i="22"/>
  <c r="Z56" i="21"/>
  <c r="Y22" i="22" s="1"/>
  <c r="T22" i="22"/>
  <c r="V56" i="21"/>
  <c r="U22" i="22" s="1"/>
  <c r="P22" i="22"/>
  <c r="R56" i="21"/>
  <c r="Q22" i="22" s="1"/>
  <c r="L22" i="22"/>
  <c r="N56" i="21"/>
  <c r="M22" i="22" s="1"/>
  <c r="H22" i="22"/>
  <c r="J56" i="21"/>
  <c r="I22" i="22" s="1"/>
  <c r="AV21" i="22"/>
  <c r="AX52" i="21"/>
  <c r="AW21" i="22" s="1"/>
  <c r="AR21" i="22"/>
  <c r="AT52" i="21"/>
  <c r="AS21" i="22" s="1"/>
  <c r="AN21" i="22"/>
  <c r="AP52" i="21"/>
  <c r="AO21" i="22" s="1"/>
  <c r="AJ21" i="22"/>
  <c r="AL52" i="21"/>
  <c r="AK21" i="22" s="1"/>
  <c r="AF21" i="22"/>
  <c r="AH52" i="21"/>
  <c r="AG21" i="22" s="1"/>
  <c r="AB21" i="22"/>
  <c r="AD52" i="21"/>
  <c r="AC21" i="22" s="1"/>
  <c r="X21" i="22"/>
  <c r="Z52" i="21"/>
  <c r="Y21" i="22" s="1"/>
  <c r="T21" i="22"/>
  <c r="V52" i="21"/>
  <c r="U21" i="22" s="1"/>
  <c r="P21" i="22"/>
  <c r="R52" i="21"/>
  <c r="Q21" i="22" s="1"/>
  <c r="L21" i="22"/>
  <c r="N52" i="21"/>
  <c r="M21" i="22" s="1"/>
  <c r="H21" i="22"/>
  <c r="J52" i="21"/>
  <c r="I21" i="22" s="1"/>
  <c r="AV20" i="22"/>
  <c r="AX47" i="21"/>
  <c r="AW20" i="22" s="1"/>
  <c r="AR20" i="22"/>
  <c r="AT47" i="21"/>
  <c r="AS20" i="22" s="1"/>
  <c r="AN20" i="22"/>
  <c r="AP47" i="21"/>
  <c r="AO20" i="22" s="1"/>
  <c r="AJ20" i="22"/>
  <c r="AL47" i="21"/>
  <c r="AK20" i="22" s="1"/>
  <c r="AF20" i="22"/>
  <c r="AH47" i="21"/>
  <c r="AG20" i="22" s="1"/>
  <c r="AB20" i="22"/>
  <c r="AD47" i="21"/>
  <c r="AC20" i="22" s="1"/>
  <c r="X20" i="22"/>
  <c r="Z47" i="21"/>
  <c r="Y20" i="22" s="1"/>
  <c r="T20" i="22"/>
  <c r="V47" i="21"/>
  <c r="U20" i="22" s="1"/>
  <c r="P20" i="22"/>
  <c r="R47" i="21"/>
  <c r="Q20" i="22" s="1"/>
  <c r="L20" i="22"/>
  <c r="N47" i="21"/>
  <c r="M20" i="22" s="1"/>
  <c r="H20" i="22"/>
  <c r="J47" i="21"/>
  <c r="I20" i="22" s="1"/>
  <c r="AV19" i="22"/>
  <c r="AX42" i="21"/>
  <c r="AW19" i="22" s="1"/>
  <c r="AR19" i="22"/>
  <c r="AT42" i="21"/>
  <c r="AS19" i="22" s="1"/>
  <c r="AN19" i="22"/>
  <c r="AP42" i="21"/>
  <c r="AO19" i="22" s="1"/>
  <c r="AJ19" i="22"/>
  <c r="AL42" i="21"/>
  <c r="AK19" i="22" s="1"/>
  <c r="AF19" i="22"/>
  <c r="AH42" i="21"/>
  <c r="AG19" i="22" s="1"/>
  <c r="AB19" i="22"/>
  <c r="AD42" i="21"/>
  <c r="AC19" i="22" s="1"/>
  <c r="X19" i="22"/>
  <c r="Z42" i="21"/>
  <c r="Y19" i="22" s="1"/>
  <c r="T19" i="22"/>
  <c r="V42" i="21"/>
  <c r="U19" i="22" s="1"/>
  <c r="P19" i="22"/>
  <c r="R42" i="21"/>
  <c r="Q19" i="22" s="1"/>
  <c r="L19" i="22"/>
  <c r="N42" i="21"/>
  <c r="M19" i="22" s="1"/>
  <c r="H19" i="22"/>
  <c r="J42" i="21"/>
  <c r="I19" i="22" s="1"/>
  <c r="AV18" i="22"/>
  <c r="AX37" i="21"/>
  <c r="AW18" i="22" s="1"/>
  <c r="AR18" i="22"/>
  <c r="AT37" i="21"/>
  <c r="AS18" i="22" s="1"/>
  <c r="AN18" i="22"/>
  <c r="AP37" i="21"/>
  <c r="AO18" i="22" s="1"/>
  <c r="AJ18" i="22"/>
  <c r="AL37" i="21"/>
  <c r="AK18" i="22" s="1"/>
  <c r="AF18" i="22"/>
  <c r="AH37" i="21"/>
  <c r="AG18" i="22" s="1"/>
  <c r="AB18" i="22"/>
  <c r="AD37" i="21"/>
  <c r="AC18" i="22" s="1"/>
  <c r="X18" i="22"/>
  <c r="Z37" i="21"/>
  <c r="Y18" i="22" s="1"/>
  <c r="T18" i="22"/>
  <c r="V37" i="21"/>
  <c r="U18" i="22" s="1"/>
  <c r="P18" i="22"/>
  <c r="R37" i="21"/>
  <c r="Q18" i="22" s="1"/>
  <c r="L18" i="22"/>
  <c r="N37" i="21"/>
  <c r="M18" i="22" s="1"/>
  <c r="H18" i="22"/>
  <c r="J37" i="21"/>
  <c r="I18" i="22" s="1"/>
  <c r="AV17" i="22"/>
  <c r="AX34" i="21"/>
  <c r="AW17" i="22" s="1"/>
  <c r="AR17" i="22"/>
  <c r="AT34" i="21"/>
  <c r="AS17" i="22" s="1"/>
  <c r="AN17" i="22"/>
  <c r="AP34" i="21"/>
  <c r="AO17" i="22" s="1"/>
  <c r="AJ17" i="22"/>
  <c r="AL34" i="21"/>
  <c r="AK17" i="22" s="1"/>
  <c r="AF17" i="22"/>
  <c r="AH34" i="21"/>
  <c r="AG17" i="22" s="1"/>
  <c r="AB17" i="22"/>
  <c r="AD34" i="21"/>
  <c r="AC17" i="22" s="1"/>
  <c r="X17" i="22"/>
  <c r="Z34" i="21"/>
  <c r="Y17" i="22" s="1"/>
  <c r="T17" i="22"/>
  <c r="V34" i="21"/>
  <c r="U17" i="22" s="1"/>
  <c r="P17" i="22"/>
  <c r="R34" i="21"/>
  <c r="Q17" i="22" s="1"/>
  <c r="L17" i="22"/>
  <c r="N34" i="21"/>
  <c r="M17" i="22" s="1"/>
  <c r="H17" i="22"/>
  <c r="J34" i="21"/>
  <c r="I17" i="22" s="1"/>
  <c r="AV16" i="22"/>
  <c r="AX29" i="21"/>
  <c r="AW16" i="22" s="1"/>
  <c r="AR16" i="22"/>
  <c r="AT29" i="21"/>
  <c r="AS16" i="22" s="1"/>
  <c r="AN16" i="22"/>
  <c r="AP29" i="21"/>
  <c r="AO16" i="22" s="1"/>
  <c r="AJ16" i="22"/>
  <c r="AL29" i="21"/>
  <c r="AK16" i="22" s="1"/>
  <c r="AF16" i="22"/>
  <c r="AH29" i="21"/>
  <c r="AG16" i="22" s="1"/>
  <c r="AB16" i="22"/>
  <c r="AD29" i="21"/>
  <c r="AC16" i="22" s="1"/>
  <c r="X16" i="22"/>
  <c r="Z29" i="21"/>
  <c r="Y16" i="22" s="1"/>
  <c r="T16" i="22"/>
  <c r="V29" i="21"/>
  <c r="U16" i="22" s="1"/>
  <c r="P16" i="22"/>
  <c r="R29" i="21"/>
  <c r="Q16" i="22" s="1"/>
  <c r="L16" i="22"/>
  <c r="N29" i="21"/>
  <c r="M16" i="22" s="1"/>
  <c r="H16" i="22"/>
  <c r="J29" i="21"/>
  <c r="I16" i="22" s="1"/>
  <c r="AV15" i="22"/>
  <c r="AX26" i="21"/>
  <c r="AW15" i="22" s="1"/>
  <c r="AR15" i="22"/>
  <c r="AT26" i="21"/>
  <c r="AS15" i="22" s="1"/>
  <c r="AN15" i="22"/>
  <c r="AP26" i="21"/>
  <c r="AO15" i="22" s="1"/>
  <c r="AJ15" i="22"/>
  <c r="AL26" i="21"/>
  <c r="AK15" i="22" s="1"/>
  <c r="AF15" i="22"/>
  <c r="AH26" i="21"/>
  <c r="AG15" i="22" s="1"/>
  <c r="AB15" i="22"/>
  <c r="AD26" i="21"/>
  <c r="AC15" i="22" s="1"/>
  <c r="X15" i="22"/>
  <c r="Z26" i="21"/>
  <c r="Y15" i="22" s="1"/>
  <c r="T15" i="22"/>
  <c r="V26" i="21"/>
  <c r="U15" i="22" s="1"/>
  <c r="P15" i="22"/>
  <c r="R26" i="21"/>
  <c r="Q15" i="22" s="1"/>
  <c r="L15" i="22"/>
  <c r="N26" i="21"/>
  <c r="M15" i="22" s="1"/>
  <c r="H15" i="22"/>
  <c r="J26" i="21"/>
  <c r="I15" i="22" s="1"/>
  <c r="AV14" i="22"/>
  <c r="AX22" i="21"/>
  <c r="AW14" i="22" s="1"/>
  <c r="AR14" i="22"/>
  <c r="AT22" i="21"/>
  <c r="AS14" i="22" s="1"/>
  <c r="AN14" i="22"/>
  <c r="AP22" i="21"/>
  <c r="AO14" i="22" s="1"/>
  <c r="AJ14" i="22"/>
  <c r="AL22" i="21"/>
  <c r="AK14" i="22" s="1"/>
  <c r="AF14" i="22"/>
  <c r="AH22" i="21"/>
  <c r="AG14" i="22" s="1"/>
  <c r="AB14" i="22"/>
  <c r="AD22" i="21"/>
  <c r="AC14" i="22" s="1"/>
  <c r="X14" i="22"/>
  <c r="Z22" i="21"/>
  <c r="Y14" i="22" s="1"/>
  <c r="T14" i="22"/>
  <c r="V22" i="21"/>
  <c r="U14" i="22" s="1"/>
  <c r="P14" i="22"/>
  <c r="R22" i="21"/>
  <c r="Q14" i="22" s="1"/>
  <c r="L14" i="22"/>
  <c r="N22" i="21"/>
  <c r="M14" i="22" s="1"/>
  <c r="H14" i="22"/>
  <c r="J22" i="21"/>
  <c r="I14" i="22" s="1"/>
  <c r="AV13" i="22"/>
  <c r="AV29" i="22" s="1"/>
  <c r="AW86" i="21"/>
  <c r="AX17" i="21"/>
  <c r="AW13" i="22" s="1"/>
  <c r="AR13" i="22"/>
  <c r="AR29" i="22" s="1"/>
  <c r="AS86" i="21"/>
  <c r="AT17" i="21"/>
  <c r="AS13" i="22" s="1"/>
  <c r="AN13" i="22"/>
  <c r="AN29" i="22" s="1"/>
  <c r="AO86" i="21"/>
  <c r="AP17" i="21"/>
  <c r="AO13" i="22" s="1"/>
  <c r="AJ13" i="22"/>
  <c r="AJ29" i="22" s="1"/>
  <c r="AK86" i="21"/>
  <c r="AL17" i="21"/>
  <c r="AK13" i="22" s="1"/>
  <c r="AF13" i="22"/>
  <c r="AF29" i="22" s="1"/>
  <c r="AG86" i="21"/>
  <c r="AH17" i="21"/>
  <c r="AG13" i="22" s="1"/>
  <c r="AB13" i="22"/>
  <c r="AB29" i="22" s="1"/>
  <c r="AC86" i="21"/>
  <c r="AD17" i="21"/>
  <c r="AC13" i="22" s="1"/>
  <c r="X13" i="22"/>
  <c r="X29" i="22" s="1"/>
  <c r="Y86" i="21"/>
  <c r="Z17" i="21"/>
  <c r="Y13" i="22" s="1"/>
  <c r="T13" i="22"/>
  <c r="T29" i="22" s="1"/>
  <c r="U86" i="21"/>
  <c r="V17" i="21"/>
  <c r="U13" i="22" s="1"/>
  <c r="P13" i="22"/>
  <c r="P29" i="22" s="1"/>
  <c r="Q86" i="21"/>
  <c r="R17" i="21"/>
  <c r="Q13" i="22" s="1"/>
  <c r="L13" i="22"/>
  <c r="L29" i="22" s="1"/>
  <c r="M86" i="21"/>
  <c r="N86" i="21" s="1"/>
  <c r="M29" i="22" s="1"/>
  <c r="N17" i="21"/>
  <c r="M13" i="22" s="1"/>
  <c r="H13" i="22"/>
  <c r="H29" i="22" s="1"/>
  <c r="I86" i="21"/>
  <c r="J86" i="21" s="1"/>
  <c r="I29" i="22" s="1"/>
  <c r="J17" i="21"/>
  <c r="I13" i="22" s="1"/>
  <c r="AV85" i="37"/>
  <c r="AU28" i="38" s="1"/>
  <c r="AU28" i="26"/>
  <c r="AU85" i="37"/>
  <c r="AT28" i="38" s="1"/>
  <c r="AT28" i="26"/>
  <c r="AR85" i="37"/>
  <c r="AQ28" i="38" s="1"/>
  <c r="AQ28" i="26"/>
  <c r="AQ85" i="37"/>
  <c r="AP28" i="38" s="1"/>
  <c r="AP28" i="26"/>
  <c r="AN85" i="37"/>
  <c r="AM28" i="38" s="1"/>
  <c r="AM28" i="26"/>
  <c r="AM85" i="37"/>
  <c r="AL28" i="38" s="1"/>
  <c r="AL28" i="26"/>
  <c r="AJ85" i="37"/>
  <c r="AI28" i="38" s="1"/>
  <c r="AI28" i="26"/>
  <c r="AI85" i="37"/>
  <c r="AH28" i="38" s="1"/>
  <c r="AH28" i="26"/>
  <c r="AF85" i="37"/>
  <c r="AE28" i="38" s="1"/>
  <c r="AE28" i="26"/>
  <c r="AE85" i="37"/>
  <c r="AD28" i="38" s="1"/>
  <c r="AD28" i="26"/>
  <c r="AB85" i="37"/>
  <c r="AA28" i="38" s="1"/>
  <c r="AA28" i="26"/>
  <c r="AA85" i="37"/>
  <c r="Z28" i="38" s="1"/>
  <c r="Z28" i="26"/>
  <c r="X85" i="37"/>
  <c r="W28" i="38" s="1"/>
  <c r="W28" i="26"/>
  <c r="W85" i="37"/>
  <c r="V28" i="38" s="1"/>
  <c r="V28" i="26"/>
  <c r="T85" i="37"/>
  <c r="S28" i="38" s="1"/>
  <c r="S28" i="26"/>
  <c r="S85" i="37"/>
  <c r="R28" i="38" s="1"/>
  <c r="R28" i="26"/>
  <c r="P85" i="37"/>
  <c r="O28" i="38" s="1"/>
  <c r="O28" i="26"/>
  <c r="O85" i="37"/>
  <c r="N28" i="38" s="1"/>
  <c r="N28" i="26"/>
  <c r="L85" i="37"/>
  <c r="K28" i="38" s="1"/>
  <c r="K28" i="26"/>
  <c r="K85" i="37"/>
  <c r="J28" i="38" s="1"/>
  <c r="J28" i="26"/>
  <c r="H85" i="37"/>
  <c r="G28" i="38" s="1"/>
  <c r="G28" i="26"/>
  <c r="G85" i="37"/>
  <c r="F28" i="38" s="1"/>
  <c r="F28" i="26"/>
  <c r="AX84" i="25"/>
  <c r="AX84" i="37" s="1"/>
  <c r="AW84" i="37"/>
  <c r="AT84" i="25"/>
  <c r="AT84" i="37" s="1"/>
  <c r="AS84" i="37"/>
  <c r="AP84" i="25"/>
  <c r="AP84" i="37" s="1"/>
  <c r="AO84" i="37"/>
  <c r="AL84" i="25"/>
  <c r="AL84" i="37" s="1"/>
  <c r="AK84" i="37"/>
  <c r="AH84" i="25"/>
  <c r="AH84" i="37" s="1"/>
  <c r="AG84" i="37"/>
  <c r="AD84" i="25"/>
  <c r="AD84" i="37" s="1"/>
  <c r="AC84" i="37"/>
  <c r="Z84" i="25"/>
  <c r="Z84" i="37" s="1"/>
  <c r="Y84" i="37"/>
  <c r="V84" i="25"/>
  <c r="V84" i="37" s="1"/>
  <c r="U84" i="37"/>
  <c r="R84" i="25"/>
  <c r="R84" i="37" s="1"/>
  <c r="Q84" i="37"/>
  <c r="N84" i="25"/>
  <c r="N84" i="37" s="1"/>
  <c r="M84" i="37"/>
  <c r="J84" i="25"/>
  <c r="J84" i="37" s="1"/>
  <c r="I84" i="37"/>
  <c r="AX83" i="25"/>
  <c r="AX83" i="37" s="1"/>
  <c r="AW83" i="37"/>
  <c r="AT83" i="25"/>
  <c r="AT83" i="37" s="1"/>
  <c r="AS83" i="37"/>
  <c r="AP83" i="25"/>
  <c r="AP83" i="37" s="1"/>
  <c r="AO83" i="37"/>
  <c r="AL83" i="25"/>
  <c r="AL83" i="37" s="1"/>
  <c r="AK83" i="37"/>
  <c r="AH83" i="25"/>
  <c r="AH83" i="37" s="1"/>
  <c r="AG83" i="37"/>
  <c r="AD83" i="25"/>
  <c r="AD83" i="37" s="1"/>
  <c r="AC83" i="37"/>
  <c r="Z83" i="25"/>
  <c r="Z83" i="37" s="1"/>
  <c r="Y83" i="37"/>
  <c r="V83" i="25"/>
  <c r="V83" i="37" s="1"/>
  <c r="U83" i="37"/>
  <c r="R83" i="25"/>
  <c r="R83" i="37" s="1"/>
  <c r="Q83" i="37"/>
  <c r="N83" i="25"/>
  <c r="N83" i="37" s="1"/>
  <c r="M83" i="37"/>
  <c r="J83" i="25"/>
  <c r="J83" i="37" s="1"/>
  <c r="I83" i="37"/>
  <c r="AX82" i="25"/>
  <c r="AX82" i="37" s="1"/>
  <c r="AW85" i="25"/>
  <c r="AV28" i="20"/>
  <c r="AX85" i="19"/>
  <c r="AW82" i="37"/>
  <c r="AT82" i="25"/>
  <c r="AT82" i="37" s="1"/>
  <c r="AS85" i="25"/>
  <c r="AR28" i="20"/>
  <c r="AT85" i="19"/>
  <c r="AS82" i="37"/>
  <c r="AP82" i="25"/>
  <c r="AP82" i="37" s="1"/>
  <c r="AO85" i="25"/>
  <c r="AN28" i="20"/>
  <c r="AP85" i="19"/>
  <c r="AO82" i="37"/>
  <c r="AL82" i="25"/>
  <c r="AL82" i="37" s="1"/>
  <c r="AK85" i="25"/>
  <c r="AJ28" i="20"/>
  <c r="AL85" i="19"/>
  <c r="AK82" i="37"/>
  <c r="AH82" i="25"/>
  <c r="AH82" i="37" s="1"/>
  <c r="AG85" i="25"/>
  <c r="AF28" i="20"/>
  <c r="AH85" i="19"/>
  <c r="AG82" i="37"/>
  <c r="AD82" i="25"/>
  <c r="AD82" i="37" s="1"/>
  <c r="AC85" i="25"/>
  <c r="AB28" i="20"/>
  <c r="AD85" i="19"/>
  <c r="AC82" i="37"/>
  <c r="Z82" i="25"/>
  <c r="Z82" i="37" s="1"/>
  <c r="Y85" i="25"/>
  <c r="X28" i="20"/>
  <c r="Z85" i="19"/>
  <c r="Y82" i="37"/>
  <c r="V82" i="25"/>
  <c r="V82" i="37" s="1"/>
  <c r="U85" i="25"/>
  <c r="T28" i="20"/>
  <c r="V85" i="19"/>
  <c r="U82" i="37"/>
  <c r="R82" i="25"/>
  <c r="R82" i="37" s="1"/>
  <c r="Q85" i="25"/>
  <c r="P28" i="20"/>
  <c r="R85" i="19"/>
  <c r="Q82" i="37"/>
  <c r="N82" i="25"/>
  <c r="N82" i="37" s="1"/>
  <c r="M85" i="25"/>
  <c r="L28" i="20"/>
  <c r="N85" i="19"/>
  <c r="M82" i="37"/>
  <c r="J82" i="25"/>
  <c r="J82" i="37" s="1"/>
  <c r="I85" i="25"/>
  <c r="H28" i="20"/>
  <c r="J85" i="19"/>
  <c r="I82" i="37"/>
  <c r="AV81" i="37"/>
  <c r="AU27" i="38" s="1"/>
  <c r="AU27" i="26"/>
  <c r="AU81" i="37"/>
  <c r="AT27" i="38" s="1"/>
  <c r="AT27" i="26"/>
  <c r="AR81" i="37"/>
  <c r="AQ27" i="38" s="1"/>
  <c r="AQ27" i="26"/>
  <c r="AQ81" i="37"/>
  <c r="AP27" i="38" s="1"/>
  <c r="AP27" i="26"/>
  <c r="AN81" i="37"/>
  <c r="AM27" i="38" s="1"/>
  <c r="AM27" i="26"/>
  <c r="AM81" i="37"/>
  <c r="AL27" i="38" s="1"/>
  <c r="AL27" i="26"/>
  <c r="AJ81" i="37"/>
  <c r="AI27" i="38" s="1"/>
  <c r="AI27" i="26"/>
  <c r="AI81" i="37"/>
  <c r="AH27" i="38" s="1"/>
  <c r="AH27" i="26"/>
  <c r="AF81" i="37"/>
  <c r="AE27" i="38" s="1"/>
  <c r="AE27" i="26"/>
  <c r="AE81" i="37"/>
  <c r="AD27" i="38" s="1"/>
  <c r="AD27" i="26"/>
  <c r="AB81" i="37"/>
  <c r="AA27" i="38" s="1"/>
  <c r="AA27" i="26"/>
  <c r="AA81" i="37"/>
  <c r="Z27" i="38" s="1"/>
  <c r="Z27" i="26"/>
  <c r="X81" i="37"/>
  <c r="W27" i="38" s="1"/>
  <c r="W27" i="26"/>
  <c r="W81" i="37"/>
  <c r="V27" i="38" s="1"/>
  <c r="V27" i="26"/>
  <c r="T81" i="37"/>
  <c r="S27" i="38" s="1"/>
  <c r="S27" i="26"/>
  <c r="S81" i="37"/>
  <c r="R27" i="38" s="1"/>
  <c r="R27" i="26"/>
  <c r="P81" i="37"/>
  <c r="O27" i="38" s="1"/>
  <c r="O27" i="26"/>
  <c r="O81" i="37"/>
  <c r="N27" i="38" s="1"/>
  <c r="N27" i="26"/>
  <c r="L81" i="37"/>
  <c r="K27" i="38" s="1"/>
  <c r="K27" i="26"/>
  <c r="K81" i="37"/>
  <c r="J27" i="38" s="1"/>
  <c r="J27" i="26"/>
  <c r="H81" i="37"/>
  <c r="G27" i="38" s="1"/>
  <c r="G27" i="26"/>
  <c r="G81" i="37"/>
  <c r="F27" i="38" s="1"/>
  <c r="F27" i="26"/>
  <c r="AX80" i="25"/>
  <c r="AX80" i="37" s="1"/>
  <c r="AW80" i="37"/>
  <c r="AT80" i="25"/>
  <c r="AT80" i="37" s="1"/>
  <c r="AS80" i="37"/>
  <c r="AP80" i="25"/>
  <c r="AP80" i="37" s="1"/>
  <c r="AO80" i="37"/>
  <c r="AL80" i="25"/>
  <c r="AL80" i="37" s="1"/>
  <c r="AK80" i="37"/>
  <c r="AH80" i="25"/>
  <c r="AH80" i="37" s="1"/>
  <c r="AG80" i="37"/>
  <c r="AD80" i="25"/>
  <c r="AD80" i="37" s="1"/>
  <c r="AC80" i="37"/>
  <c r="Z80" i="25"/>
  <c r="Z80" i="37" s="1"/>
  <c r="Y80" i="37"/>
  <c r="V80" i="25"/>
  <c r="V80" i="37" s="1"/>
  <c r="U80" i="37"/>
  <c r="R80" i="25"/>
  <c r="R80" i="37" s="1"/>
  <c r="Q80" i="37"/>
  <c r="N80" i="25"/>
  <c r="N80" i="37" s="1"/>
  <c r="M80" i="37"/>
  <c r="J80" i="25"/>
  <c r="J80" i="37" s="1"/>
  <c r="I80" i="37"/>
  <c r="AX79" i="25"/>
  <c r="AX79" i="37" s="1"/>
  <c r="AW79" i="37"/>
  <c r="AT79" i="25"/>
  <c r="AT79" i="37" s="1"/>
  <c r="AS79" i="37"/>
  <c r="AP79" i="25"/>
  <c r="AP79" i="37" s="1"/>
  <c r="AO79" i="37"/>
  <c r="AL79" i="25"/>
  <c r="AL79" i="37" s="1"/>
  <c r="AK79" i="37"/>
  <c r="AH79" i="25"/>
  <c r="AH79" i="37" s="1"/>
  <c r="AG79" i="37"/>
  <c r="AD79" i="25"/>
  <c r="AD79" i="37" s="1"/>
  <c r="AC79" i="37"/>
  <c r="Z79" i="25"/>
  <c r="Z79" i="37" s="1"/>
  <c r="Y79" i="37"/>
  <c r="V79" i="25"/>
  <c r="V79" i="37" s="1"/>
  <c r="U79" i="37"/>
  <c r="R79" i="25"/>
  <c r="R79" i="37" s="1"/>
  <c r="Q79" i="37"/>
  <c r="N79" i="25"/>
  <c r="N79" i="37" s="1"/>
  <c r="M79" i="37"/>
  <c r="J79" i="25"/>
  <c r="J79" i="37" s="1"/>
  <c r="I79" i="37"/>
  <c r="AX78" i="25"/>
  <c r="AX78" i="37" s="1"/>
  <c r="AW81" i="25"/>
  <c r="AV27" i="20"/>
  <c r="AX81" i="19"/>
  <c r="AW78" i="37"/>
  <c r="AT78" i="25"/>
  <c r="AT78" i="37" s="1"/>
  <c r="AS81" i="25"/>
  <c r="AR27" i="20"/>
  <c r="AT81" i="19"/>
  <c r="AS78" i="37"/>
  <c r="AP78" i="25"/>
  <c r="AP78" i="37" s="1"/>
  <c r="AO81" i="25"/>
  <c r="AN27" i="20"/>
  <c r="AP81" i="19"/>
  <c r="AO78" i="37"/>
  <c r="AL78" i="25"/>
  <c r="AL78" i="37" s="1"/>
  <c r="AK81" i="25"/>
  <c r="AJ27" i="20"/>
  <c r="AL81" i="19"/>
  <c r="AK78" i="37"/>
  <c r="AH78" i="25"/>
  <c r="AH78" i="37" s="1"/>
  <c r="AG81" i="25"/>
  <c r="AF27" i="20"/>
  <c r="AH81" i="19"/>
  <c r="AG78" i="37"/>
  <c r="AD78" i="25"/>
  <c r="AD78" i="37" s="1"/>
  <c r="AC81" i="25"/>
  <c r="AB27" i="20"/>
  <c r="AD81" i="19"/>
  <c r="AC78" i="37"/>
  <c r="Z78" i="25"/>
  <c r="Z78" i="37" s="1"/>
  <c r="Y81" i="25"/>
  <c r="X27" i="20"/>
  <c r="Z81" i="19"/>
  <c r="Y78" i="37"/>
  <c r="V78" i="25"/>
  <c r="V78" i="37" s="1"/>
  <c r="U81" i="25"/>
  <c r="T27" i="20"/>
  <c r="V81" i="19"/>
  <c r="U78" i="37"/>
  <c r="R78" i="25"/>
  <c r="R78" i="37" s="1"/>
  <c r="Q81" i="25"/>
  <c r="P27" i="20"/>
  <c r="R81" i="19"/>
  <c r="Q78" i="37"/>
  <c r="N78" i="25"/>
  <c r="N78" i="37" s="1"/>
  <c r="M81" i="25"/>
  <c r="L27" i="20"/>
  <c r="N81" i="19"/>
  <c r="M78" i="37"/>
  <c r="J78" i="25"/>
  <c r="J78" i="37" s="1"/>
  <c r="I81" i="25"/>
  <c r="H27" i="20"/>
  <c r="J81" i="19"/>
  <c r="I78" i="37"/>
  <c r="AV77" i="37"/>
  <c r="AU26" i="38" s="1"/>
  <c r="AU26" i="26"/>
  <c r="AU77" i="37"/>
  <c r="AT26" i="38" s="1"/>
  <c r="AT26" i="26"/>
  <c r="AR77" i="37"/>
  <c r="AQ26" i="38" s="1"/>
  <c r="AQ26" i="26"/>
  <c r="AQ77" i="37"/>
  <c r="AP26" i="38" s="1"/>
  <c r="AP26" i="26"/>
  <c r="AN77" i="37"/>
  <c r="AM26" i="38" s="1"/>
  <c r="AM26" i="26"/>
  <c r="AM77" i="37"/>
  <c r="AL26" i="38" s="1"/>
  <c r="AL26" i="26"/>
  <c r="AJ77" i="37"/>
  <c r="AI26" i="38" s="1"/>
  <c r="AI26" i="26"/>
  <c r="AI77" i="37"/>
  <c r="AH26" i="38" s="1"/>
  <c r="AH26" i="26"/>
  <c r="AF77" i="37"/>
  <c r="AE26" i="38" s="1"/>
  <c r="AE26" i="26"/>
  <c r="AE77" i="37"/>
  <c r="AD26" i="38" s="1"/>
  <c r="AD26" i="26"/>
  <c r="AB77" i="37"/>
  <c r="AA26" i="38" s="1"/>
  <c r="AA26" i="26"/>
  <c r="AA77" i="37"/>
  <c r="Z26" i="38" s="1"/>
  <c r="Z26" i="26"/>
  <c r="X77" i="37"/>
  <c r="W26" i="38" s="1"/>
  <c r="W26" i="26"/>
  <c r="W77" i="37"/>
  <c r="V26" i="38" s="1"/>
  <c r="V26" i="26"/>
  <c r="T77" i="37"/>
  <c r="S26" i="38" s="1"/>
  <c r="S26" i="26"/>
  <c r="S77" i="37"/>
  <c r="R26" i="38" s="1"/>
  <c r="R26" i="26"/>
  <c r="P77" i="37"/>
  <c r="O26" i="38" s="1"/>
  <c r="O26" i="26"/>
  <c r="O77" i="37"/>
  <c r="N26" i="38" s="1"/>
  <c r="N26" i="26"/>
  <c r="L77" i="37"/>
  <c r="K26" i="38" s="1"/>
  <c r="K26" i="26"/>
  <c r="K77" i="37"/>
  <c r="J26" i="38" s="1"/>
  <c r="J26" i="26"/>
  <c r="H77" i="37"/>
  <c r="G26" i="38" s="1"/>
  <c r="G26" i="26"/>
  <c r="G77" i="37"/>
  <c r="F26" i="38" s="1"/>
  <c r="F26" i="26"/>
  <c r="AX76" i="25"/>
  <c r="AX76" i="37" s="1"/>
  <c r="AW76" i="37"/>
  <c r="AT76" i="25"/>
  <c r="AT76" i="37" s="1"/>
  <c r="AS76" i="37"/>
  <c r="AP76" i="25"/>
  <c r="AP76" i="37" s="1"/>
  <c r="AO76" i="37"/>
  <c r="AL76" i="25"/>
  <c r="AL76" i="37" s="1"/>
  <c r="AK76" i="37"/>
  <c r="AH76" i="25"/>
  <c r="AH76" i="37" s="1"/>
  <c r="AG76" i="37"/>
  <c r="AD76" i="25"/>
  <c r="AD76" i="37" s="1"/>
  <c r="AC76" i="37"/>
  <c r="Z76" i="25"/>
  <c r="Z76" i="37" s="1"/>
  <c r="Y76" i="37"/>
  <c r="V76" i="25"/>
  <c r="V76" i="37" s="1"/>
  <c r="U76" i="37"/>
  <c r="R76" i="25"/>
  <c r="R76" i="37" s="1"/>
  <c r="Q76" i="37"/>
  <c r="N76" i="25"/>
  <c r="N76" i="37" s="1"/>
  <c r="M76" i="37"/>
  <c r="J76" i="25"/>
  <c r="J76" i="37" s="1"/>
  <c r="I76" i="37"/>
  <c r="AX75" i="25"/>
  <c r="AX75" i="37" s="1"/>
  <c r="AW75" i="37"/>
  <c r="AT75" i="25"/>
  <c r="AT75" i="37" s="1"/>
  <c r="AS75" i="37"/>
  <c r="AP75" i="25"/>
  <c r="AP75" i="37" s="1"/>
  <c r="AO75" i="37"/>
  <c r="AL75" i="25"/>
  <c r="AL75" i="37" s="1"/>
  <c r="AK75" i="37"/>
  <c r="AH75" i="25"/>
  <c r="AH75" i="37" s="1"/>
  <c r="AG75" i="37"/>
  <c r="AD75" i="25"/>
  <c r="AD75" i="37" s="1"/>
  <c r="AC75" i="37"/>
  <c r="Z75" i="25"/>
  <c r="Z75" i="37" s="1"/>
  <c r="Y75" i="37"/>
  <c r="V75" i="25"/>
  <c r="V75" i="37" s="1"/>
  <c r="U75" i="37"/>
  <c r="R75" i="25"/>
  <c r="R75" i="37" s="1"/>
  <c r="Q75" i="37"/>
  <c r="N75" i="25"/>
  <c r="N75" i="37" s="1"/>
  <c r="M75" i="37"/>
  <c r="J75" i="25"/>
  <c r="J75" i="37" s="1"/>
  <c r="I75" i="37"/>
  <c r="AX74" i="25"/>
  <c r="AX74" i="37" s="1"/>
  <c r="AW74" i="37"/>
  <c r="AT74" i="25"/>
  <c r="AT74" i="37" s="1"/>
  <c r="AS74" i="37"/>
  <c r="AP74" i="25"/>
  <c r="AP74" i="37" s="1"/>
  <c r="AO74" i="37"/>
  <c r="AL74" i="25"/>
  <c r="AL74" i="37" s="1"/>
  <c r="AK74" i="37"/>
  <c r="AH74" i="25"/>
  <c r="AH74" i="37" s="1"/>
  <c r="AG74" i="37"/>
  <c r="AD74" i="25"/>
  <c r="AD74" i="37" s="1"/>
  <c r="AC74" i="37"/>
  <c r="Z74" i="25"/>
  <c r="Z74" i="37" s="1"/>
  <c r="Y74" i="37"/>
  <c r="V74" i="25"/>
  <c r="V74" i="37" s="1"/>
  <c r="U74" i="37"/>
  <c r="R74" i="25"/>
  <c r="R74" i="37" s="1"/>
  <c r="Q74" i="37"/>
  <c r="N74" i="25"/>
  <c r="N74" i="37" s="1"/>
  <c r="M74" i="37"/>
  <c r="J74" i="25"/>
  <c r="J74" i="37" s="1"/>
  <c r="I74" i="37"/>
  <c r="AX73" i="25"/>
  <c r="AX73" i="37" s="1"/>
  <c r="AW77" i="25"/>
  <c r="AV26" i="20"/>
  <c r="AX77" i="19"/>
  <c r="AW73" i="37"/>
  <c r="AT73" i="25"/>
  <c r="AT73" i="37" s="1"/>
  <c r="AS77" i="25"/>
  <c r="AR26" i="20"/>
  <c r="AT77" i="19"/>
  <c r="AS73" i="37"/>
  <c r="AP73" i="25"/>
  <c r="AP73" i="37" s="1"/>
  <c r="AO77" i="25"/>
  <c r="AN26" i="20"/>
  <c r="AP77" i="19"/>
  <c r="AO73" i="37"/>
  <c r="AL73" i="25"/>
  <c r="AL73" i="37" s="1"/>
  <c r="AK77" i="25"/>
  <c r="AJ26" i="20"/>
  <c r="AL77" i="19"/>
  <c r="AK73" i="37"/>
  <c r="AH73" i="25"/>
  <c r="AH73" i="37" s="1"/>
  <c r="AG77" i="25"/>
  <c r="AF26" i="20"/>
  <c r="AH77" i="19"/>
  <c r="AG73" i="37"/>
  <c r="AD73" i="25"/>
  <c r="AD73" i="37" s="1"/>
  <c r="AC77" i="25"/>
  <c r="AB26" i="20"/>
  <c r="AD77" i="19"/>
  <c r="AC73" i="37"/>
  <c r="Z73" i="25"/>
  <c r="Z73" i="37" s="1"/>
  <c r="Y77" i="25"/>
  <c r="X26" i="20"/>
  <c r="Z77" i="19"/>
  <c r="Y73" i="37"/>
  <c r="V73" i="25"/>
  <c r="V73" i="37" s="1"/>
  <c r="U77" i="25"/>
  <c r="T26" i="20"/>
  <c r="V77" i="19"/>
  <c r="U73" i="37"/>
  <c r="R73" i="25"/>
  <c r="R73" i="37" s="1"/>
  <c r="Q77" i="25"/>
  <c r="P26" i="20"/>
  <c r="R77" i="19"/>
  <c r="Q73" i="37"/>
  <c r="N73" i="25"/>
  <c r="N73" i="37" s="1"/>
  <c r="M77" i="25"/>
  <c r="L26" i="20"/>
  <c r="N77" i="19"/>
  <c r="M73" i="37"/>
  <c r="J73" i="25"/>
  <c r="J73" i="37" s="1"/>
  <c r="I77" i="25"/>
  <c r="H26" i="20"/>
  <c r="J77" i="19"/>
  <c r="I73" i="37"/>
  <c r="AV72" i="37"/>
  <c r="AU25" i="38" s="1"/>
  <c r="AU25" i="26"/>
  <c r="AU72" i="37"/>
  <c r="AT25" i="38" s="1"/>
  <c r="AT25" i="26"/>
  <c r="AR72" i="37"/>
  <c r="AQ25" i="38" s="1"/>
  <c r="AQ25" i="26"/>
  <c r="AQ72" i="37"/>
  <c r="AP25" i="38" s="1"/>
  <c r="AP25" i="26"/>
  <c r="AN72" i="37"/>
  <c r="AM25" i="38" s="1"/>
  <c r="AM25" i="26"/>
  <c r="AM72" i="37"/>
  <c r="AL25" i="38" s="1"/>
  <c r="AL25" i="26"/>
  <c r="AJ72" i="37"/>
  <c r="AI25" i="38" s="1"/>
  <c r="AI25" i="26"/>
  <c r="AI72" i="37"/>
  <c r="AH25" i="38" s="1"/>
  <c r="AH25" i="26"/>
  <c r="AF72" i="37"/>
  <c r="AE25" i="38" s="1"/>
  <c r="AE25" i="26"/>
  <c r="AE72" i="37"/>
  <c r="AD25" i="38" s="1"/>
  <c r="AD25" i="26"/>
  <c r="AB72" i="37"/>
  <c r="AA25" i="38" s="1"/>
  <c r="AA25" i="26"/>
  <c r="AA72" i="37"/>
  <c r="Z25" i="38" s="1"/>
  <c r="Z25" i="26"/>
  <c r="X72" i="37"/>
  <c r="W25" i="38" s="1"/>
  <c r="W25" i="26"/>
  <c r="W72" i="37"/>
  <c r="V25" i="38" s="1"/>
  <c r="V25" i="26"/>
  <c r="T72" i="37"/>
  <c r="S25" i="38" s="1"/>
  <c r="S25" i="26"/>
  <c r="S72" i="37"/>
  <c r="R25" i="38" s="1"/>
  <c r="R25" i="26"/>
  <c r="P72" i="37"/>
  <c r="O25" i="38" s="1"/>
  <c r="O25" i="26"/>
  <c r="O72" i="37"/>
  <c r="N25" i="38" s="1"/>
  <c r="N25" i="26"/>
  <c r="L72" i="37"/>
  <c r="K25" i="38" s="1"/>
  <c r="K25" i="26"/>
  <c r="K72" i="37"/>
  <c r="J25" i="38" s="1"/>
  <c r="J25" i="26"/>
  <c r="H72" i="37"/>
  <c r="G25" i="38" s="1"/>
  <c r="G25" i="26"/>
  <c r="G72" i="37"/>
  <c r="F25" i="38" s="1"/>
  <c r="F25" i="26"/>
  <c r="AX71" i="25"/>
  <c r="AX71" i="37" s="1"/>
  <c r="AW71" i="37"/>
  <c r="AT71" i="25"/>
  <c r="AT71" i="37" s="1"/>
  <c r="AS71" i="37"/>
  <c r="AP71" i="25"/>
  <c r="AP71" i="37" s="1"/>
  <c r="AO71" i="37"/>
  <c r="AL71" i="25"/>
  <c r="AL71" i="37" s="1"/>
  <c r="AK71" i="37"/>
  <c r="AH71" i="25"/>
  <c r="AH71" i="37" s="1"/>
  <c r="AG71" i="37"/>
  <c r="AD71" i="25"/>
  <c r="AD71" i="37" s="1"/>
  <c r="AC71" i="37"/>
  <c r="Z71" i="25"/>
  <c r="Z71" i="37" s="1"/>
  <c r="Y71" i="37"/>
  <c r="V71" i="25"/>
  <c r="V71" i="37" s="1"/>
  <c r="U71" i="37"/>
  <c r="R71" i="25"/>
  <c r="R71" i="37" s="1"/>
  <c r="Q71" i="37"/>
  <c r="N71" i="25"/>
  <c r="N71" i="37" s="1"/>
  <c r="M71" i="37"/>
  <c r="J71" i="25"/>
  <c r="J71" i="37" s="1"/>
  <c r="I71" i="37"/>
  <c r="AX70" i="25"/>
  <c r="AX70" i="37" s="1"/>
  <c r="AW70" i="37"/>
  <c r="AT70" i="25"/>
  <c r="AT70" i="37" s="1"/>
  <c r="AS70" i="37"/>
  <c r="AP70" i="25"/>
  <c r="AP70" i="37" s="1"/>
  <c r="AO70" i="37"/>
  <c r="AL70" i="25"/>
  <c r="AL70" i="37" s="1"/>
  <c r="AK70" i="37"/>
  <c r="AH70" i="25"/>
  <c r="AH70" i="37" s="1"/>
  <c r="AG70" i="37"/>
  <c r="AD70" i="25"/>
  <c r="AD70" i="37" s="1"/>
  <c r="AC70" i="37"/>
  <c r="Z70" i="25"/>
  <c r="Z70" i="37" s="1"/>
  <c r="Y70" i="37"/>
  <c r="V70" i="25"/>
  <c r="V70" i="37" s="1"/>
  <c r="U70" i="37"/>
  <c r="R70" i="25"/>
  <c r="R70" i="37" s="1"/>
  <c r="Q70" i="37"/>
  <c r="N70" i="25"/>
  <c r="N70" i="37" s="1"/>
  <c r="M70" i="37"/>
  <c r="J70" i="25"/>
  <c r="J70" i="37" s="1"/>
  <c r="I70" i="37"/>
  <c r="AX69" i="25"/>
  <c r="AX69" i="37" s="1"/>
  <c r="AW69" i="37"/>
  <c r="AT69" i="25"/>
  <c r="AT69" i="37" s="1"/>
  <c r="AS69" i="37"/>
  <c r="AP69" i="25"/>
  <c r="AP69" i="37" s="1"/>
  <c r="AO69" i="37"/>
  <c r="AL69" i="25"/>
  <c r="AL69" i="37" s="1"/>
  <c r="AK69" i="37"/>
  <c r="AH69" i="25"/>
  <c r="AH69" i="37" s="1"/>
  <c r="AG69" i="37"/>
  <c r="AD69" i="25"/>
  <c r="AD69" i="37" s="1"/>
  <c r="AC69" i="37"/>
  <c r="Z69" i="25"/>
  <c r="Z69" i="37" s="1"/>
  <c r="Y69" i="37"/>
  <c r="V69" i="25"/>
  <c r="V69" i="37" s="1"/>
  <c r="U69" i="37"/>
  <c r="R69" i="25"/>
  <c r="R69" i="37" s="1"/>
  <c r="Q69" i="37"/>
  <c r="N69" i="25"/>
  <c r="N69" i="37" s="1"/>
  <c r="M69" i="37"/>
  <c r="J69" i="25"/>
  <c r="J69" i="37" s="1"/>
  <c r="I69" i="37"/>
  <c r="AX68" i="25"/>
  <c r="AX68" i="37" s="1"/>
  <c r="AW68" i="37"/>
  <c r="AT68" i="25"/>
  <c r="AT68" i="37" s="1"/>
  <c r="AS68" i="37"/>
  <c r="AP68" i="25"/>
  <c r="AP68" i="37" s="1"/>
  <c r="AO68" i="37"/>
  <c r="AL68" i="25"/>
  <c r="AL68" i="37" s="1"/>
  <c r="AK68" i="37"/>
  <c r="AH68" i="25"/>
  <c r="AH68" i="37" s="1"/>
  <c r="AG68" i="37"/>
  <c r="AD68" i="25"/>
  <c r="AD68" i="37" s="1"/>
  <c r="AC68" i="37"/>
  <c r="Z68" i="25"/>
  <c r="Z68" i="37" s="1"/>
  <c r="Y68" i="37"/>
  <c r="V68" i="25"/>
  <c r="V68" i="37" s="1"/>
  <c r="U68" i="37"/>
  <c r="R68" i="25"/>
  <c r="R68" i="37" s="1"/>
  <c r="Q68" i="37"/>
  <c r="N68" i="25"/>
  <c r="N68" i="37" s="1"/>
  <c r="M68" i="37"/>
  <c r="J68" i="25"/>
  <c r="J68" i="37" s="1"/>
  <c r="I68" i="37"/>
  <c r="AX67" i="25"/>
  <c r="AX67" i="37" s="1"/>
  <c r="AW72" i="25"/>
  <c r="AV25" i="20"/>
  <c r="AX72" i="19"/>
  <c r="AW67" i="37"/>
  <c r="AT67" i="25"/>
  <c r="AT67" i="37" s="1"/>
  <c r="AS72" i="25"/>
  <c r="AR25" i="20"/>
  <c r="AT72" i="19"/>
  <c r="AS67" i="37"/>
  <c r="AP67" i="25"/>
  <c r="AP67" i="37" s="1"/>
  <c r="AO72" i="25"/>
  <c r="AN25" i="20"/>
  <c r="AP72" i="19"/>
  <c r="AO67" i="37"/>
  <c r="AL67" i="25"/>
  <c r="AL67" i="37" s="1"/>
  <c r="AK72" i="25"/>
  <c r="AJ25" i="20"/>
  <c r="AL72" i="19"/>
  <c r="AK67" i="37"/>
  <c r="AH67" i="25"/>
  <c r="AH67" i="37" s="1"/>
  <c r="AG72" i="25"/>
  <c r="AF25" i="20"/>
  <c r="AH72" i="19"/>
  <c r="AG67" i="37"/>
  <c r="AD67" i="25"/>
  <c r="AD67" i="37" s="1"/>
  <c r="AC72" i="25"/>
  <c r="AB25" i="20"/>
  <c r="AD72" i="19"/>
  <c r="AC67" i="37"/>
  <c r="Z67" i="25"/>
  <c r="Z67" i="37" s="1"/>
  <c r="Y72" i="25"/>
  <c r="X25" i="20"/>
  <c r="Z72" i="19"/>
  <c r="Y67" i="37"/>
  <c r="V67" i="25"/>
  <c r="V67" i="37" s="1"/>
  <c r="U72" i="25"/>
  <c r="T25" i="20"/>
  <c r="V72" i="19"/>
  <c r="U67" i="37"/>
  <c r="R67" i="25"/>
  <c r="R67" i="37" s="1"/>
  <c r="Q72" i="25"/>
  <c r="P25" i="20"/>
  <c r="R72" i="19"/>
  <c r="Q67" i="37"/>
  <c r="N67" i="25"/>
  <c r="N67" i="37" s="1"/>
  <c r="M72" i="25"/>
  <c r="L25" i="20"/>
  <c r="N72" i="19"/>
  <c r="M67" i="37"/>
  <c r="J67" i="25"/>
  <c r="J67" i="37" s="1"/>
  <c r="I72" i="25"/>
  <c r="H25" i="20"/>
  <c r="J72" i="19"/>
  <c r="I67" i="37"/>
  <c r="AV66" i="37"/>
  <c r="AU24" i="38" s="1"/>
  <c r="AU24" i="26"/>
  <c r="AU66" i="37"/>
  <c r="AT24" i="38" s="1"/>
  <c r="AT24" i="26"/>
  <c r="AR66" i="37"/>
  <c r="AQ24" i="38" s="1"/>
  <c r="AQ24" i="26"/>
  <c r="AQ66" i="37"/>
  <c r="AP24" i="38" s="1"/>
  <c r="AP24" i="26"/>
  <c r="AN66" i="37"/>
  <c r="AM24" i="38" s="1"/>
  <c r="AM24" i="26"/>
  <c r="AM66" i="37"/>
  <c r="AL24" i="38" s="1"/>
  <c r="AL24" i="26"/>
  <c r="AJ66" i="37"/>
  <c r="AI24" i="38" s="1"/>
  <c r="AI24" i="26"/>
  <c r="AI66" i="37"/>
  <c r="AH24" i="38" s="1"/>
  <c r="AH24" i="26"/>
  <c r="AF66" i="37"/>
  <c r="AE24" i="38" s="1"/>
  <c r="AE24" i="26"/>
  <c r="AE66" i="37"/>
  <c r="AD24" i="38" s="1"/>
  <c r="AD24" i="26"/>
  <c r="AB66" i="37"/>
  <c r="AA24" i="38" s="1"/>
  <c r="AA24" i="26"/>
  <c r="AA66" i="37"/>
  <c r="Z24" i="38" s="1"/>
  <c r="Z24" i="26"/>
  <c r="X66" i="37"/>
  <c r="W24" i="38" s="1"/>
  <c r="W24" i="26"/>
  <c r="W66" i="37"/>
  <c r="V24" i="38" s="1"/>
  <c r="V24" i="26"/>
  <c r="T66" i="37"/>
  <c r="S24" i="38" s="1"/>
  <c r="S24" i="26"/>
  <c r="S66" i="37"/>
  <c r="R24" i="38" s="1"/>
  <c r="R24" i="26"/>
  <c r="P66" i="37"/>
  <c r="O24" i="38" s="1"/>
  <c r="O24" i="26"/>
  <c r="O66" i="37"/>
  <c r="N24" i="38" s="1"/>
  <c r="N24" i="26"/>
  <c r="L66" i="37"/>
  <c r="K24" i="38" s="1"/>
  <c r="K24" i="26"/>
  <c r="K66" i="37"/>
  <c r="J24" i="38" s="1"/>
  <c r="J24" i="26"/>
  <c r="H66" i="37"/>
  <c r="G24" i="38" s="1"/>
  <c r="G24" i="26"/>
  <c r="G66" i="37"/>
  <c r="F24" i="38" s="1"/>
  <c r="F24" i="26"/>
  <c r="AX65" i="25"/>
  <c r="AX65" i="37" s="1"/>
  <c r="AW65" i="37"/>
  <c r="AT65" i="25"/>
  <c r="AT65" i="37" s="1"/>
  <c r="AS65" i="37"/>
  <c r="AP65" i="25"/>
  <c r="AP65" i="37" s="1"/>
  <c r="AO65" i="37"/>
  <c r="AL65" i="25"/>
  <c r="AL65" i="37" s="1"/>
  <c r="AK65" i="37"/>
  <c r="AH65" i="25"/>
  <c r="AH65" i="37" s="1"/>
  <c r="AG65" i="37"/>
  <c r="AD65" i="25"/>
  <c r="AD65" i="37" s="1"/>
  <c r="AC65" i="37"/>
  <c r="Z65" i="25"/>
  <c r="Z65" i="37" s="1"/>
  <c r="Y65" i="37"/>
  <c r="V65" i="25"/>
  <c r="V65" i="37" s="1"/>
  <c r="U65" i="37"/>
  <c r="R65" i="25"/>
  <c r="R65" i="37" s="1"/>
  <c r="Q65" i="37"/>
  <c r="N65" i="25"/>
  <c r="N65" i="37" s="1"/>
  <c r="M65" i="37"/>
  <c r="J65" i="25"/>
  <c r="J65" i="37" s="1"/>
  <c r="I65" i="37"/>
  <c r="AX64" i="25"/>
  <c r="AX64" i="37" s="1"/>
  <c r="AW64" i="37"/>
  <c r="AT64" i="25"/>
  <c r="AT64" i="37" s="1"/>
  <c r="AS64" i="37"/>
  <c r="AP64" i="25"/>
  <c r="AP64" i="37" s="1"/>
  <c r="AO64" i="37"/>
  <c r="AL64" i="25"/>
  <c r="AL64" i="37" s="1"/>
  <c r="AK64" i="37"/>
  <c r="AH64" i="25"/>
  <c r="AH64" i="37" s="1"/>
  <c r="AG64" i="37"/>
  <c r="AD64" i="25"/>
  <c r="AD64" i="37" s="1"/>
  <c r="AC64" i="37"/>
  <c r="Z64" i="25"/>
  <c r="Z64" i="37" s="1"/>
  <c r="Y64" i="37"/>
  <c r="V64" i="25"/>
  <c r="V64" i="37" s="1"/>
  <c r="U64" i="37"/>
  <c r="R64" i="25"/>
  <c r="R64" i="37" s="1"/>
  <c r="Q64" i="37"/>
  <c r="N64" i="25"/>
  <c r="N64" i="37" s="1"/>
  <c r="M64" i="37"/>
  <c r="J64" i="25"/>
  <c r="J64" i="37" s="1"/>
  <c r="I64" i="37"/>
  <c r="AX63" i="25"/>
  <c r="AX63" i="37" s="1"/>
  <c r="AW63" i="37"/>
  <c r="AT63" i="25"/>
  <c r="AT63" i="37" s="1"/>
  <c r="AS63" i="37"/>
  <c r="AP63" i="25"/>
  <c r="AP63" i="37" s="1"/>
  <c r="AO63" i="37"/>
  <c r="AL63" i="25"/>
  <c r="AL63" i="37" s="1"/>
  <c r="AK63" i="37"/>
  <c r="AH63" i="25"/>
  <c r="AH63" i="37" s="1"/>
  <c r="AG63" i="37"/>
  <c r="AD63" i="25"/>
  <c r="AD63" i="37" s="1"/>
  <c r="AC63" i="37"/>
  <c r="Z63" i="25"/>
  <c r="Z63" i="37" s="1"/>
  <c r="Y63" i="37"/>
  <c r="V63" i="25"/>
  <c r="V63" i="37" s="1"/>
  <c r="U63" i="37"/>
  <c r="R63" i="25"/>
  <c r="R63" i="37" s="1"/>
  <c r="Q63" i="37"/>
  <c r="N63" i="25"/>
  <c r="N63" i="37" s="1"/>
  <c r="M63" i="37"/>
  <c r="J63" i="25"/>
  <c r="J63" i="37" s="1"/>
  <c r="I63" i="37"/>
  <c r="AX62" i="25"/>
  <c r="AX62" i="37" s="1"/>
  <c r="AW66" i="25"/>
  <c r="AV24" i="20"/>
  <c r="AX66" i="19"/>
  <c r="AW62" i="37"/>
  <c r="AT62" i="25"/>
  <c r="AT62" i="37" s="1"/>
  <c r="AS66" i="25"/>
  <c r="AR24" i="20"/>
  <c r="AT66" i="19"/>
  <c r="AS62" i="37"/>
  <c r="AP62" i="25"/>
  <c r="AP62" i="37" s="1"/>
  <c r="AO66" i="25"/>
  <c r="AN24" i="20"/>
  <c r="AP66" i="19"/>
  <c r="AO62" i="37"/>
  <c r="AL62" i="25"/>
  <c r="AL62" i="37" s="1"/>
  <c r="AK66" i="25"/>
  <c r="AJ24" i="20"/>
  <c r="AL66" i="19"/>
  <c r="AK62" i="37"/>
  <c r="AH62" i="25"/>
  <c r="AH62" i="37" s="1"/>
  <c r="AG66" i="25"/>
  <c r="AF24" i="20"/>
  <c r="AH66" i="19"/>
  <c r="AG62" i="37"/>
  <c r="AD62" i="25"/>
  <c r="AD62" i="37" s="1"/>
  <c r="AC66" i="25"/>
  <c r="AB24" i="20"/>
  <c r="AD66" i="19"/>
  <c r="AC62" i="37"/>
  <c r="Z62" i="25"/>
  <c r="Z62" i="37" s="1"/>
  <c r="Y66" i="25"/>
  <c r="X24" i="20"/>
  <c r="Z66" i="19"/>
  <c r="Y62" i="37"/>
  <c r="V62" i="25"/>
  <c r="V62" i="37" s="1"/>
  <c r="U66" i="25"/>
  <c r="T24" i="20"/>
  <c r="V66" i="19"/>
  <c r="U62" i="37"/>
  <c r="R62" i="25"/>
  <c r="R62" i="37" s="1"/>
  <c r="Q66" i="25"/>
  <c r="P24" i="20"/>
  <c r="R66" i="19"/>
  <c r="Q62" i="37"/>
  <c r="N62" i="25"/>
  <c r="N62" i="37" s="1"/>
  <c r="M66" i="25"/>
  <c r="L24" i="20"/>
  <c r="N66" i="19"/>
  <c r="M62" i="37"/>
  <c r="J62" i="25"/>
  <c r="J62" i="37" s="1"/>
  <c r="I66" i="25"/>
  <c r="H24" i="20"/>
  <c r="J66" i="19"/>
  <c r="I62" i="37"/>
  <c r="AV61" i="37"/>
  <c r="AU23" i="38" s="1"/>
  <c r="AU23" i="26"/>
  <c r="AU61" i="37"/>
  <c r="AT23" i="38" s="1"/>
  <c r="AT23" i="26"/>
  <c r="AR61" i="37"/>
  <c r="AQ23" i="38" s="1"/>
  <c r="AQ23" i="26"/>
  <c r="AQ61" i="37"/>
  <c r="AP23" i="38" s="1"/>
  <c r="AP23" i="26"/>
  <c r="AN61" i="37"/>
  <c r="AM23" i="38" s="1"/>
  <c r="AM23" i="26"/>
  <c r="AM61" i="37"/>
  <c r="AL23" i="38" s="1"/>
  <c r="AL23" i="26"/>
  <c r="AJ61" i="37"/>
  <c r="AI23" i="38" s="1"/>
  <c r="AI23" i="26"/>
  <c r="AI61" i="37"/>
  <c r="AH23" i="38" s="1"/>
  <c r="AH23" i="26"/>
  <c r="AF61" i="37"/>
  <c r="AE23" i="38" s="1"/>
  <c r="AE23" i="26"/>
  <c r="AE61" i="37"/>
  <c r="AD23" i="38" s="1"/>
  <c r="AD23" i="26"/>
  <c r="AB61" i="37"/>
  <c r="AA23" i="38" s="1"/>
  <c r="AA23" i="26"/>
  <c r="AA61" i="37"/>
  <c r="Z23" i="38" s="1"/>
  <c r="Z23" i="26"/>
  <c r="X61" i="37"/>
  <c r="W23" i="38" s="1"/>
  <c r="W23" i="26"/>
  <c r="W61" i="37"/>
  <c r="V23" i="38" s="1"/>
  <c r="V23" i="26"/>
  <c r="T61" i="37"/>
  <c r="S23" i="38" s="1"/>
  <c r="S23" i="26"/>
  <c r="S61" i="37"/>
  <c r="R23" i="38" s="1"/>
  <c r="R23" i="26"/>
  <c r="P61" i="37"/>
  <c r="O23" i="38" s="1"/>
  <c r="O23" i="26"/>
  <c r="O61" i="37"/>
  <c r="N23" i="38" s="1"/>
  <c r="N23" i="26"/>
  <c r="L61" i="37"/>
  <c r="K23" i="38" s="1"/>
  <c r="K23" i="26"/>
  <c r="K61" i="37"/>
  <c r="J23" i="38" s="1"/>
  <c r="J23" i="26"/>
  <c r="H61" i="37"/>
  <c r="G23" i="38" s="1"/>
  <c r="G23" i="26"/>
  <c r="G61" i="37"/>
  <c r="F23" i="38" s="1"/>
  <c r="F23" i="26"/>
  <c r="AX60" i="25"/>
  <c r="AX60" i="37" s="1"/>
  <c r="AW60" i="37"/>
  <c r="AT60" i="25"/>
  <c r="AT60" i="37" s="1"/>
  <c r="AS60" i="37"/>
  <c r="AP60" i="25"/>
  <c r="AP60" i="37" s="1"/>
  <c r="AO60" i="37"/>
  <c r="AL60" i="25"/>
  <c r="AL60" i="37" s="1"/>
  <c r="AK60" i="37"/>
  <c r="AH60" i="25"/>
  <c r="AH60" i="37" s="1"/>
  <c r="AG60" i="37"/>
  <c r="AD60" i="25"/>
  <c r="AD60" i="37" s="1"/>
  <c r="AC60" i="37"/>
  <c r="Z60" i="25"/>
  <c r="Z60" i="37" s="1"/>
  <c r="Y60" i="37"/>
  <c r="V60" i="25"/>
  <c r="V60" i="37" s="1"/>
  <c r="U60" i="37"/>
  <c r="R60" i="25"/>
  <c r="R60" i="37" s="1"/>
  <c r="Q60" i="37"/>
  <c r="N60" i="25"/>
  <c r="N60" i="37" s="1"/>
  <c r="M60" i="37"/>
  <c r="J60" i="25"/>
  <c r="J60" i="37" s="1"/>
  <c r="I60" i="37"/>
  <c r="AX59" i="25"/>
  <c r="AX59" i="37" s="1"/>
  <c r="AW59" i="37"/>
  <c r="AT59" i="25"/>
  <c r="AT59" i="37" s="1"/>
  <c r="AS59" i="37"/>
  <c r="AP59" i="25"/>
  <c r="AP59" i="37" s="1"/>
  <c r="AO59" i="37"/>
  <c r="AL59" i="25"/>
  <c r="AL59" i="37" s="1"/>
  <c r="AK59" i="37"/>
  <c r="AH59" i="25"/>
  <c r="AH59" i="37" s="1"/>
  <c r="AG59" i="37"/>
  <c r="AD59" i="25"/>
  <c r="AD59" i="37" s="1"/>
  <c r="AC59" i="37"/>
  <c r="Z59" i="25"/>
  <c r="Z59" i="37" s="1"/>
  <c r="Y59" i="37"/>
  <c r="V59" i="25"/>
  <c r="V59" i="37" s="1"/>
  <c r="U59" i="37"/>
  <c r="R59" i="25"/>
  <c r="R59" i="37" s="1"/>
  <c r="Q59" i="37"/>
  <c r="N59" i="25"/>
  <c r="N59" i="37" s="1"/>
  <c r="M59" i="37"/>
  <c r="J59" i="25"/>
  <c r="J59" i="37" s="1"/>
  <c r="I59" i="37"/>
  <c r="AX58" i="25"/>
  <c r="AX58" i="37" s="1"/>
  <c r="AW58" i="37"/>
  <c r="AT58" i="25"/>
  <c r="AT58" i="37" s="1"/>
  <c r="AS58" i="37"/>
  <c r="AP58" i="25"/>
  <c r="AP58" i="37" s="1"/>
  <c r="AO58" i="37"/>
  <c r="AL58" i="25"/>
  <c r="AL58" i="37" s="1"/>
  <c r="AK58" i="37"/>
  <c r="AH58" i="25"/>
  <c r="AH58" i="37" s="1"/>
  <c r="AG58" i="37"/>
  <c r="AD58" i="25"/>
  <c r="AD58" i="37" s="1"/>
  <c r="AC58" i="37"/>
  <c r="Z58" i="25"/>
  <c r="Z58" i="37" s="1"/>
  <c r="Y58" i="37"/>
  <c r="V58" i="25"/>
  <c r="V58" i="37" s="1"/>
  <c r="U58" i="37"/>
  <c r="R58" i="25"/>
  <c r="R58" i="37" s="1"/>
  <c r="Q58" i="37"/>
  <c r="N58" i="25"/>
  <c r="N58" i="37" s="1"/>
  <c r="M58" i="37"/>
  <c r="J58" i="25"/>
  <c r="J58" i="37" s="1"/>
  <c r="I58" i="37"/>
  <c r="AX57" i="25"/>
  <c r="AX57" i="37" s="1"/>
  <c r="AW61" i="25"/>
  <c r="AV23" i="20"/>
  <c r="AX61" i="19"/>
  <c r="AW57" i="37"/>
  <c r="AT57" i="25"/>
  <c r="AT57" i="37" s="1"/>
  <c r="AS61" i="25"/>
  <c r="AR23" i="20"/>
  <c r="AT61" i="19"/>
  <c r="AS57" i="37"/>
  <c r="AP57" i="25"/>
  <c r="AP57" i="37" s="1"/>
  <c r="AO61" i="25"/>
  <c r="AN23" i="20"/>
  <c r="AP61" i="19"/>
  <c r="AO57" i="37"/>
  <c r="AL57" i="25"/>
  <c r="AL57" i="37" s="1"/>
  <c r="AK61" i="25"/>
  <c r="AJ23" i="20"/>
  <c r="AL61" i="19"/>
  <c r="AK57" i="37"/>
  <c r="AH57" i="25"/>
  <c r="AH57" i="37" s="1"/>
  <c r="AG61" i="25"/>
  <c r="AF23" i="20"/>
  <c r="AH61" i="19"/>
  <c r="AG57" i="37"/>
  <c r="AD57" i="25"/>
  <c r="AD57" i="37" s="1"/>
  <c r="AC61" i="25"/>
  <c r="AB23" i="20"/>
  <c r="AD61" i="19"/>
  <c r="AC57" i="37"/>
  <c r="Z57" i="25"/>
  <c r="Z57" i="37" s="1"/>
  <c r="Y61" i="25"/>
  <c r="X23" i="20"/>
  <c r="Z61" i="19"/>
  <c r="Y57" i="37"/>
  <c r="V57" i="25"/>
  <c r="V57" i="37" s="1"/>
  <c r="U61" i="25"/>
  <c r="T23" i="20"/>
  <c r="V61" i="19"/>
  <c r="U57" i="37"/>
  <c r="R57" i="25"/>
  <c r="R57" i="37" s="1"/>
  <c r="Q61" i="25"/>
  <c r="P23" i="20"/>
  <c r="R61" i="19"/>
  <c r="Q57" i="37"/>
  <c r="N57" i="25"/>
  <c r="N57" i="37" s="1"/>
  <c r="M61" i="25"/>
  <c r="L23" i="20"/>
  <c r="N61" i="19"/>
  <c r="M57" i="37"/>
  <c r="J57" i="25"/>
  <c r="J57" i="37" s="1"/>
  <c r="I61" i="25"/>
  <c r="H23" i="20"/>
  <c r="J61" i="19"/>
  <c r="I57" i="37"/>
  <c r="AV56" i="37"/>
  <c r="AU22" i="38" s="1"/>
  <c r="AU22" i="26"/>
  <c r="AU56" i="37"/>
  <c r="AT22" i="38" s="1"/>
  <c r="AT22" i="26"/>
  <c r="AR56" i="37"/>
  <c r="AQ22" i="38" s="1"/>
  <c r="AQ22" i="26"/>
  <c r="AQ56" i="37"/>
  <c r="AP22" i="38" s="1"/>
  <c r="AP22" i="26"/>
  <c r="AN56" i="37"/>
  <c r="AM22" i="38" s="1"/>
  <c r="AM22" i="26"/>
  <c r="AM56" i="37"/>
  <c r="AL22" i="38" s="1"/>
  <c r="AL22" i="26"/>
  <c r="AJ56" i="37"/>
  <c r="AI22" i="38" s="1"/>
  <c r="AI22" i="26"/>
  <c r="AI56" i="37"/>
  <c r="AH22" i="38" s="1"/>
  <c r="AH22" i="26"/>
  <c r="AF56" i="37"/>
  <c r="AE22" i="38" s="1"/>
  <c r="AE22" i="26"/>
  <c r="AE56" i="37"/>
  <c r="AD22" i="38" s="1"/>
  <c r="AD22" i="26"/>
  <c r="AB56" i="37"/>
  <c r="AA22" i="38" s="1"/>
  <c r="AA22" i="26"/>
  <c r="AA56" i="37"/>
  <c r="Z22" i="38" s="1"/>
  <c r="Z22" i="26"/>
  <c r="X56" i="37"/>
  <c r="W22" i="38" s="1"/>
  <c r="W22" i="26"/>
  <c r="W56" i="37"/>
  <c r="V22" i="38" s="1"/>
  <c r="V22" i="26"/>
  <c r="T56" i="37"/>
  <c r="S22" i="38" s="1"/>
  <c r="S22" i="26"/>
  <c r="S56" i="37"/>
  <c r="R22" i="38" s="1"/>
  <c r="R22" i="26"/>
  <c r="P56" i="37"/>
  <c r="O22" i="38" s="1"/>
  <c r="O22" i="26"/>
  <c r="O56" i="37"/>
  <c r="N22" i="38" s="1"/>
  <c r="N22" i="26"/>
  <c r="L56" i="37"/>
  <c r="K22" i="38" s="1"/>
  <c r="K22" i="26"/>
  <c r="K56" i="37"/>
  <c r="J22" i="38" s="1"/>
  <c r="J22" i="26"/>
  <c r="H56" i="37"/>
  <c r="G22" i="38" s="1"/>
  <c r="G22" i="26"/>
  <c r="G56" i="37"/>
  <c r="F22" i="38" s="1"/>
  <c r="F22" i="26"/>
  <c r="AX55" i="25"/>
  <c r="AX55" i="37" s="1"/>
  <c r="AW55" i="37"/>
  <c r="AT55" i="25"/>
  <c r="AT55" i="37" s="1"/>
  <c r="AS55" i="37"/>
  <c r="AP55" i="25"/>
  <c r="AP55" i="37" s="1"/>
  <c r="AO55" i="37"/>
  <c r="AL55" i="25"/>
  <c r="AL55" i="37" s="1"/>
  <c r="AK55" i="37"/>
  <c r="AH55" i="25"/>
  <c r="AH55" i="37" s="1"/>
  <c r="AG55" i="37"/>
  <c r="AD55" i="25"/>
  <c r="AD55" i="37" s="1"/>
  <c r="AC55" i="37"/>
  <c r="Z55" i="25"/>
  <c r="Z55" i="37" s="1"/>
  <c r="Y55" i="37"/>
  <c r="V55" i="25"/>
  <c r="V55" i="37" s="1"/>
  <c r="U55" i="37"/>
  <c r="R55" i="25"/>
  <c r="R55" i="37" s="1"/>
  <c r="Q55" i="37"/>
  <c r="N55" i="25"/>
  <c r="N55" i="37" s="1"/>
  <c r="M55" i="37"/>
  <c r="J55" i="25"/>
  <c r="J55" i="37" s="1"/>
  <c r="I55" i="37"/>
  <c r="AX54" i="25"/>
  <c r="AX54" i="37" s="1"/>
  <c r="AW54" i="37"/>
  <c r="AT54" i="25"/>
  <c r="AT54" i="37" s="1"/>
  <c r="AS54" i="37"/>
  <c r="AP54" i="25"/>
  <c r="AP54" i="37" s="1"/>
  <c r="AO54" i="37"/>
  <c r="AL54" i="25"/>
  <c r="AL54" i="37" s="1"/>
  <c r="AK54" i="37"/>
  <c r="AH54" i="25"/>
  <c r="AH54" i="37" s="1"/>
  <c r="AG54" i="37"/>
  <c r="AD54" i="25"/>
  <c r="AD54" i="37" s="1"/>
  <c r="AC54" i="37"/>
  <c r="Z54" i="25"/>
  <c r="Z54" i="37" s="1"/>
  <c r="Y54" i="37"/>
  <c r="V54" i="25"/>
  <c r="V54" i="37" s="1"/>
  <c r="U54" i="37"/>
  <c r="R54" i="25"/>
  <c r="R54" i="37" s="1"/>
  <c r="Q54" i="37"/>
  <c r="N54" i="25"/>
  <c r="N54" i="37" s="1"/>
  <c r="M54" i="37"/>
  <c r="J54" i="25"/>
  <c r="J54" i="37" s="1"/>
  <c r="I54" i="37"/>
  <c r="AX53" i="25"/>
  <c r="AX53" i="37" s="1"/>
  <c r="AW56" i="25"/>
  <c r="AV22" i="20"/>
  <c r="AX56" i="19"/>
  <c r="AW53" i="37"/>
  <c r="AT53" i="25"/>
  <c r="AT53" i="37" s="1"/>
  <c r="AS56" i="25"/>
  <c r="AR22" i="20"/>
  <c r="AT56" i="19"/>
  <c r="AS53" i="37"/>
  <c r="AP53" i="25"/>
  <c r="AP53" i="37" s="1"/>
  <c r="AO56" i="25"/>
  <c r="AN22" i="20"/>
  <c r="AP56" i="19"/>
  <c r="AO53" i="37"/>
  <c r="AL53" i="25"/>
  <c r="AL53" i="37" s="1"/>
  <c r="AK56" i="25"/>
  <c r="AJ22" i="20"/>
  <c r="AL56" i="19"/>
  <c r="AK53" i="37"/>
  <c r="AH53" i="25"/>
  <c r="AH53" i="37" s="1"/>
  <c r="AG56" i="25"/>
  <c r="AF22" i="20"/>
  <c r="AH56" i="19"/>
  <c r="AG53" i="37"/>
  <c r="AD53" i="25"/>
  <c r="AD53" i="37" s="1"/>
  <c r="AC56" i="25"/>
  <c r="AB22" i="20"/>
  <c r="AD56" i="19"/>
  <c r="AC53" i="37"/>
  <c r="Z53" i="25"/>
  <c r="Z53" i="37" s="1"/>
  <c r="Y56" i="25"/>
  <c r="X22" i="20"/>
  <c r="Z56" i="19"/>
  <c r="Y53" i="37"/>
  <c r="V53" i="25"/>
  <c r="V53" i="37" s="1"/>
  <c r="U56" i="25"/>
  <c r="T22" i="20"/>
  <c r="V56" i="19"/>
  <c r="U53" i="37"/>
  <c r="R53" i="25"/>
  <c r="R53" i="37" s="1"/>
  <c r="Q56" i="25"/>
  <c r="P22" i="20"/>
  <c r="R56" i="19"/>
  <c r="Q53" i="37"/>
  <c r="N53" i="25"/>
  <c r="N53" i="37" s="1"/>
  <c r="M56" i="25"/>
  <c r="L22" i="20"/>
  <c r="N56" i="19"/>
  <c r="M53" i="37"/>
  <c r="J53" i="25"/>
  <c r="J53" i="37" s="1"/>
  <c r="I56" i="25"/>
  <c r="H22" i="20"/>
  <c r="J56" i="19"/>
  <c r="I53" i="37"/>
  <c r="AV52" i="37"/>
  <c r="AU21" i="38" s="1"/>
  <c r="AU21" i="26"/>
  <c r="AU52" i="37"/>
  <c r="AT21" i="38" s="1"/>
  <c r="AT21" i="26"/>
  <c r="AR52" i="37"/>
  <c r="AQ21" i="38" s="1"/>
  <c r="AQ21" i="26"/>
  <c r="AQ52" i="37"/>
  <c r="AP21" i="38" s="1"/>
  <c r="AP21" i="26"/>
  <c r="AN52" i="37"/>
  <c r="AM21" i="38" s="1"/>
  <c r="AM21" i="26"/>
  <c r="AM52" i="37"/>
  <c r="AL21" i="38" s="1"/>
  <c r="AL21" i="26"/>
  <c r="AJ52" i="37"/>
  <c r="AI21" i="38" s="1"/>
  <c r="AI21" i="26"/>
  <c r="AI52" i="37"/>
  <c r="AH21" i="38" s="1"/>
  <c r="AH21" i="26"/>
  <c r="AF52" i="37"/>
  <c r="AE21" i="38" s="1"/>
  <c r="AE21" i="26"/>
  <c r="AE52" i="37"/>
  <c r="AD21" i="38" s="1"/>
  <c r="AD21" i="26"/>
  <c r="AB52" i="37"/>
  <c r="AA21" i="38" s="1"/>
  <c r="AA21" i="26"/>
  <c r="AA52" i="37"/>
  <c r="Z21" i="38" s="1"/>
  <c r="Z21" i="26"/>
  <c r="X52" i="37"/>
  <c r="W21" i="38" s="1"/>
  <c r="W21" i="26"/>
  <c r="W52" i="37"/>
  <c r="V21" i="38" s="1"/>
  <c r="V21" i="26"/>
  <c r="T52" i="37"/>
  <c r="S21" i="38" s="1"/>
  <c r="S21" i="26"/>
  <c r="S52" i="37"/>
  <c r="R21" i="38" s="1"/>
  <c r="R21" i="26"/>
  <c r="P52" i="37"/>
  <c r="O21" i="38" s="1"/>
  <c r="O21" i="26"/>
  <c r="O52" i="37"/>
  <c r="N21" i="38" s="1"/>
  <c r="N21" i="26"/>
  <c r="L52" i="37"/>
  <c r="K21" i="38" s="1"/>
  <c r="K21" i="26"/>
  <c r="K52" i="37"/>
  <c r="J21" i="38" s="1"/>
  <c r="J21" i="26"/>
  <c r="H52" i="37"/>
  <c r="G21" i="38" s="1"/>
  <c r="G21" i="26"/>
  <c r="G52" i="37"/>
  <c r="F21" i="38" s="1"/>
  <c r="F21" i="26"/>
  <c r="AX51" i="25"/>
  <c r="AX51" i="37" s="1"/>
  <c r="AW51" i="37"/>
  <c r="AT51" i="25"/>
  <c r="AT51" i="37" s="1"/>
  <c r="AS51" i="37"/>
  <c r="AP51" i="25"/>
  <c r="AP51" i="37" s="1"/>
  <c r="AO51" i="37"/>
  <c r="AL51" i="25"/>
  <c r="AL51" i="37" s="1"/>
  <c r="AK51" i="37"/>
  <c r="AH51" i="25"/>
  <c r="AH51" i="37" s="1"/>
  <c r="AG51" i="37"/>
  <c r="AD51" i="25"/>
  <c r="AD51" i="37" s="1"/>
  <c r="AC51" i="37"/>
  <c r="Z51" i="25"/>
  <c r="Z51" i="37" s="1"/>
  <c r="Y51" i="37"/>
  <c r="V51" i="25"/>
  <c r="V51" i="37" s="1"/>
  <c r="U51" i="37"/>
  <c r="R51" i="25"/>
  <c r="R51" i="37" s="1"/>
  <c r="Q51" i="37"/>
  <c r="N51" i="25"/>
  <c r="N51" i="37" s="1"/>
  <c r="M51" i="37"/>
  <c r="J51" i="25"/>
  <c r="J51" i="37" s="1"/>
  <c r="I51" i="37"/>
  <c r="AX50" i="25"/>
  <c r="AX50" i="37" s="1"/>
  <c r="AW50" i="37"/>
  <c r="AT50" i="25"/>
  <c r="AT50" i="37" s="1"/>
  <c r="AS50" i="37"/>
  <c r="AP50" i="25"/>
  <c r="AP50" i="37" s="1"/>
  <c r="AO50" i="37"/>
  <c r="AL50" i="25"/>
  <c r="AL50" i="37" s="1"/>
  <c r="AK50" i="37"/>
  <c r="AH50" i="25"/>
  <c r="AH50" i="37" s="1"/>
  <c r="AG50" i="37"/>
  <c r="AD50" i="25"/>
  <c r="AD50" i="37" s="1"/>
  <c r="AC50" i="37"/>
  <c r="Z50" i="25"/>
  <c r="Z50" i="37" s="1"/>
  <c r="Y50" i="37"/>
  <c r="V50" i="25"/>
  <c r="V50" i="37" s="1"/>
  <c r="U50" i="37"/>
  <c r="R50" i="25"/>
  <c r="R50" i="37" s="1"/>
  <c r="Q50" i="37"/>
  <c r="N50" i="25"/>
  <c r="N50" i="37" s="1"/>
  <c r="M50" i="37"/>
  <c r="J50" i="25"/>
  <c r="J50" i="37" s="1"/>
  <c r="I50" i="37"/>
  <c r="AX49" i="25"/>
  <c r="AX49" i="37" s="1"/>
  <c r="AW49" i="37"/>
  <c r="AT49" i="25"/>
  <c r="AT49" i="37" s="1"/>
  <c r="AS49" i="37"/>
  <c r="AP49" i="25"/>
  <c r="AP49" i="37" s="1"/>
  <c r="AO49" i="37"/>
  <c r="AL49" i="25"/>
  <c r="AL49" i="37" s="1"/>
  <c r="AK49" i="37"/>
  <c r="AH49" i="25"/>
  <c r="AH49" i="37" s="1"/>
  <c r="AG49" i="37"/>
  <c r="AD49" i="25"/>
  <c r="AD49" i="37" s="1"/>
  <c r="AC49" i="37"/>
  <c r="Z49" i="25"/>
  <c r="Z49" i="37" s="1"/>
  <c r="Y49" i="37"/>
  <c r="V49" i="25"/>
  <c r="V49" i="37" s="1"/>
  <c r="U49" i="37"/>
  <c r="R49" i="25"/>
  <c r="R49" i="37" s="1"/>
  <c r="Q49" i="37"/>
  <c r="N49" i="25"/>
  <c r="N49" i="37" s="1"/>
  <c r="M49" i="37"/>
  <c r="J49" i="25"/>
  <c r="J49" i="37" s="1"/>
  <c r="I49" i="37"/>
  <c r="AX48" i="25"/>
  <c r="AX48" i="37" s="1"/>
  <c r="AW52" i="25"/>
  <c r="AV21" i="20"/>
  <c r="AX52" i="19"/>
  <c r="AW48" i="37"/>
  <c r="AT48" i="25"/>
  <c r="AT48" i="37" s="1"/>
  <c r="AS52" i="25"/>
  <c r="AR21" i="20"/>
  <c r="AT52" i="19"/>
  <c r="AS48" i="37"/>
  <c r="AP48" i="25"/>
  <c r="AP48" i="37" s="1"/>
  <c r="AO52" i="25"/>
  <c r="AN21" i="20"/>
  <c r="AP52" i="19"/>
  <c r="AO48" i="37"/>
  <c r="AL48" i="25"/>
  <c r="AL48" i="37" s="1"/>
  <c r="AK52" i="25"/>
  <c r="AJ21" i="20"/>
  <c r="AL52" i="19"/>
  <c r="AK48" i="37"/>
  <c r="AH48" i="25"/>
  <c r="AH48" i="37" s="1"/>
  <c r="AG52" i="25"/>
  <c r="AF21" i="20"/>
  <c r="AH52" i="19"/>
  <c r="AG48" i="37"/>
  <c r="AD48" i="25"/>
  <c r="AD48" i="37" s="1"/>
  <c r="AC52" i="25"/>
  <c r="AB21" i="20"/>
  <c r="AD52" i="19"/>
  <c r="AC48" i="37"/>
  <c r="Z48" i="25"/>
  <c r="Z48" i="37" s="1"/>
  <c r="Y52" i="25"/>
  <c r="X21" i="20"/>
  <c r="Z52" i="19"/>
  <c r="Y48" i="37"/>
  <c r="V48" i="25"/>
  <c r="V48" i="37" s="1"/>
  <c r="U52" i="25"/>
  <c r="T21" i="20"/>
  <c r="V52" i="19"/>
  <c r="U48" i="37"/>
  <c r="R48" i="25"/>
  <c r="R48" i="37" s="1"/>
  <c r="Q52" i="25"/>
  <c r="P21" i="20"/>
  <c r="R52" i="19"/>
  <c r="Q48" i="37"/>
  <c r="N48" i="25"/>
  <c r="N48" i="37" s="1"/>
  <c r="M52" i="25"/>
  <c r="L21" i="20"/>
  <c r="N52" i="19"/>
  <c r="M48" i="37"/>
  <c r="J48" i="25"/>
  <c r="J48" i="37" s="1"/>
  <c r="I52" i="25"/>
  <c r="H21" i="20"/>
  <c r="J52" i="19"/>
  <c r="I48" i="37"/>
  <c r="AV47" i="37"/>
  <c r="AU20" i="38" s="1"/>
  <c r="AU20" i="26"/>
  <c r="AU47" i="37"/>
  <c r="AT20" i="38" s="1"/>
  <c r="AT20" i="26"/>
  <c r="AR47" i="37"/>
  <c r="AQ20" i="38" s="1"/>
  <c r="AQ20" i="26"/>
  <c r="AQ47" i="37"/>
  <c r="AP20" i="38" s="1"/>
  <c r="AP20" i="26"/>
  <c r="AN47" i="37"/>
  <c r="AM20" i="38" s="1"/>
  <c r="AM20" i="26"/>
  <c r="AM47" i="37"/>
  <c r="AL20" i="38" s="1"/>
  <c r="AL20" i="26"/>
  <c r="AJ47" i="37"/>
  <c r="AI20" i="38" s="1"/>
  <c r="AI20" i="26"/>
  <c r="AI47" i="37"/>
  <c r="AH20" i="38" s="1"/>
  <c r="AH20" i="26"/>
  <c r="AF47" i="37"/>
  <c r="AE20" i="38" s="1"/>
  <c r="AE20" i="26"/>
  <c r="AE47" i="37"/>
  <c r="AD20" i="38" s="1"/>
  <c r="AD20" i="26"/>
  <c r="AB47" i="37"/>
  <c r="AA20" i="38" s="1"/>
  <c r="AA20" i="26"/>
  <c r="AA47" i="37"/>
  <c r="Z20" i="38" s="1"/>
  <c r="Z20" i="26"/>
  <c r="X47" i="37"/>
  <c r="W20" i="38" s="1"/>
  <c r="W20" i="26"/>
  <c r="W47" i="37"/>
  <c r="V20" i="38" s="1"/>
  <c r="V20" i="26"/>
  <c r="T47" i="37"/>
  <c r="S20" i="38" s="1"/>
  <c r="S20" i="26"/>
  <c r="S47" i="37"/>
  <c r="R20" i="38" s="1"/>
  <c r="R20" i="26"/>
  <c r="P47" i="37"/>
  <c r="O20" i="38" s="1"/>
  <c r="O20" i="26"/>
  <c r="O47" i="37"/>
  <c r="N20" i="38" s="1"/>
  <c r="N20" i="26"/>
  <c r="L47" i="37"/>
  <c r="K20" i="38" s="1"/>
  <c r="K20" i="26"/>
  <c r="K47" i="37"/>
  <c r="J20" i="38" s="1"/>
  <c r="J20" i="26"/>
  <c r="H47" i="37"/>
  <c r="G20" i="38" s="1"/>
  <c r="G20" i="26"/>
  <c r="G47" i="37"/>
  <c r="F20" i="38" s="1"/>
  <c r="F20" i="26"/>
  <c r="AX46" i="25"/>
  <c r="AX46" i="37" s="1"/>
  <c r="AW46" i="37"/>
  <c r="AT46" i="25"/>
  <c r="AT46" i="37" s="1"/>
  <c r="AS46" i="37"/>
  <c r="AP46" i="25"/>
  <c r="AP46" i="37" s="1"/>
  <c r="AO46" i="37"/>
  <c r="AL46" i="25"/>
  <c r="AL46" i="37" s="1"/>
  <c r="AK46" i="37"/>
  <c r="AH46" i="25"/>
  <c r="AH46" i="37" s="1"/>
  <c r="AG46" i="37"/>
  <c r="AD46" i="25"/>
  <c r="AD46" i="37" s="1"/>
  <c r="AC46" i="37"/>
  <c r="Z46" i="25"/>
  <c r="Z46" i="37" s="1"/>
  <c r="Y46" i="37"/>
  <c r="V46" i="25"/>
  <c r="V46" i="37" s="1"/>
  <c r="U46" i="37"/>
  <c r="R46" i="25"/>
  <c r="R46" i="37" s="1"/>
  <c r="Q46" i="37"/>
  <c r="N46" i="25"/>
  <c r="N46" i="37" s="1"/>
  <c r="M46" i="37"/>
  <c r="J46" i="25"/>
  <c r="J46" i="37" s="1"/>
  <c r="I46" i="37"/>
  <c r="AX45" i="25"/>
  <c r="AX45" i="37" s="1"/>
  <c r="AW45" i="37"/>
  <c r="AT45" i="25"/>
  <c r="AT45" i="37" s="1"/>
  <c r="AS45" i="37"/>
  <c r="AP45" i="25"/>
  <c r="AP45" i="37" s="1"/>
  <c r="AO45" i="37"/>
  <c r="AL45" i="25"/>
  <c r="AL45" i="37" s="1"/>
  <c r="AK45" i="37"/>
  <c r="AH45" i="25"/>
  <c r="AH45" i="37" s="1"/>
  <c r="AG45" i="37"/>
  <c r="AD45" i="25"/>
  <c r="AD45" i="37" s="1"/>
  <c r="AC45" i="37"/>
  <c r="Z45" i="25"/>
  <c r="Z45" i="37" s="1"/>
  <c r="Y45" i="37"/>
  <c r="V45" i="25"/>
  <c r="V45" i="37" s="1"/>
  <c r="U45" i="37"/>
  <c r="R45" i="25"/>
  <c r="R45" i="37" s="1"/>
  <c r="Q45" i="37"/>
  <c r="N45" i="25"/>
  <c r="N45" i="37" s="1"/>
  <c r="M45" i="37"/>
  <c r="J45" i="25"/>
  <c r="J45" i="37" s="1"/>
  <c r="I45" i="37"/>
  <c r="AX44" i="25"/>
  <c r="AX44" i="37" s="1"/>
  <c r="AW44" i="37"/>
  <c r="AT44" i="25"/>
  <c r="AT44" i="37" s="1"/>
  <c r="AS44" i="37"/>
  <c r="AP44" i="25"/>
  <c r="AP44" i="37" s="1"/>
  <c r="AO44" i="37"/>
  <c r="AL44" i="25"/>
  <c r="AL44" i="37" s="1"/>
  <c r="AK44" i="37"/>
  <c r="AH44" i="25"/>
  <c r="AH44" i="37" s="1"/>
  <c r="AG44" i="37"/>
  <c r="AD44" i="25"/>
  <c r="AD44" i="37" s="1"/>
  <c r="AC44" i="37"/>
  <c r="Z44" i="25"/>
  <c r="Z44" i="37" s="1"/>
  <c r="Y44" i="37"/>
  <c r="V44" i="25"/>
  <c r="V44" i="37" s="1"/>
  <c r="U44" i="37"/>
  <c r="R44" i="25"/>
  <c r="R44" i="37" s="1"/>
  <c r="Q44" i="37"/>
  <c r="N44" i="25"/>
  <c r="N44" i="37" s="1"/>
  <c r="M44" i="37"/>
  <c r="J44" i="25"/>
  <c r="J44" i="37" s="1"/>
  <c r="I44" i="37"/>
  <c r="AX43" i="25"/>
  <c r="AX43" i="37" s="1"/>
  <c r="AW47" i="25"/>
  <c r="AV20" i="20"/>
  <c r="AX47" i="19"/>
  <c r="AW43" i="37"/>
  <c r="AT43" i="25"/>
  <c r="AT43" i="37" s="1"/>
  <c r="AS47" i="25"/>
  <c r="AR20" i="20"/>
  <c r="AT47" i="19"/>
  <c r="AS43" i="37"/>
  <c r="AP43" i="25"/>
  <c r="AP43" i="37" s="1"/>
  <c r="AO47" i="25"/>
  <c r="AN20" i="20"/>
  <c r="AP47" i="19"/>
  <c r="AO43" i="37"/>
  <c r="AL43" i="25"/>
  <c r="AL43" i="37" s="1"/>
  <c r="AK47" i="25"/>
  <c r="AJ20" i="20"/>
  <c r="AL47" i="19"/>
  <c r="AK43" i="37"/>
  <c r="AH43" i="25"/>
  <c r="AH43" i="37" s="1"/>
  <c r="AG47" i="25"/>
  <c r="AF20" i="20"/>
  <c r="AH47" i="19"/>
  <c r="AG43" i="37"/>
  <c r="AD43" i="25"/>
  <c r="AD43" i="37" s="1"/>
  <c r="AC47" i="25"/>
  <c r="AB20" i="20"/>
  <c r="AD47" i="19"/>
  <c r="AC43" i="37"/>
  <c r="Z43" i="25"/>
  <c r="Z43" i="37" s="1"/>
  <c r="Y47" i="25"/>
  <c r="X20" i="20"/>
  <c r="Z47" i="19"/>
  <c r="Y43" i="37"/>
  <c r="V43" i="25"/>
  <c r="V43" i="37" s="1"/>
  <c r="U47" i="25"/>
  <c r="T20" i="20"/>
  <c r="V47" i="19"/>
  <c r="U43" i="37"/>
  <c r="R43" i="25"/>
  <c r="R43" i="37" s="1"/>
  <c r="Q47" i="25"/>
  <c r="P20" i="20"/>
  <c r="R47" i="19"/>
  <c r="Q43" i="37"/>
  <c r="N43" i="25"/>
  <c r="N43" i="37" s="1"/>
  <c r="M47" i="25"/>
  <c r="L20" i="20"/>
  <c r="N47" i="19"/>
  <c r="M43" i="37"/>
  <c r="J43" i="25"/>
  <c r="J43" i="37" s="1"/>
  <c r="I47" i="25"/>
  <c r="H20" i="20"/>
  <c r="J47" i="19"/>
  <c r="I43" i="37"/>
  <c r="AV42" i="37"/>
  <c r="AU19" i="38" s="1"/>
  <c r="AU19" i="26"/>
  <c r="AU42" i="37"/>
  <c r="AT19" i="38" s="1"/>
  <c r="AT19" i="26"/>
  <c r="AR42" i="37"/>
  <c r="AQ19" i="38" s="1"/>
  <c r="AQ19" i="26"/>
  <c r="AQ42" i="37"/>
  <c r="AP19" i="38" s="1"/>
  <c r="AP19" i="26"/>
  <c r="AN42" i="37"/>
  <c r="AM19" i="38" s="1"/>
  <c r="AM19" i="26"/>
  <c r="AM42" i="37"/>
  <c r="AL19" i="38" s="1"/>
  <c r="AL19" i="26"/>
  <c r="AJ42" i="37"/>
  <c r="AI19" i="38" s="1"/>
  <c r="AI19" i="26"/>
  <c r="AI42" i="37"/>
  <c r="AH19" i="38" s="1"/>
  <c r="AH19" i="26"/>
  <c r="AF42" i="37"/>
  <c r="AE19" i="38" s="1"/>
  <c r="AE19" i="26"/>
  <c r="AE42" i="37"/>
  <c r="AD19" i="38" s="1"/>
  <c r="AD19" i="26"/>
  <c r="AB42" i="37"/>
  <c r="AA19" i="38" s="1"/>
  <c r="AA19" i="26"/>
  <c r="AA42" i="37"/>
  <c r="Z19" i="38" s="1"/>
  <c r="Z19" i="26"/>
  <c r="X42" i="37"/>
  <c r="W19" i="38" s="1"/>
  <c r="W19" i="26"/>
  <c r="W42" i="37"/>
  <c r="V19" i="38" s="1"/>
  <c r="V19" i="26"/>
  <c r="T42" i="37"/>
  <c r="S19" i="38" s="1"/>
  <c r="S19" i="26"/>
  <c r="S42" i="37"/>
  <c r="R19" i="38" s="1"/>
  <c r="R19" i="26"/>
  <c r="P42" i="37"/>
  <c r="O19" i="38" s="1"/>
  <c r="O19" i="26"/>
  <c r="O42" i="37"/>
  <c r="N19" i="38" s="1"/>
  <c r="N19" i="26"/>
  <c r="L42" i="37"/>
  <c r="K19" i="38" s="1"/>
  <c r="K19" i="26"/>
  <c r="K42" i="37"/>
  <c r="J19" i="38" s="1"/>
  <c r="J19" i="26"/>
  <c r="H42" i="37"/>
  <c r="G19" i="38" s="1"/>
  <c r="G19" i="26"/>
  <c r="G42" i="37"/>
  <c r="F19" i="38" s="1"/>
  <c r="F19" i="26"/>
  <c r="AX41" i="25"/>
  <c r="AX41" i="37" s="1"/>
  <c r="AW41" i="37"/>
  <c r="AT41" i="25"/>
  <c r="AT41" i="37" s="1"/>
  <c r="AS41" i="37"/>
  <c r="AP41" i="25"/>
  <c r="AP41" i="37" s="1"/>
  <c r="AO41" i="37"/>
  <c r="AL41" i="25"/>
  <c r="AL41" i="37" s="1"/>
  <c r="AK41" i="37"/>
  <c r="AH41" i="25"/>
  <c r="AH41" i="37" s="1"/>
  <c r="AG41" i="37"/>
  <c r="AD41" i="25"/>
  <c r="AD41" i="37" s="1"/>
  <c r="AC41" i="37"/>
  <c r="Z41" i="25"/>
  <c r="Z41" i="37" s="1"/>
  <c r="Y41" i="37"/>
  <c r="V41" i="25"/>
  <c r="V41" i="37" s="1"/>
  <c r="U41" i="37"/>
  <c r="R41" i="25"/>
  <c r="R41" i="37" s="1"/>
  <c r="Q41" i="37"/>
  <c r="N41" i="25"/>
  <c r="N41" i="37" s="1"/>
  <c r="M41" i="37"/>
  <c r="J41" i="25"/>
  <c r="J41" i="37" s="1"/>
  <c r="I41" i="37"/>
  <c r="AX40" i="25"/>
  <c r="AX40" i="37" s="1"/>
  <c r="AW40" i="37"/>
  <c r="AT40" i="25"/>
  <c r="AT40" i="37" s="1"/>
  <c r="AS40" i="37"/>
  <c r="AP40" i="25"/>
  <c r="AP40" i="37" s="1"/>
  <c r="AO40" i="37"/>
  <c r="AL40" i="25"/>
  <c r="AL40" i="37" s="1"/>
  <c r="AK40" i="37"/>
  <c r="AH40" i="25"/>
  <c r="AH40" i="37" s="1"/>
  <c r="AG40" i="37"/>
  <c r="AD40" i="25"/>
  <c r="AD40" i="37" s="1"/>
  <c r="AC40" i="37"/>
  <c r="Z40" i="25"/>
  <c r="Z40" i="37" s="1"/>
  <c r="Y40" i="37"/>
  <c r="V40" i="25"/>
  <c r="V40" i="37" s="1"/>
  <c r="U40" i="37"/>
  <c r="R40" i="25"/>
  <c r="R40" i="37" s="1"/>
  <c r="Q40" i="37"/>
  <c r="N40" i="25"/>
  <c r="N40" i="37" s="1"/>
  <c r="M40" i="37"/>
  <c r="J40" i="25"/>
  <c r="J40" i="37" s="1"/>
  <c r="I40" i="37"/>
  <c r="AX39" i="25"/>
  <c r="AX39" i="37" s="1"/>
  <c r="AW39" i="37"/>
  <c r="AT39" i="25"/>
  <c r="AT39" i="37" s="1"/>
  <c r="AS39" i="37"/>
  <c r="AP39" i="25"/>
  <c r="AP39" i="37" s="1"/>
  <c r="AO39" i="37"/>
  <c r="AL39" i="25"/>
  <c r="AL39" i="37" s="1"/>
  <c r="AK39" i="37"/>
  <c r="AH39" i="25"/>
  <c r="AH39" i="37" s="1"/>
  <c r="AG39" i="37"/>
  <c r="AD39" i="25"/>
  <c r="AD39" i="37" s="1"/>
  <c r="AC39" i="37"/>
  <c r="Z39" i="25"/>
  <c r="Z39" i="37" s="1"/>
  <c r="Y39" i="37"/>
  <c r="V39" i="25"/>
  <c r="V39" i="37" s="1"/>
  <c r="U39" i="37"/>
  <c r="R39" i="25"/>
  <c r="R39" i="37" s="1"/>
  <c r="Q39" i="37"/>
  <c r="N39" i="25"/>
  <c r="N39" i="37" s="1"/>
  <c r="M39" i="37"/>
  <c r="J39" i="25"/>
  <c r="J39" i="37" s="1"/>
  <c r="I39" i="37"/>
  <c r="AX38" i="25"/>
  <c r="AX38" i="37" s="1"/>
  <c r="AW42" i="25"/>
  <c r="AV19" i="20"/>
  <c r="AX42" i="19"/>
  <c r="AW38" i="37"/>
  <c r="AT38" i="25"/>
  <c r="AT38" i="37" s="1"/>
  <c r="AS42" i="25"/>
  <c r="AR19" i="20"/>
  <c r="AT42" i="19"/>
  <c r="AS38" i="37"/>
  <c r="AP38" i="25"/>
  <c r="AP38" i="37" s="1"/>
  <c r="AO42" i="25"/>
  <c r="AN19" i="20"/>
  <c r="AP42" i="19"/>
  <c r="AO38" i="37"/>
  <c r="AL38" i="25"/>
  <c r="AL38" i="37" s="1"/>
  <c r="AK42" i="25"/>
  <c r="AJ19" i="20"/>
  <c r="AL42" i="19"/>
  <c r="AK38" i="37"/>
  <c r="AH38" i="25"/>
  <c r="AH38" i="37" s="1"/>
  <c r="AG42" i="25"/>
  <c r="AF19" i="20"/>
  <c r="AH42" i="19"/>
  <c r="AG38" i="37"/>
  <c r="AD38" i="25"/>
  <c r="AD38" i="37" s="1"/>
  <c r="AC42" i="25"/>
  <c r="AB19" i="20"/>
  <c r="AD42" i="19"/>
  <c r="AC38" i="37"/>
  <c r="Z38" i="25"/>
  <c r="Z38" i="37" s="1"/>
  <c r="Y42" i="25"/>
  <c r="X19" i="20"/>
  <c r="Z42" i="19"/>
  <c r="Y38" i="37"/>
  <c r="V38" i="25"/>
  <c r="V38" i="37" s="1"/>
  <c r="U42" i="25"/>
  <c r="T19" i="20"/>
  <c r="V42" i="19"/>
  <c r="U38" i="37"/>
  <c r="R38" i="25"/>
  <c r="R38" i="37" s="1"/>
  <c r="Q42" i="25"/>
  <c r="P19" i="20"/>
  <c r="R42" i="19"/>
  <c r="Q38" i="37"/>
  <c r="N38" i="25"/>
  <c r="N38" i="37" s="1"/>
  <c r="M42" i="25"/>
  <c r="L19" i="20"/>
  <c r="N42" i="19"/>
  <c r="M38" i="37"/>
  <c r="J38" i="25"/>
  <c r="J38" i="37" s="1"/>
  <c r="I42" i="25"/>
  <c r="H19" i="20"/>
  <c r="J42" i="19"/>
  <c r="I38" i="37"/>
  <c r="AV37" i="37"/>
  <c r="AU18" i="38" s="1"/>
  <c r="AU18" i="26"/>
  <c r="AU37" i="37"/>
  <c r="AT18" i="38" s="1"/>
  <c r="AT18" i="26"/>
  <c r="AR37" i="37"/>
  <c r="AQ18" i="38" s="1"/>
  <c r="AQ18" i="26"/>
  <c r="AQ37" i="37"/>
  <c r="AP18" i="38" s="1"/>
  <c r="AP18" i="26"/>
  <c r="AN37" i="37"/>
  <c r="AM18" i="38" s="1"/>
  <c r="AM18" i="26"/>
  <c r="AM37" i="37"/>
  <c r="AL18" i="38" s="1"/>
  <c r="AL18" i="26"/>
  <c r="AJ37" i="37"/>
  <c r="AI18" i="38" s="1"/>
  <c r="AI18" i="26"/>
  <c r="AI37" i="37"/>
  <c r="AH18" i="38" s="1"/>
  <c r="AH18" i="26"/>
  <c r="AF37" i="37"/>
  <c r="AE18" i="38" s="1"/>
  <c r="AE18" i="26"/>
  <c r="AE37" i="37"/>
  <c r="AD18" i="38" s="1"/>
  <c r="AD18" i="26"/>
  <c r="AB37" i="37"/>
  <c r="AA18" i="38" s="1"/>
  <c r="AA18" i="26"/>
  <c r="AA37" i="37"/>
  <c r="Z18" i="38" s="1"/>
  <c r="Z18" i="26"/>
  <c r="X37" i="37"/>
  <c r="W18" i="38" s="1"/>
  <c r="W18" i="26"/>
  <c r="W37" i="37"/>
  <c r="V18" i="38" s="1"/>
  <c r="V18" i="26"/>
  <c r="T37" i="37"/>
  <c r="S18" i="38" s="1"/>
  <c r="S18" i="26"/>
  <c r="S37" i="37"/>
  <c r="R18" i="38" s="1"/>
  <c r="R18" i="26"/>
  <c r="P37" i="37"/>
  <c r="O18" i="38" s="1"/>
  <c r="O18" i="26"/>
  <c r="O37" i="37"/>
  <c r="N18" i="38" s="1"/>
  <c r="N18" i="26"/>
  <c r="L37" i="37"/>
  <c r="K18" i="38" s="1"/>
  <c r="K18" i="26"/>
  <c r="K37" i="37"/>
  <c r="J18" i="38" s="1"/>
  <c r="J18" i="26"/>
  <c r="H37" i="37"/>
  <c r="G18" i="38" s="1"/>
  <c r="G18" i="26"/>
  <c r="G37" i="37"/>
  <c r="F18" i="38" s="1"/>
  <c r="F18" i="26"/>
  <c r="AX36" i="25"/>
  <c r="AX36" i="37" s="1"/>
  <c r="AW36" i="37"/>
  <c r="AT36" i="25"/>
  <c r="AT36" i="37" s="1"/>
  <c r="AS36" i="37"/>
  <c r="AP36" i="25"/>
  <c r="AP36" i="37" s="1"/>
  <c r="AO36" i="37"/>
  <c r="AL36" i="25"/>
  <c r="AL36" i="37" s="1"/>
  <c r="AK36" i="37"/>
  <c r="AH36" i="25"/>
  <c r="AH36" i="37" s="1"/>
  <c r="AG36" i="37"/>
  <c r="AD36" i="25"/>
  <c r="AD36" i="37" s="1"/>
  <c r="AC36" i="37"/>
  <c r="Z36" i="25"/>
  <c r="Z36" i="37" s="1"/>
  <c r="Y36" i="37"/>
  <c r="V36" i="25"/>
  <c r="V36" i="37" s="1"/>
  <c r="U36" i="37"/>
  <c r="R36" i="25"/>
  <c r="R36" i="37" s="1"/>
  <c r="Q36" i="37"/>
  <c r="N36" i="25"/>
  <c r="N36" i="37" s="1"/>
  <c r="M36" i="37"/>
  <c r="J36" i="25"/>
  <c r="J36" i="37" s="1"/>
  <c r="I36" i="37"/>
  <c r="AX35" i="25"/>
  <c r="AX35" i="37" s="1"/>
  <c r="AW37" i="25"/>
  <c r="AV18" i="20"/>
  <c r="AX37" i="19"/>
  <c r="AW35" i="37"/>
  <c r="AT35" i="25"/>
  <c r="AT35" i="37" s="1"/>
  <c r="AS37" i="25"/>
  <c r="AR18" i="20"/>
  <c r="AT37" i="19"/>
  <c r="AS35" i="37"/>
  <c r="AP35" i="25"/>
  <c r="AP35" i="37" s="1"/>
  <c r="AO37" i="25"/>
  <c r="AN18" i="20"/>
  <c r="AP37" i="19"/>
  <c r="AO35" i="37"/>
  <c r="AL35" i="25"/>
  <c r="AL35" i="37" s="1"/>
  <c r="AK37" i="25"/>
  <c r="AJ18" i="20"/>
  <c r="AL37" i="19"/>
  <c r="AK35" i="37"/>
  <c r="AH35" i="25"/>
  <c r="AH35" i="37" s="1"/>
  <c r="AG37" i="25"/>
  <c r="AF18" i="20"/>
  <c r="AH37" i="19"/>
  <c r="AG35" i="37"/>
  <c r="AD35" i="25"/>
  <c r="AD35" i="37" s="1"/>
  <c r="AC37" i="25"/>
  <c r="AB18" i="20"/>
  <c r="AD37" i="19"/>
  <c r="AC35" i="37"/>
  <c r="Z35" i="25"/>
  <c r="Z35" i="37" s="1"/>
  <c r="Y37" i="25"/>
  <c r="X18" i="20"/>
  <c r="Z37" i="19"/>
  <c r="Y35" i="37"/>
  <c r="V35" i="25"/>
  <c r="V35" i="37" s="1"/>
  <c r="U37" i="25"/>
  <c r="T18" i="20"/>
  <c r="V37" i="19"/>
  <c r="U35" i="37"/>
  <c r="R35" i="25"/>
  <c r="R35" i="37" s="1"/>
  <c r="Q37" i="25"/>
  <c r="P18" i="20"/>
  <c r="R37" i="19"/>
  <c r="Q35" i="37"/>
  <c r="N35" i="25"/>
  <c r="N35" i="37" s="1"/>
  <c r="M37" i="25"/>
  <c r="L18" i="20"/>
  <c r="N37" i="19"/>
  <c r="M35" i="37"/>
  <c r="J35" i="25"/>
  <c r="J35" i="37" s="1"/>
  <c r="I37" i="25"/>
  <c r="H18" i="20"/>
  <c r="J37" i="19"/>
  <c r="I35" i="37"/>
  <c r="AV34" i="37"/>
  <c r="AU17" i="38" s="1"/>
  <c r="AU17" i="26"/>
  <c r="AU34" i="37"/>
  <c r="AT17" i="38" s="1"/>
  <c r="AT17" i="26"/>
  <c r="AR34" i="37"/>
  <c r="AQ17" i="38" s="1"/>
  <c r="AQ17" i="26"/>
  <c r="AQ34" i="37"/>
  <c r="AP17" i="38" s="1"/>
  <c r="AP17" i="26"/>
  <c r="AN34" i="37"/>
  <c r="AM17" i="38" s="1"/>
  <c r="AM17" i="26"/>
  <c r="AM34" i="37"/>
  <c r="AL17" i="38" s="1"/>
  <c r="AL17" i="26"/>
  <c r="AJ34" i="37"/>
  <c r="AI17" i="38" s="1"/>
  <c r="AI17" i="26"/>
  <c r="AI34" i="37"/>
  <c r="AH17" i="38" s="1"/>
  <c r="AH17" i="26"/>
  <c r="AF34" i="37"/>
  <c r="AE17" i="38" s="1"/>
  <c r="AE17" i="26"/>
  <c r="AE34" i="37"/>
  <c r="AD17" i="38" s="1"/>
  <c r="AD17" i="26"/>
  <c r="AB34" i="37"/>
  <c r="AA17" i="38" s="1"/>
  <c r="AA17" i="26"/>
  <c r="AA34" i="37"/>
  <c r="Z17" i="38" s="1"/>
  <c r="Z17" i="26"/>
  <c r="X34" i="37"/>
  <c r="W17" i="38" s="1"/>
  <c r="W17" i="26"/>
  <c r="W34" i="37"/>
  <c r="V17" i="38" s="1"/>
  <c r="V17" i="26"/>
  <c r="T34" i="37"/>
  <c r="S17" i="38" s="1"/>
  <c r="S17" i="26"/>
  <c r="S34" i="37"/>
  <c r="R17" i="38" s="1"/>
  <c r="R17" i="26"/>
  <c r="P34" i="37"/>
  <c r="O17" i="38" s="1"/>
  <c r="O17" i="26"/>
  <c r="O34" i="37"/>
  <c r="N17" i="38" s="1"/>
  <c r="N17" i="26"/>
  <c r="L34" i="37"/>
  <c r="K17" i="38" s="1"/>
  <c r="K17" i="26"/>
  <c r="K34" i="37"/>
  <c r="J17" i="38" s="1"/>
  <c r="J17" i="26"/>
  <c r="H34" i="37"/>
  <c r="G17" i="38" s="1"/>
  <c r="G17" i="26"/>
  <c r="G34" i="37"/>
  <c r="F17" i="38" s="1"/>
  <c r="F17" i="26"/>
  <c r="AX33" i="25"/>
  <c r="AX33" i="37" s="1"/>
  <c r="AW33" i="37"/>
  <c r="AT33" i="25"/>
  <c r="AT33" i="37" s="1"/>
  <c r="AS33" i="37"/>
  <c r="AP33" i="25"/>
  <c r="AP33" i="37" s="1"/>
  <c r="AO33" i="37"/>
  <c r="AL33" i="25"/>
  <c r="AL33" i="37" s="1"/>
  <c r="AK33" i="37"/>
  <c r="AH33" i="25"/>
  <c r="AH33" i="37" s="1"/>
  <c r="AG33" i="37"/>
  <c r="AD33" i="25"/>
  <c r="AD33" i="37" s="1"/>
  <c r="AC33" i="37"/>
  <c r="Z33" i="25"/>
  <c r="Z33" i="37" s="1"/>
  <c r="Y33" i="37"/>
  <c r="V33" i="25"/>
  <c r="V33" i="37" s="1"/>
  <c r="U33" i="37"/>
  <c r="R33" i="25"/>
  <c r="R33" i="37" s="1"/>
  <c r="Q33" i="37"/>
  <c r="N33" i="25"/>
  <c r="N33" i="37" s="1"/>
  <c r="M33" i="37"/>
  <c r="J33" i="25"/>
  <c r="J33" i="37" s="1"/>
  <c r="I33" i="37"/>
  <c r="AX32" i="25"/>
  <c r="AX32" i="37" s="1"/>
  <c r="AW32" i="37"/>
  <c r="AT32" i="25"/>
  <c r="AT32" i="37" s="1"/>
  <c r="AS32" i="37"/>
  <c r="AP32" i="25"/>
  <c r="AP32" i="37" s="1"/>
  <c r="AO32" i="37"/>
  <c r="AL32" i="25"/>
  <c r="AL32" i="37" s="1"/>
  <c r="AK32" i="37"/>
  <c r="AH32" i="25"/>
  <c r="AH32" i="37" s="1"/>
  <c r="AG32" i="37"/>
  <c r="AD32" i="25"/>
  <c r="AD32" i="37" s="1"/>
  <c r="AC32" i="37"/>
  <c r="Z32" i="25"/>
  <c r="Z32" i="37" s="1"/>
  <c r="Y32" i="37"/>
  <c r="V32" i="25"/>
  <c r="V32" i="37" s="1"/>
  <c r="U32" i="37"/>
  <c r="R32" i="25"/>
  <c r="R32" i="37" s="1"/>
  <c r="Q32" i="37"/>
  <c r="N32" i="25"/>
  <c r="N32" i="37" s="1"/>
  <c r="M32" i="37"/>
  <c r="J32" i="25"/>
  <c r="J32" i="37" s="1"/>
  <c r="I32" i="37"/>
  <c r="AX31" i="25"/>
  <c r="AX31" i="37" s="1"/>
  <c r="AW31" i="37"/>
  <c r="AT31" i="25"/>
  <c r="AT31" i="37" s="1"/>
  <c r="AS31" i="37"/>
  <c r="AP31" i="25"/>
  <c r="AP31" i="37" s="1"/>
  <c r="AO31" i="37"/>
  <c r="AL31" i="25"/>
  <c r="AL31" i="37" s="1"/>
  <c r="AK31" i="37"/>
  <c r="AH31" i="25"/>
  <c r="AH31" i="37" s="1"/>
  <c r="AG31" i="37"/>
  <c r="AD31" i="25"/>
  <c r="AD31" i="37" s="1"/>
  <c r="AC31" i="37"/>
  <c r="Z31" i="25"/>
  <c r="Z31" i="37" s="1"/>
  <c r="Y31" i="37"/>
  <c r="V31" i="25"/>
  <c r="V31" i="37" s="1"/>
  <c r="U31" i="37"/>
  <c r="R31" i="25"/>
  <c r="R31" i="37" s="1"/>
  <c r="Q31" i="37"/>
  <c r="N31" i="25"/>
  <c r="N31" i="37" s="1"/>
  <c r="M31" i="37"/>
  <c r="J31" i="25"/>
  <c r="J31" i="37" s="1"/>
  <c r="I31" i="37"/>
  <c r="AX30" i="25"/>
  <c r="AX30" i="37" s="1"/>
  <c r="AW34" i="25"/>
  <c r="AV17" i="20"/>
  <c r="AX34" i="19"/>
  <c r="AW30" i="37"/>
  <c r="AT30" i="25"/>
  <c r="AT30" i="37" s="1"/>
  <c r="AS34" i="25"/>
  <c r="AR17" i="20"/>
  <c r="AT34" i="19"/>
  <c r="AS30" i="37"/>
  <c r="AP30" i="25"/>
  <c r="AP30" i="37" s="1"/>
  <c r="AO34" i="25"/>
  <c r="AN17" i="20"/>
  <c r="AP34" i="19"/>
  <c r="AO30" i="37"/>
  <c r="AL30" i="25"/>
  <c r="AL30" i="37" s="1"/>
  <c r="AK34" i="25"/>
  <c r="AJ17" i="20"/>
  <c r="AL34" i="19"/>
  <c r="AK30" i="37"/>
  <c r="AH30" i="25"/>
  <c r="AH30" i="37" s="1"/>
  <c r="AG34" i="25"/>
  <c r="AF17" i="20"/>
  <c r="AH34" i="19"/>
  <c r="AG30" i="37"/>
  <c r="AD30" i="25"/>
  <c r="AD30" i="37" s="1"/>
  <c r="AC34" i="25"/>
  <c r="AB17" i="20"/>
  <c r="AD34" i="19"/>
  <c r="AC30" i="37"/>
  <c r="Z30" i="25"/>
  <c r="Z30" i="37" s="1"/>
  <c r="Y34" i="25"/>
  <c r="X17" i="20"/>
  <c r="Z34" i="19"/>
  <c r="Y30" i="37"/>
  <c r="V30" i="25"/>
  <c r="V30" i="37" s="1"/>
  <c r="U34" i="25"/>
  <c r="T17" i="20"/>
  <c r="V34" i="19"/>
  <c r="U30" i="37"/>
  <c r="R30" i="25"/>
  <c r="R30" i="37" s="1"/>
  <c r="Q34" i="25"/>
  <c r="P17" i="20"/>
  <c r="R34" i="19"/>
  <c r="Q30" i="37"/>
  <c r="N30" i="25"/>
  <c r="N30" i="37" s="1"/>
  <c r="M34" i="25"/>
  <c r="L17" i="20"/>
  <c r="N34" i="19"/>
  <c r="M30" i="37"/>
  <c r="J30" i="25"/>
  <c r="J30" i="37" s="1"/>
  <c r="I34" i="25"/>
  <c r="H17" i="20"/>
  <c r="J34" i="19"/>
  <c r="I30" i="37"/>
  <c r="AV29" i="37"/>
  <c r="AU16" i="38" s="1"/>
  <c r="AU16" i="26"/>
  <c r="AU29" i="37"/>
  <c r="AT16" i="38" s="1"/>
  <c r="AT16" i="26"/>
  <c r="AR29" i="37"/>
  <c r="AQ16" i="38" s="1"/>
  <c r="AQ16" i="26"/>
  <c r="AQ29" i="37"/>
  <c r="AP16" i="38" s="1"/>
  <c r="AP16" i="26"/>
  <c r="AN29" i="37"/>
  <c r="AM16" i="38" s="1"/>
  <c r="AM16" i="26"/>
  <c r="AM29" i="37"/>
  <c r="AL16" i="38" s="1"/>
  <c r="AL16" i="26"/>
  <c r="AJ29" i="37"/>
  <c r="AI16" i="38" s="1"/>
  <c r="AI16" i="26"/>
  <c r="AI29" i="37"/>
  <c r="AH16" i="38" s="1"/>
  <c r="AH16" i="26"/>
  <c r="AF29" i="37"/>
  <c r="AE16" i="38" s="1"/>
  <c r="AE16" i="26"/>
  <c r="AE29" i="37"/>
  <c r="AD16" i="38" s="1"/>
  <c r="AD16" i="26"/>
  <c r="AB29" i="37"/>
  <c r="AA16" i="38" s="1"/>
  <c r="AA16" i="26"/>
  <c r="AA29" i="37"/>
  <c r="Z16" i="38" s="1"/>
  <c r="Z16" i="26"/>
  <c r="X29" i="37"/>
  <c r="W16" i="38" s="1"/>
  <c r="W16" i="26"/>
  <c r="W29" i="37"/>
  <c r="V16" i="38" s="1"/>
  <c r="V16" i="26"/>
  <c r="T29" i="37"/>
  <c r="S16" i="38" s="1"/>
  <c r="S16" i="26"/>
  <c r="S29" i="37"/>
  <c r="R16" i="38" s="1"/>
  <c r="R16" i="26"/>
  <c r="P29" i="37"/>
  <c r="O16" i="38" s="1"/>
  <c r="O16" i="26"/>
  <c r="O29" i="37"/>
  <c r="N16" i="38" s="1"/>
  <c r="N16" i="26"/>
  <c r="L29" i="37"/>
  <c r="K16" i="38" s="1"/>
  <c r="K16" i="26"/>
  <c r="K29" i="37"/>
  <c r="J16" i="38" s="1"/>
  <c r="J16" i="26"/>
  <c r="H29" i="37"/>
  <c r="G16" i="38" s="1"/>
  <c r="G16" i="26"/>
  <c r="G29" i="37"/>
  <c r="F16" i="38" s="1"/>
  <c r="F16" i="26"/>
  <c r="AX28" i="25"/>
  <c r="AX28" i="37" s="1"/>
  <c r="AW28" i="37"/>
  <c r="AT28" i="25"/>
  <c r="AT28" i="37" s="1"/>
  <c r="AS28" i="37"/>
  <c r="AP28" i="25"/>
  <c r="AP28" i="37" s="1"/>
  <c r="AO28" i="37"/>
  <c r="AL28" i="25"/>
  <c r="AL28" i="37" s="1"/>
  <c r="AK28" i="37"/>
  <c r="AH28" i="25"/>
  <c r="AH28" i="37" s="1"/>
  <c r="AG28" i="37"/>
  <c r="AD28" i="25"/>
  <c r="AD28" i="37" s="1"/>
  <c r="AC28" i="37"/>
  <c r="Z28" i="25"/>
  <c r="Z28" i="37" s="1"/>
  <c r="Y28" i="37"/>
  <c r="V28" i="25"/>
  <c r="V28" i="37" s="1"/>
  <c r="U28" i="37"/>
  <c r="R28" i="25"/>
  <c r="R28" i="37" s="1"/>
  <c r="Q28" i="37"/>
  <c r="N28" i="25"/>
  <c r="N28" i="37" s="1"/>
  <c r="M28" i="37"/>
  <c r="J28" i="25"/>
  <c r="J28" i="37" s="1"/>
  <c r="I28" i="37"/>
  <c r="AX27" i="25"/>
  <c r="AX27" i="37" s="1"/>
  <c r="AW29" i="25"/>
  <c r="AV16" i="20"/>
  <c r="AX29" i="19"/>
  <c r="AW27" i="37"/>
  <c r="AT27" i="25"/>
  <c r="AT27" i="37" s="1"/>
  <c r="AS29" i="25"/>
  <c r="AR16" i="20"/>
  <c r="AT29" i="19"/>
  <c r="AS27" i="37"/>
  <c r="AP27" i="25"/>
  <c r="AP27" i="37" s="1"/>
  <c r="AO29" i="25"/>
  <c r="AN16" i="20"/>
  <c r="AP29" i="19"/>
  <c r="AO27" i="37"/>
  <c r="AL27" i="25"/>
  <c r="AL27" i="37" s="1"/>
  <c r="AK29" i="25"/>
  <c r="AJ16" i="20"/>
  <c r="AL29" i="19"/>
  <c r="AK27" i="37"/>
  <c r="AH27" i="25"/>
  <c r="AH27" i="37" s="1"/>
  <c r="AG29" i="25"/>
  <c r="AF16" i="20"/>
  <c r="AH29" i="19"/>
  <c r="AG27" i="37"/>
  <c r="AD27" i="25"/>
  <c r="AD27" i="37" s="1"/>
  <c r="AC29" i="25"/>
  <c r="AB16" i="20"/>
  <c r="AD29" i="19"/>
  <c r="AC27" i="37"/>
  <c r="Z27" i="25"/>
  <c r="Z27" i="37" s="1"/>
  <c r="Y29" i="25"/>
  <c r="X16" i="20"/>
  <c r="Z29" i="19"/>
  <c r="Y27" i="37"/>
  <c r="V27" i="25"/>
  <c r="V27" i="37" s="1"/>
  <c r="U29" i="25"/>
  <c r="T16" i="20"/>
  <c r="V29" i="19"/>
  <c r="U27" i="37"/>
  <c r="R27" i="25"/>
  <c r="R27" i="37" s="1"/>
  <c r="Q29" i="25"/>
  <c r="P16" i="20"/>
  <c r="R29" i="19"/>
  <c r="Q27" i="37"/>
  <c r="N27" i="25"/>
  <c r="N27" i="37" s="1"/>
  <c r="M29" i="25"/>
  <c r="L16" i="20"/>
  <c r="N29" i="19"/>
  <c r="M27" i="37"/>
  <c r="J27" i="25"/>
  <c r="J27" i="37" s="1"/>
  <c r="I29" i="25"/>
  <c r="H16" i="20"/>
  <c r="J29" i="19"/>
  <c r="I27" i="37"/>
  <c r="AV26" i="37"/>
  <c r="AU15" i="38" s="1"/>
  <c r="AU15" i="26"/>
  <c r="AU26" i="37"/>
  <c r="AT15" i="38" s="1"/>
  <c r="AT15" i="26"/>
  <c r="AR26" i="37"/>
  <c r="AQ15" i="38" s="1"/>
  <c r="AQ15" i="26"/>
  <c r="AQ26" i="37"/>
  <c r="AP15" i="38" s="1"/>
  <c r="AP15" i="26"/>
  <c r="AN26" i="37"/>
  <c r="AM15" i="38" s="1"/>
  <c r="AM15" i="26"/>
  <c r="AM26" i="37"/>
  <c r="AL15" i="38" s="1"/>
  <c r="AL15" i="26"/>
  <c r="AJ26" i="37"/>
  <c r="AI15" i="38" s="1"/>
  <c r="AI15" i="26"/>
  <c r="AI26" i="37"/>
  <c r="AH15" i="38" s="1"/>
  <c r="AH15" i="26"/>
  <c r="AF26" i="37"/>
  <c r="AE15" i="38" s="1"/>
  <c r="AE15" i="26"/>
  <c r="AE26" i="37"/>
  <c r="AD15" i="38" s="1"/>
  <c r="AD15" i="26"/>
  <c r="AB26" i="37"/>
  <c r="AA15" i="38" s="1"/>
  <c r="AA15" i="26"/>
  <c r="AA26" i="37"/>
  <c r="Z15" i="38" s="1"/>
  <c r="Z15" i="26"/>
  <c r="X26" i="37"/>
  <c r="W15" i="38" s="1"/>
  <c r="W15" i="26"/>
  <c r="W26" i="37"/>
  <c r="V15" i="38" s="1"/>
  <c r="V15" i="26"/>
  <c r="T26" i="37"/>
  <c r="S15" i="38" s="1"/>
  <c r="S15" i="26"/>
  <c r="S26" i="37"/>
  <c r="R15" i="38" s="1"/>
  <c r="R15" i="26"/>
  <c r="P26" i="37"/>
  <c r="O15" i="38" s="1"/>
  <c r="O15" i="26"/>
  <c r="O26" i="37"/>
  <c r="N15" i="38" s="1"/>
  <c r="N15" i="26"/>
  <c r="L26" i="37"/>
  <c r="K15" i="38" s="1"/>
  <c r="K15" i="26"/>
  <c r="K26" i="37"/>
  <c r="J15" i="38" s="1"/>
  <c r="J15" i="26"/>
  <c r="H26" i="37"/>
  <c r="G15" i="38" s="1"/>
  <c r="G15" i="26"/>
  <c r="G26" i="37"/>
  <c r="F15" i="38" s="1"/>
  <c r="F15" i="26"/>
  <c r="AX25" i="25"/>
  <c r="AX25" i="37" s="1"/>
  <c r="AW25" i="37"/>
  <c r="AT25" i="25"/>
  <c r="AT25" i="37" s="1"/>
  <c r="AS25" i="37"/>
  <c r="AP25" i="25"/>
  <c r="AP25" i="37" s="1"/>
  <c r="AO25" i="37"/>
  <c r="AL25" i="25"/>
  <c r="AL25" i="37" s="1"/>
  <c r="AK25" i="37"/>
  <c r="AH25" i="25"/>
  <c r="AH25" i="37" s="1"/>
  <c r="AG25" i="37"/>
  <c r="AD25" i="25"/>
  <c r="AD25" i="37" s="1"/>
  <c r="AC25" i="37"/>
  <c r="Z25" i="25"/>
  <c r="Z25" i="37" s="1"/>
  <c r="Y25" i="37"/>
  <c r="V25" i="25"/>
  <c r="V25" i="37" s="1"/>
  <c r="U25" i="37"/>
  <c r="R25" i="25"/>
  <c r="R25" i="37" s="1"/>
  <c r="Q25" i="37"/>
  <c r="N25" i="25"/>
  <c r="N25" i="37" s="1"/>
  <c r="M25" i="37"/>
  <c r="J25" i="25"/>
  <c r="J25" i="37" s="1"/>
  <c r="I25" i="37"/>
  <c r="AX24" i="25"/>
  <c r="AX24" i="37" s="1"/>
  <c r="AW24" i="37"/>
  <c r="AT24" i="25"/>
  <c r="AT24" i="37" s="1"/>
  <c r="AS24" i="37"/>
  <c r="AP24" i="25"/>
  <c r="AP24" i="37" s="1"/>
  <c r="AO24" i="37"/>
  <c r="AL24" i="25"/>
  <c r="AL24" i="37" s="1"/>
  <c r="AK24" i="37"/>
  <c r="AH24" i="25"/>
  <c r="AH24" i="37" s="1"/>
  <c r="AG24" i="37"/>
  <c r="AD24" i="25"/>
  <c r="AD24" i="37" s="1"/>
  <c r="AC24" i="37"/>
  <c r="Z24" i="25"/>
  <c r="Z24" i="37" s="1"/>
  <c r="Y24" i="37"/>
  <c r="V24" i="25"/>
  <c r="V24" i="37" s="1"/>
  <c r="U24" i="37"/>
  <c r="R24" i="25"/>
  <c r="R24" i="37" s="1"/>
  <c r="Q24" i="37"/>
  <c r="N24" i="25"/>
  <c r="N24" i="37" s="1"/>
  <c r="M24" i="37"/>
  <c r="J24" i="25"/>
  <c r="J24" i="37" s="1"/>
  <c r="I24" i="37"/>
  <c r="AX23" i="25"/>
  <c r="AX23" i="37" s="1"/>
  <c r="AW26" i="25"/>
  <c r="AV15" i="20"/>
  <c r="AX26" i="19"/>
  <c r="AW23" i="37"/>
  <c r="AT23" i="25"/>
  <c r="AT23" i="37" s="1"/>
  <c r="AS26" i="25"/>
  <c r="AR15" i="20"/>
  <c r="AT26" i="19"/>
  <c r="AS23" i="37"/>
  <c r="AP23" i="25"/>
  <c r="AP23" i="37" s="1"/>
  <c r="AO26" i="25"/>
  <c r="AN15" i="20"/>
  <c r="AP26" i="19"/>
  <c r="AO23" i="37"/>
  <c r="AL23" i="25"/>
  <c r="AL23" i="37" s="1"/>
  <c r="AK26" i="25"/>
  <c r="AJ15" i="20"/>
  <c r="AL26" i="19"/>
  <c r="AK23" i="37"/>
  <c r="AH23" i="25"/>
  <c r="AH23" i="37" s="1"/>
  <c r="AG26" i="25"/>
  <c r="AF15" i="20"/>
  <c r="AH26" i="19"/>
  <c r="AG23" i="37"/>
  <c r="AD23" i="25"/>
  <c r="AD23" i="37" s="1"/>
  <c r="AC26" i="25"/>
  <c r="AB15" i="20"/>
  <c r="AD26" i="19"/>
  <c r="AC23" i="37"/>
  <c r="Z23" i="25"/>
  <c r="Z23" i="37" s="1"/>
  <c r="Y26" i="25"/>
  <c r="X15" i="20"/>
  <c r="Z26" i="19"/>
  <c r="Y23" i="37"/>
  <c r="V23" i="25"/>
  <c r="V23" i="37" s="1"/>
  <c r="U26" i="25"/>
  <c r="T15" i="20"/>
  <c r="V26" i="19"/>
  <c r="U23" i="37"/>
  <c r="R23" i="25"/>
  <c r="R23" i="37" s="1"/>
  <c r="Q26" i="25"/>
  <c r="P15" i="20"/>
  <c r="R26" i="19"/>
  <c r="Q23" i="37"/>
  <c r="N23" i="25"/>
  <c r="N23" i="37" s="1"/>
  <c r="M26" i="25"/>
  <c r="L15" i="20"/>
  <c r="N26" i="19"/>
  <c r="M23" i="37"/>
  <c r="J23" i="25"/>
  <c r="J23" i="37" s="1"/>
  <c r="I26" i="25"/>
  <c r="H15" i="20"/>
  <c r="J26" i="19"/>
  <c r="I23" i="37"/>
  <c r="AV22" i="37"/>
  <c r="AU14" i="38" s="1"/>
  <c r="AU14" i="26"/>
  <c r="AU22" i="37"/>
  <c r="AT14" i="38" s="1"/>
  <c r="AT14" i="26"/>
  <c r="AR22" i="37"/>
  <c r="AQ14" i="38" s="1"/>
  <c r="AQ14" i="26"/>
  <c r="AQ22" i="37"/>
  <c r="AP14" i="38" s="1"/>
  <c r="AP14" i="26"/>
  <c r="AN22" i="37"/>
  <c r="AM14" i="38" s="1"/>
  <c r="AM14" i="26"/>
  <c r="AM22" i="37"/>
  <c r="AL14" i="38" s="1"/>
  <c r="AL14" i="26"/>
  <c r="AJ22" i="37"/>
  <c r="AI14" i="38" s="1"/>
  <c r="AI14" i="26"/>
  <c r="AI22" i="37"/>
  <c r="AH14" i="38" s="1"/>
  <c r="AH14" i="26"/>
  <c r="AF22" i="37"/>
  <c r="AE14" i="38" s="1"/>
  <c r="AE14" i="26"/>
  <c r="AE22" i="37"/>
  <c r="AD14" i="38" s="1"/>
  <c r="AD14" i="26"/>
  <c r="AB22" i="37"/>
  <c r="AA14" i="38" s="1"/>
  <c r="AA14" i="26"/>
  <c r="AA22" i="37"/>
  <c r="Z14" i="38" s="1"/>
  <c r="Z14" i="26"/>
  <c r="X22" i="37"/>
  <c r="W14" i="38" s="1"/>
  <c r="W14" i="26"/>
  <c r="W22" i="37"/>
  <c r="V14" i="38" s="1"/>
  <c r="V14" i="26"/>
  <c r="T22" i="37"/>
  <c r="S14" i="38" s="1"/>
  <c r="S14" i="26"/>
  <c r="S22" i="37"/>
  <c r="R14" i="38" s="1"/>
  <c r="R14" i="26"/>
  <c r="P22" i="37"/>
  <c r="O14" i="38" s="1"/>
  <c r="O14" i="26"/>
  <c r="O22" i="37"/>
  <c r="N14" i="38" s="1"/>
  <c r="N14" i="26"/>
  <c r="L22" i="37"/>
  <c r="K14" i="38" s="1"/>
  <c r="K14" i="26"/>
  <c r="K22" i="37"/>
  <c r="J14" i="38" s="1"/>
  <c r="J14" i="26"/>
  <c r="H22" i="37"/>
  <c r="G14" i="38" s="1"/>
  <c r="G14" i="26"/>
  <c r="G22" i="37"/>
  <c r="F14" i="38" s="1"/>
  <c r="F14" i="26"/>
  <c r="AX21" i="25"/>
  <c r="AX21" i="37" s="1"/>
  <c r="AW21" i="37"/>
  <c r="AT21" i="25"/>
  <c r="AT21" i="37" s="1"/>
  <c r="AS21" i="37"/>
  <c r="AP21" i="25"/>
  <c r="AP21" i="37" s="1"/>
  <c r="AO21" i="37"/>
  <c r="AL21" i="25"/>
  <c r="AL21" i="37" s="1"/>
  <c r="AK21" i="37"/>
  <c r="AH21" i="25"/>
  <c r="AH21" i="37" s="1"/>
  <c r="AG21" i="37"/>
  <c r="AD21" i="25"/>
  <c r="AD21" i="37" s="1"/>
  <c r="AC21" i="37"/>
  <c r="Z21" i="25"/>
  <c r="Z21" i="37" s="1"/>
  <c r="Y21" i="37"/>
  <c r="V21" i="25"/>
  <c r="V21" i="37" s="1"/>
  <c r="U21" i="37"/>
  <c r="R21" i="25"/>
  <c r="R21" i="37" s="1"/>
  <c r="Q21" i="37"/>
  <c r="N21" i="25"/>
  <c r="N21" i="37" s="1"/>
  <c r="M21" i="37"/>
  <c r="J21" i="25"/>
  <c r="J21" i="37" s="1"/>
  <c r="I21" i="37"/>
  <c r="AX20" i="25"/>
  <c r="AX20" i="37" s="1"/>
  <c r="AW20" i="37"/>
  <c r="AT20" i="25"/>
  <c r="AT20" i="37" s="1"/>
  <c r="AS20" i="37"/>
  <c r="AP20" i="25"/>
  <c r="AP20" i="37" s="1"/>
  <c r="AO20" i="37"/>
  <c r="AL20" i="25"/>
  <c r="AL20" i="37" s="1"/>
  <c r="AK20" i="37"/>
  <c r="AH20" i="25"/>
  <c r="AH20" i="37" s="1"/>
  <c r="AG20" i="37"/>
  <c r="AD20" i="25"/>
  <c r="AD20" i="37" s="1"/>
  <c r="AC20" i="37"/>
  <c r="Z20" i="25"/>
  <c r="Z20" i="37" s="1"/>
  <c r="Y20" i="37"/>
  <c r="V20" i="25"/>
  <c r="V20" i="37" s="1"/>
  <c r="U20" i="37"/>
  <c r="R20" i="25"/>
  <c r="R20" i="37" s="1"/>
  <c r="Q20" i="37"/>
  <c r="N20" i="25"/>
  <c r="N20" i="37" s="1"/>
  <c r="M20" i="37"/>
  <c r="J20" i="25"/>
  <c r="J20" i="37" s="1"/>
  <c r="I20" i="37"/>
  <c r="AX19" i="25"/>
  <c r="AX19" i="37" s="1"/>
  <c r="AW19" i="37"/>
  <c r="AT19" i="25"/>
  <c r="AT19" i="37" s="1"/>
  <c r="AS19" i="37"/>
  <c r="AP19" i="25"/>
  <c r="AP19" i="37" s="1"/>
  <c r="AO19" i="37"/>
  <c r="AL19" i="25"/>
  <c r="AL19" i="37" s="1"/>
  <c r="AK19" i="37"/>
  <c r="AH19" i="25"/>
  <c r="AH19" i="37" s="1"/>
  <c r="AG19" i="37"/>
  <c r="AD19" i="25"/>
  <c r="AD19" i="37" s="1"/>
  <c r="AC19" i="37"/>
  <c r="Z19" i="25"/>
  <c r="Z19" i="37" s="1"/>
  <c r="Y19" i="37"/>
  <c r="V19" i="25"/>
  <c r="V19" i="37" s="1"/>
  <c r="U19" i="37"/>
  <c r="R19" i="25"/>
  <c r="R19" i="37" s="1"/>
  <c r="Q19" i="37"/>
  <c r="N19" i="25"/>
  <c r="N19" i="37" s="1"/>
  <c r="M19" i="37"/>
  <c r="J19" i="25"/>
  <c r="J19" i="37" s="1"/>
  <c r="I19" i="37"/>
  <c r="AX18" i="25"/>
  <c r="AX18" i="37" s="1"/>
  <c r="AW22" i="25"/>
  <c r="AV14" i="20"/>
  <c r="AX22" i="19"/>
  <c r="AW18" i="37"/>
  <c r="AT18" i="25"/>
  <c r="AT18" i="37" s="1"/>
  <c r="AS22" i="25"/>
  <c r="AR14" i="20"/>
  <c r="AT22" i="19"/>
  <c r="AS18" i="37"/>
  <c r="AP18" i="25"/>
  <c r="AP18" i="37" s="1"/>
  <c r="AO22" i="25"/>
  <c r="AN14" i="20"/>
  <c r="AP22" i="19"/>
  <c r="AO18" i="37"/>
  <c r="AL18" i="25"/>
  <c r="AL18" i="37" s="1"/>
  <c r="AK22" i="25"/>
  <c r="AJ14" i="20"/>
  <c r="AL22" i="19"/>
  <c r="AK18" i="37"/>
  <c r="AH18" i="25"/>
  <c r="AH18" i="37" s="1"/>
  <c r="AG22" i="25"/>
  <c r="AF14" i="20"/>
  <c r="AH22" i="19"/>
  <c r="AG18" i="37"/>
  <c r="AD18" i="25"/>
  <c r="AD18" i="37" s="1"/>
  <c r="AC22" i="25"/>
  <c r="AB14" i="20"/>
  <c r="AD22" i="19"/>
  <c r="AC18" i="37"/>
  <c r="Z18" i="25"/>
  <c r="Z18" i="37" s="1"/>
  <c r="Y22" i="25"/>
  <c r="X14" i="20"/>
  <c r="Z22" i="19"/>
  <c r="Y18" i="37"/>
  <c r="V18" i="25"/>
  <c r="V18" i="37" s="1"/>
  <c r="U22" i="25"/>
  <c r="T14" i="20"/>
  <c r="V22" i="19"/>
  <c r="U18" i="37"/>
  <c r="R18" i="25"/>
  <c r="R18" i="37" s="1"/>
  <c r="Q22" i="25"/>
  <c r="P14" i="20"/>
  <c r="R22" i="19"/>
  <c r="Q18" i="37"/>
  <c r="N18" i="25"/>
  <c r="N18" i="37" s="1"/>
  <c r="M22" i="25"/>
  <c r="L14" i="20"/>
  <c r="N22" i="19"/>
  <c r="M18" i="37"/>
  <c r="J18" i="25"/>
  <c r="J18" i="37" s="1"/>
  <c r="I22" i="25"/>
  <c r="H14" i="20"/>
  <c r="J22" i="19"/>
  <c r="I18" i="37"/>
  <c r="AU29" i="20"/>
  <c r="AV17" i="37"/>
  <c r="AU13" i="26"/>
  <c r="AU29" i="26" s="1"/>
  <c r="AV86" i="25"/>
  <c r="AT29" i="20"/>
  <c r="AU17" i="37"/>
  <c r="AT13" i="26"/>
  <c r="AT29" i="26" s="1"/>
  <c r="AU86" i="25"/>
  <c r="AQ29" i="20"/>
  <c r="AR17" i="37"/>
  <c r="AQ13" i="26"/>
  <c r="AQ29" i="26" s="1"/>
  <c r="AR86" i="25"/>
  <c r="AP29" i="20"/>
  <c r="AQ17" i="37"/>
  <c r="AP13" i="26"/>
  <c r="AP29" i="26" s="1"/>
  <c r="AQ86" i="25"/>
  <c r="AM29" i="20"/>
  <c r="AN17" i="37"/>
  <c r="AM13" i="26"/>
  <c r="AM29" i="26" s="1"/>
  <c r="AN86" i="25"/>
  <c r="AL29" i="20"/>
  <c r="AM17" i="37"/>
  <c r="AL13" i="26"/>
  <c r="AL29" i="26" s="1"/>
  <c r="AM86" i="25"/>
  <c r="AI29" i="20"/>
  <c r="AJ17" i="37"/>
  <c r="AI13" i="26"/>
  <c r="AI29" i="26" s="1"/>
  <c r="AJ86" i="25"/>
  <c r="AH29" i="20"/>
  <c r="AI17" i="37"/>
  <c r="AH13" i="26"/>
  <c r="AH29" i="26" s="1"/>
  <c r="AI86" i="25"/>
  <c r="AE29" i="20"/>
  <c r="AF17" i="37"/>
  <c r="AE13" i="26"/>
  <c r="AE29" i="26" s="1"/>
  <c r="AF86" i="25"/>
  <c r="AD29" i="20"/>
  <c r="AE17" i="37"/>
  <c r="AD13" i="26"/>
  <c r="AD29" i="26" s="1"/>
  <c r="AE86" i="25"/>
  <c r="AA29" i="20"/>
  <c r="AB17" i="37"/>
  <c r="AA13" i="26"/>
  <c r="AA29" i="26" s="1"/>
  <c r="AB86" i="25"/>
  <c r="Z29" i="20"/>
  <c r="AA17" i="37"/>
  <c r="Z13" i="26"/>
  <c r="Z29" i="26" s="1"/>
  <c r="AA86" i="25"/>
  <c r="W29" i="20"/>
  <c r="X17" i="37"/>
  <c r="W13" i="26"/>
  <c r="W29" i="26" s="1"/>
  <c r="X86" i="25"/>
  <c r="V29" i="20"/>
  <c r="W17" i="37"/>
  <c r="V13" i="26"/>
  <c r="V29" i="26" s="1"/>
  <c r="W86" i="25"/>
  <c r="S29" i="20"/>
  <c r="T17" i="37"/>
  <c r="S13" i="26"/>
  <c r="S29" i="26" s="1"/>
  <c r="T86" i="25"/>
  <c r="R29" i="20"/>
  <c r="S17" i="37"/>
  <c r="R13" i="26"/>
  <c r="R29" i="26" s="1"/>
  <c r="S86" i="25"/>
  <c r="O29" i="20"/>
  <c r="P17" i="37"/>
  <c r="O13" i="26"/>
  <c r="O29" i="26" s="1"/>
  <c r="P86" i="25"/>
  <c r="N29" i="20"/>
  <c r="O17" i="37"/>
  <c r="N13" i="26"/>
  <c r="N29" i="26" s="1"/>
  <c r="O86" i="25"/>
  <c r="K29" i="20"/>
  <c r="L17" i="37"/>
  <c r="K13" i="26"/>
  <c r="K29" i="26" s="1"/>
  <c r="L86" i="25"/>
  <c r="J29" i="20"/>
  <c r="K17" i="37"/>
  <c r="J13" i="26"/>
  <c r="J29" i="26" s="1"/>
  <c r="K86" i="25"/>
  <c r="G29" i="20"/>
  <c r="H17" i="37"/>
  <c r="G13" i="26"/>
  <c r="G29" i="26" s="1"/>
  <c r="H86" i="25"/>
  <c r="F29" i="20"/>
  <c r="G17" i="37"/>
  <c r="F13" i="26"/>
  <c r="F29" i="26" s="1"/>
  <c r="G86" i="25"/>
  <c r="AX16" i="25"/>
  <c r="AX16" i="37" s="1"/>
  <c r="AW16" i="37"/>
  <c r="AT16" i="25"/>
  <c r="AT16" i="37" s="1"/>
  <c r="AS16" i="37"/>
  <c r="AP16" i="25"/>
  <c r="AP16" i="37" s="1"/>
  <c r="AO16" i="37"/>
  <c r="AL16" i="25"/>
  <c r="AL16" i="37" s="1"/>
  <c r="AK16" i="37"/>
  <c r="AH16" i="25"/>
  <c r="AH16" i="37" s="1"/>
  <c r="AG16" i="37"/>
  <c r="AD16" i="25"/>
  <c r="AD16" i="37" s="1"/>
  <c r="AC16" i="37"/>
  <c r="Z16" i="25"/>
  <c r="Z16" i="37" s="1"/>
  <c r="Y16" i="37"/>
  <c r="V16" i="25"/>
  <c r="V16" i="37" s="1"/>
  <c r="U16" i="37"/>
  <c r="R16" i="25"/>
  <c r="R16" i="37" s="1"/>
  <c r="Q16" i="37"/>
  <c r="N16" i="25"/>
  <c r="N16" i="37" s="1"/>
  <c r="M16" i="37"/>
  <c r="J16" i="25"/>
  <c r="J16" i="37" s="1"/>
  <c r="I16" i="37"/>
  <c r="AX15" i="25"/>
  <c r="AX15" i="37" s="1"/>
  <c r="AW15" i="37"/>
  <c r="AT15" i="25"/>
  <c r="AT15" i="37" s="1"/>
  <c r="AS15" i="37"/>
  <c r="AP15" i="25"/>
  <c r="AP15" i="37" s="1"/>
  <c r="AO15" i="37"/>
  <c r="AL15" i="25"/>
  <c r="AL15" i="37" s="1"/>
  <c r="AK15" i="37"/>
  <c r="AH15" i="25"/>
  <c r="AH15" i="37" s="1"/>
  <c r="AG15" i="37"/>
  <c r="AD15" i="25"/>
  <c r="AD15" i="37" s="1"/>
  <c r="AC15" i="37"/>
  <c r="Z15" i="25"/>
  <c r="Z15" i="37" s="1"/>
  <c r="Y15" i="37"/>
  <c r="V15" i="25"/>
  <c r="V15" i="37" s="1"/>
  <c r="U15" i="37"/>
  <c r="R15" i="25"/>
  <c r="R15" i="37" s="1"/>
  <c r="Q15" i="37"/>
  <c r="N15" i="25"/>
  <c r="N15" i="37" s="1"/>
  <c r="M15" i="37"/>
  <c r="J15" i="25"/>
  <c r="J15" i="37" s="1"/>
  <c r="I15" i="37"/>
  <c r="AX14" i="25"/>
  <c r="AX14" i="37" s="1"/>
  <c r="AW14" i="37"/>
  <c r="AT14" i="25"/>
  <c r="AT14" i="37" s="1"/>
  <c r="AS14" i="37"/>
  <c r="AP14" i="25"/>
  <c r="AP14" i="37" s="1"/>
  <c r="AO14" i="37"/>
  <c r="AL14" i="25"/>
  <c r="AL14" i="37" s="1"/>
  <c r="AK14" i="37"/>
  <c r="AH14" i="25"/>
  <c r="AH14" i="37" s="1"/>
  <c r="AG14" i="37"/>
  <c r="AD14" i="25"/>
  <c r="AD14" i="37" s="1"/>
  <c r="AC14" i="37"/>
  <c r="Z14" i="25"/>
  <c r="Z14" i="37" s="1"/>
  <c r="Y14" i="37"/>
  <c r="V14" i="25"/>
  <c r="V14" i="37" s="1"/>
  <c r="U14" i="37"/>
  <c r="R14" i="25"/>
  <c r="R14" i="37" s="1"/>
  <c r="Q14" i="37"/>
  <c r="N14" i="25"/>
  <c r="N14" i="37" s="1"/>
  <c r="M14" i="37"/>
  <c r="J14" i="25"/>
  <c r="J14" i="37" s="1"/>
  <c r="I14" i="37"/>
  <c r="AX13" i="25"/>
  <c r="AX13" i="37" s="1"/>
  <c r="AW17" i="25"/>
  <c r="AV13" i="20"/>
  <c r="AV29" i="20" s="1"/>
  <c r="AW86" i="19"/>
  <c r="AX17" i="19"/>
  <c r="AW13" i="37"/>
  <c r="AT13" i="25"/>
  <c r="AT13" i="37" s="1"/>
  <c r="AS17" i="25"/>
  <c r="AR13" i="20"/>
  <c r="AR29" i="20" s="1"/>
  <c r="AS86" i="19"/>
  <c r="AT17" i="19"/>
  <c r="AS13" i="37"/>
  <c r="AP13" i="25"/>
  <c r="AP13" i="37" s="1"/>
  <c r="AO17" i="25"/>
  <c r="AN13" i="20"/>
  <c r="AN29" i="20" s="1"/>
  <c r="AO86" i="19"/>
  <c r="AP17" i="19"/>
  <c r="AO13" i="37"/>
  <c r="AL13" i="25"/>
  <c r="AL13" i="37" s="1"/>
  <c r="AK17" i="25"/>
  <c r="AJ13" i="20"/>
  <c r="AJ29" i="20" s="1"/>
  <c r="AK86" i="19"/>
  <c r="AL17" i="19"/>
  <c r="AK13" i="37"/>
  <c r="AH13" i="25"/>
  <c r="AH13" i="37" s="1"/>
  <c r="AG17" i="25"/>
  <c r="AF13" i="20"/>
  <c r="AF29" i="20" s="1"/>
  <c r="AG86" i="19"/>
  <c r="AH17" i="19"/>
  <c r="AG13" i="37"/>
  <c r="AD13" i="25"/>
  <c r="AD13" i="37" s="1"/>
  <c r="AC17" i="25"/>
  <c r="AB13" i="20"/>
  <c r="AB29" i="20" s="1"/>
  <c r="AC86" i="19"/>
  <c r="AD17" i="19"/>
  <c r="AC13" i="37"/>
  <c r="Z13" i="25"/>
  <c r="Z13" i="37" s="1"/>
  <c r="Y17" i="25"/>
  <c r="X13" i="20"/>
  <c r="X29" i="20" s="1"/>
  <c r="Y86" i="19"/>
  <c r="Z17" i="19"/>
  <c r="Y13" i="37"/>
  <c r="V13" i="25"/>
  <c r="V13" i="37" s="1"/>
  <c r="U17" i="25"/>
  <c r="T13" i="20"/>
  <c r="T29" i="20" s="1"/>
  <c r="U86" i="19"/>
  <c r="V17" i="19"/>
  <c r="U13" i="37"/>
  <c r="R13" i="25"/>
  <c r="R13" i="37" s="1"/>
  <c r="Q17" i="25"/>
  <c r="P13" i="20"/>
  <c r="P29" i="20" s="1"/>
  <c r="Q86" i="19"/>
  <c r="R17" i="19"/>
  <c r="Q13" i="37"/>
  <c r="N13" i="25"/>
  <c r="N13" i="37" s="1"/>
  <c r="M17" i="25"/>
  <c r="L13" i="20"/>
  <c r="L29" i="20" s="1"/>
  <c r="M86" i="19"/>
  <c r="N86" i="19" s="1"/>
  <c r="M29" i="20" s="1"/>
  <c r="N17" i="19"/>
  <c r="M13" i="37"/>
  <c r="J13" i="25"/>
  <c r="J13" i="37" s="1"/>
  <c r="I17" i="25"/>
  <c r="H13" i="20"/>
  <c r="H29" i="20" s="1"/>
  <c r="I86" i="19"/>
  <c r="J86" i="19" s="1"/>
  <c r="I29" i="20" s="1"/>
  <c r="J17" i="19"/>
  <c r="I13" i="37"/>
  <c r="AV28" i="14"/>
  <c r="AX85" i="13"/>
  <c r="AW28" i="14" s="1"/>
  <c r="AR28" i="14"/>
  <c r="AT85" i="13"/>
  <c r="AS28" i="14" s="1"/>
  <c r="AN28" i="14"/>
  <c r="AP85" i="13"/>
  <c r="AO28" i="14" s="1"/>
  <c r="AJ28" i="14"/>
  <c r="AL85" i="13"/>
  <c r="AK28" i="14" s="1"/>
  <c r="AF28" i="14"/>
  <c r="AH85" i="13"/>
  <c r="AG28" i="14" s="1"/>
  <c r="AB28" i="14"/>
  <c r="AD85" i="13"/>
  <c r="AC28" i="14" s="1"/>
  <c r="X28" i="14"/>
  <c r="Z85" i="13"/>
  <c r="Y28" i="14" s="1"/>
  <c r="T28" i="14"/>
  <c r="V85" i="13"/>
  <c r="U28" i="14" s="1"/>
  <c r="P28" i="14"/>
  <c r="R85" i="13"/>
  <c r="Q28" i="14" s="1"/>
  <c r="L28" i="14"/>
  <c r="N85" i="13"/>
  <c r="M28" i="14" s="1"/>
  <c r="H28" i="14"/>
  <c r="J85" i="13"/>
  <c r="I28" i="14" s="1"/>
  <c r="AV27" i="14"/>
  <c r="AX81" i="13"/>
  <c r="AW27" i="14" s="1"/>
  <c r="AR27" i="14"/>
  <c r="AT81" i="13"/>
  <c r="AS27" i="14" s="1"/>
  <c r="AN27" i="14"/>
  <c r="AP81" i="13"/>
  <c r="AO27" i="14" s="1"/>
  <c r="AJ27" i="14"/>
  <c r="AL81" i="13"/>
  <c r="AK27" i="14" s="1"/>
  <c r="AF27" i="14"/>
  <c r="AH81" i="13"/>
  <c r="AG27" i="14" s="1"/>
  <c r="AB27" i="14"/>
  <c r="AD81" i="13"/>
  <c r="AC27" i="14" s="1"/>
  <c r="X27" i="14"/>
  <c r="Z81" i="13"/>
  <c r="Y27" i="14" s="1"/>
  <c r="T27" i="14"/>
  <c r="V81" i="13"/>
  <c r="U27" i="14" s="1"/>
  <c r="P27" i="14"/>
  <c r="R81" i="13"/>
  <c r="Q27" i="14" s="1"/>
  <c r="L27" i="14"/>
  <c r="N81" i="13"/>
  <c r="M27" i="14" s="1"/>
  <c r="H27" i="14"/>
  <c r="J81" i="13"/>
  <c r="I27" i="14" s="1"/>
  <c r="AV26" i="14"/>
  <c r="AX77" i="13"/>
  <c r="AW26" i="14" s="1"/>
  <c r="AR26" i="14"/>
  <c r="AT77" i="13"/>
  <c r="AS26" i="14" s="1"/>
  <c r="AN26" i="14"/>
  <c r="AP77" i="13"/>
  <c r="AO26" i="14" s="1"/>
  <c r="AJ26" i="14"/>
  <c r="AL77" i="13"/>
  <c r="AK26" i="14" s="1"/>
  <c r="AF26" i="14"/>
  <c r="AH77" i="13"/>
  <c r="AG26" i="14" s="1"/>
  <c r="AB26" i="14"/>
  <c r="AD77" i="13"/>
  <c r="AC26" i="14" s="1"/>
  <c r="X26" i="14"/>
  <c r="Z77" i="13"/>
  <c r="Y26" i="14" s="1"/>
  <c r="T26" i="14"/>
  <c r="V77" i="13"/>
  <c r="U26" i="14" s="1"/>
  <c r="P26" i="14"/>
  <c r="R77" i="13"/>
  <c r="Q26" i="14" s="1"/>
  <c r="L26" i="14"/>
  <c r="N77" i="13"/>
  <c r="M26" i="14" s="1"/>
  <c r="H26" i="14"/>
  <c r="J77" i="13"/>
  <c r="I26" i="14" s="1"/>
  <c r="AV25" i="14"/>
  <c r="AX72" i="13"/>
  <c r="AW25" i="14" s="1"/>
  <c r="AR25" i="14"/>
  <c r="AT72" i="13"/>
  <c r="AS25" i="14" s="1"/>
  <c r="AN25" i="14"/>
  <c r="AP72" i="13"/>
  <c r="AO25" i="14" s="1"/>
  <c r="AJ25" i="14"/>
  <c r="AL72" i="13"/>
  <c r="AK25" i="14" s="1"/>
  <c r="AF25" i="14"/>
  <c r="AH72" i="13"/>
  <c r="AG25" i="14" s="1"/>
  <c r="AB25" i="14"/>
  <c r="AD72" i="13"/>
  <c r="AC25" i="14" s="1"/>
  <c r="X25" i="14"/>
  <c r="Z72" i="13"/>
  <c r="Y25" i="14" s="1"/>
  <c r="T25" i="14"/>
  <c r="V72" i="13"/>
  <c r="U25" i="14" s="1"/>
  <c r="P25" i="14"/>
  <c r="R72" i="13"/>
  <c r="Q25" i="14" s="1"/>
  <c r="L25" i="14"/>
  <c r="N72" i="13"/>
  <c r="M25" i="14" s="1"/>
  <c r="H25" i="14"/>
  <c r="J72" i="13"/>
  <c r="I25" i="14" s="1"/>
  <c r="AV24" i="14"/>
  <c r="AX66" i="13"/>
  <c r="AW24" i="14" s="1"/>
  <c r="AR24" i="14"/>
  <c r="AT66" i="13"/>
  <c r="AS24" i="14" s="1"/>
  <c r="AN24" i="14"/>
  <c r="AP66" i="13"/>
  <c r="AO24" i="14" s="1"/>
  <c r="AJ24" i="14"/>
  <c r="AL66" i="13"/>
  <c r="AK24" i="14" s="1"/>
  <c r="AF24" i="14"/>
  <c r="AH66" i="13"/>
  <c r="AG24" i="14" s="1"/>
  <c r="AB24" i="14"/>
  <c r="AD66" i="13"/>
  <c r="AC24" i="14" s="1"/>
  <c r="X24" i="14"/>
  <c r="Z66" i="13"/>
  <c r="Y24" i="14" s="1"/>
  <c r="T24" i="14"/>
  <c r="V66" i="13"/>
  <c r="U24" i="14" s="1"/>
  <c r="P24" i="14"/>
  <c r="R66" i="13"/>
  <c r="Q24" i="14" s="1"/>
  <c r="L24" i="14"/>
  <c r="N66" i="13"/>
  <c r="M24" i="14" s="1"/>
  <c r="H24" i="14"/>
  <c r="J66" i="13"/>
  <c r="I24" i="14" s="1"/>
  <c r="AV23" i="14"/>
  <c r="AX61" i="13"/>
  <c r="AW23" i="14" s="1"/>
  <c r="AR23" i="14"/>
  <c r="AT61" i="13"/>
  <c r="AS23" i="14" s="1"/>
  <c r="AN23" i="14"/>
  <c r="AP61" i="13"/>
  <c r="AO23" i="14" s="1"/>
  <c r="AJ23" i="14"/>
  <c r="AL61" i="13"/>
  <c r="AK23" i="14" s="1"/>
  <c r="AF23" i="14"/>
  <c r="AH61" i="13"/>
  <c r="AG23" i="14" s="1"/>
  <c r="AB23" i="14"/>
  <c r="AD61" i="13"/>
  <c r="AC23" i="14" s="1"/>
  <c r="X23" i="14"/>
  <c r="Z61" i="13"/>
  <c r="Y23" i="14" s="1"/>
  <c r="T23" i="14"/>
  <c r="V61" i="13"/>
  <c r="U23" i="14" s="1"/>
  <c r="P23" i="14"/>
  <c r="R61" i="13"/>
  <c r="Q23" i="14" s="1"/>
  <c r="L23" i="14"/>
  <c r="N61" i="13"/>
  <c r="M23" i="14" s="1"/>
  <c r="H23" i="14"/>
  <c r="J61" i="13"/>
  <c r="I23" i="14" s="1"/>
  <c r="AV22" i="14"/>
  <c r="AX56" i="13"/>
  <c r="AW22" i="14" s="1"/>
  <c r="AR22" i="14"/>
  <c r="AT56" i="13"/>
  <c r="AS22" i="14" s="1"/>
  <c r="AN22" i="14"/>
  <c r="AP56" i="13"/>
  <c r="AO22" i="14" s="1"/>
  <c r="AJ22" i="14"/>
  <c r="AL56" i="13"/>
  <c r="AK22" i="14" s="1"/>
  <c r="AF22" i="14"/>
  <c r="AH56" i="13"/>
  <c r="AG22" i="14" s="1"/>
  <c r="AB22" i="14"/>
  <c r="AD56" i="13"/>
  <c r="AC22" i="14" s="1"/>
  <c r="X22" i="14"/>
  <c r="Z56" i="13"/>
  <c r="Y22" i="14" s="1"/>
  <c r="T22" i="14"/>
  <c r="V56" i="13"/>
  <c r="U22" i="14" s="1"/>
  <c r="P22" i="14"/>
  <c r="R56" i="13"/>
  <c r="Q22" i="14" s="1"/>
  <c r="L22" i="14"/>
  <c r="N56" i="13"/>
  <c r="M22" i="14" s="1"/>
  <c r="H22" i="14"/>
  <c r="J56" i="13"/>
  <c r="I22" i="14" s="1"/>
  <c r="AV21" i="14"/>
  <c r="AX52" i="13"/>
  <c r="AW21" i="14" s="1"/>
  <c r="AR21" i="14"/>
  <c r="AT52" i="13"/>
  <c r="AS21" i="14" s="1"/>
  <c r="AN21" i="14"/>
  <c r="AP52" i="13"/>
  <c r="AO21" i="14" s="1"/>
  <c r="AJ21" i="14"/>
  <c r="AL52" i="13"/>
  <c r="AK21" i="14" s="1"/>
  <c r="AF21" i="14"/>
  <c r="AH52" i="13"/>
  <c r="AG21" i="14" s="1"/>
  <c r="AB21" i="14"/>
  <c r="AD52" i="13"/>
  <c r="AC21" i="14" s="1"/>
  <c r="X21" i="14"/>
  <c r="Z52" i="13"/>
  <c r="Y21" i="14" s="1"/>
  <c r="T21" i="14"/>
  <c r="V52" i="13"/>
  <c r="U21" i="14" s="1"/>
  <c r="P21" i="14"/>
  <c r="R52" i="13"/>
  <c r="Q21" i="14" s="1"/>
  <c r="L21" i="14"/>
  <c r="N52" i="13"/>
  <c r="M21" i="14" s="1"/>
  <c r="H21" i="14"/>
  <c r="J52" i="13"/>
  <c r="I21" i="14" s="1"/>
  <c r="AV20" i="14"/>
  <c r="AX47" i="13"/>
  <c r="AW20" i="14" s="1"/>
  <c r="AR20" i="14"/>
  <c r="AT47" i="13"/>
  <c r="AS20" i="14" s="1"/>
  <c r="AN20" i="14"/>
  <c r="AP47" i="13"/>
  <c r="AO20" i="14" s="1"/>
  <c r="AJ20" i="14"/>
  <c r="AL47" i="13"/>
  <c r="AK20" i="14" s="1"/>
  <c r="AF20" i="14"/>
  <c r="AH47" i="13"/>
  <c r="AG20" i="14" s="1"/>
  <c r="AB20" i="14"/>
  <c r="AD47" i="13"/>
  <c r="AC20" i="14" s="1"/>
  <c r="X20" i="14"/>
  <c r="Z47" i="13"/>
  <c r="Y20" i="14" s="1"/>
  <c r="T20" i="14"/>
  <c r="V47" i="13"/>
  <c r="U20" i="14" s="1"/>
  <c r="P20" i="14"/>
  <c r="R47" i="13"/>
  <c r="Q20" i="14" s="1"/>
  <c r="L20" i="14"/>
  <c r="N47" i="13"/>
  <c r="M20" i="14" s="1"/>
  <c r="H20" i="14"/>
  <c r="J47" i="13"/>
  <c r="I20" i="14" s="1"/>
  <c r="AV19" i="14"/>
  <c r="AX42" i="13"/>
  <c r="AW19" i="14" s="1"/>
  <c r="AR19" i="14"/>
  <c r="AT42" i="13"/>
  <c r="AS19" i="14" s="1"/>
  <c r="AN19" i="14"/>
  <c r="AP42" i="13"/>
  <c r="AO19" i="14" s="1"/>
  <c r="AJ19" i="14"/>
  <c r="AL42" i="13"/>
  <c r="AK19" i="14" s="1"/>
  <c r="AF19" i="14"/>
  <c r="AH42" i="13"/>
  <c r="AG19" i="14" s="1"/>
  <c r="AB19" i="14"/>
  <c r="AD42" i="13"/>
  <c r="AC19" i="14" s="1"/>
  <c r="X19" i="14"/>
  <c r="Z42" i="13"/>
  <c r="Y19" i="14" s="1"/>
  <c r="T19" i="14"/>
  <c r="V42" i="13"/>
  <c r="U19" i="14" s="1"/>
  <c r="P19" i="14"/>
  <c r="R42" i="13"/>
  <c r="Q19" i="14" s="1"/>
  <c r="L19" i="14"/>
  <c r="N42" i="13"/>
  <c r="M19" i="14" s="1"/>
  <c r="H19" i="14"/>
  <c r="J42" i="13"/>
  <c r="I19" i="14" s="1"/>
  <c r="AV18" i="14"/>
  <c r="AX37" i="13"/>
  <c r="AW18" i="14" s="1"/>
  <c r="AR18" i="14"/>
  <c r="AT37" i="13"/>
  <c r="AS18" i="14" s="1"/>
  <c r="AN18" i="14"/>
  <c r="AP37" i="13"/>
  <c r="AO18" i="14" s="1"/>
  <c r="AJ18" i="14"/>
  <c r="AL37" i="13"/>
  <c r="AK18" i="14" s="1"/>
  <c r="AF18" i="14"/>
  <c r="AH37" i="13"/>
  <c r="AG18" i="14" s="1"/>
  <c r="AB18" i="14"/>
  <c r="AD37" i="13"/>
  <c r="AC18" i="14" s="1"/>
  <c r="X18" i="14"/>
  <c r="Z37" i="13"/>
  <c r="Y18" i="14" s="1"/>
  <c r="T18" i="14"/>
  <c r="V37" i="13"/>
  <c r="U18" i="14" s="1"/>
  <c r="P18" i="14"/>
  <c r="R37" i="13"/>
  <c r="Q18" i="14" s="1"/>
  <c r="L18" i="14"/>
  <c r="N37" i="13"/>
  <c r="M18" i="14" s="1"/>
  <c r="H18" i="14"/>
  <c r="J37" i="13"/>
  <c r="I18" i="14" s="1"/>
  <c r="AV17" i="14"/>
  <c r="AX34" i="13"/>
  <c r="AW17" i="14" s="1"/>
  <c r="AR17" i="14"/>
  <c r="AT34" i="13"/>
  <c r="AS17" i="14" s="1"/>
  <c r="AN17" i="14"/>
  <c r="AP34" i="13"/>
  <c r="AO17" i="14" s="1"/>
  <c r="AJ17" i="14"/>
  <c r="AL34" i="13"/>
  <c r="AK17" i="14" s="1"/>
  <c r="AF17" i="14"/>
  <c r="AH34" i="13"/>
  <c r="AG17" i="14" s="1"/>
  <c r="AB17" i="14"/>
  <c r="AD34" i="13"/>
  <c r="AC17" i="14" s="1"/>
  <c r="X17" i="14"/>
  <c r="Z34" i="13"/>
  <c r="Y17" i="14" s="1"/>
  <c r="T17" i="14"/>
  <c r="V34" i="13"/>
  <c r="U17" i="14" s="1"/>
  <c r="P17" i="14"/>
  <c r="R34" i="13"/>
  <c r="Q17" i="14" s="1"/>
  <c r="L17" i="14"/>
  <c r="N34" i="13"/>
  <c r="M17" i="14" s="1"/>
  <c r="H17" i="14"/>
  <c r="J34" i="13"/>
  <c r="I17" i="14" s="1"/>
  <c r="AV16" i="14"/>
  <c r="AX29" i="13"/>
  <c r="AW16" i="14" s="1"/>
  <c r="AR16" i="14"/>
  <c r="AT29" i="13"/>
  <c r="AS16" i="14" s="1"/>
  <c r="AN16" i="14"/>
  <c r="AP29" i="13"/>
  <c r="AO16" i="14" s="1"/>
  <c r="AJ16" i="14"/>
  <c r="AL29" i="13"/>
  <c r="AK16" i="14" s="1"/>
  <c r="AF16" i="14"/>
  <c r="AH29" i="13"/>
  <c r="AG16" i="14" s="1"/>
  <c r="AB16" i="14"/>
  <c r="AD29" i="13"/>
  <c r="AC16" i="14" s="1"/>
  <c r="X16" i="14"/>
  <c r="Z29" i="13"/>
  <c r="Y16" i="14" s="1"/>
  <c r="T16" i="14"/>
  <c r="V29" i="13"/>
  <c r="U16" i="14" s="1"/>
  <c r="P16" i="14"/>
  <c r="R29" i="13"/>
  <c r="Q16" i="14" s="1"/>
  <c r="L16" i="14"/>
  <c r="N29" i="13"/>
  <c r="M16" i="14" s="1"/>
  <c r="H16" i="14"/>
  <c r="J29" i="13"/>
  <c r="I16" i="14" s="1"/>
  <c r="AV15" i="14"/>
  <c r="AX26" i="13"/>
  <c r="AW15" i="14" s="1"/>
  <c r="AR15" i="14"/>
  <c r="AT26" i="13"/>
  <c r="AS15" i="14" s="1"/>
  <c r="AN15" i="14"/>
  <c r="AP26" i="13"/>
  <c r="AO15" i="14" s="1"/>
  <c r="AJ15" i="14"/>
  <c r="AL26" i="13"/>
  <c r="AK15" i="14" s="1"/>
  <c r="AF15" i="14"/>
  <c r="AH26" i="13"/>
  <c r="AG15" i="14" s="1"/>
  <c r="AB15" i="14"/>
  <c r="AD26" i="13"/>
  <c r="AC15" i="14" s="1"/>
  <c r="X15" i="14"/>
  <c r="Z26" i="13"/>
  <c r="Y15" i="14" s="1"/>
  <c r="T15" i="14"/>
  <c r="V26" i="13"/>
  <c r="U15" i="14" s="1"/>
  <c r="P15" i="14"/>
  <c r="R26" i="13"/>
  <c r="Q15" i="14" s="1"/>
  <c r="L15" i="14"/>
  <c r="N26" i="13"/>
  <c r="M15" i="14" s="1"/>
  <c r="H15" i="14"/>
  <c r="J26" i="13"/>
  <c r="I15" i="14" s="1"/>
  <c r="AV14" i="14"/>
  <c r="AX22" i="13"/>
  <c r="AW14" i="14" s="1"/>
  <c r="AR14" i="14"/>
  <c r="AT22" i="13"/>
  <c r="AS14" i="14" s="1"/>
  <c r="AN14" i="14"/>
  <c r="AP22" i="13"/>
  <c r="AO14" i="14" s="1"/>
  <c r="AJ14" i="14"/>
  <c r="AL22" i="13"/>
  <c r="AK14" i="14" s="1"/>
  <c r="AF14" i="14"/>
  <c r="AH22" i="13"/>
  <c r="AG14" i="14" s="1"/>
  <c r="AB14" i="14"/>
  <c r="AD22" i="13"/>
  <c r="AC14" i="14" s="1"/>
  <c r="X14" i="14"/>
  <c r="Z22" i="13"/>
  <c r="Y14" i="14" s="1"/>
  <c r="T14" i="14"/>
  <c r="V22" i="13"/>
  <c r="U14" i="14" s="1"/>
  <c r="P14" i="14"/>
  <c r="R22" i="13"/>
  <c r="Q14" i="14" s="1"/>
  <c r="L14" i="14"/>
  <c r="N22" i="13"/>
  <c r="M14" i="14" s="1"/>
  <c r="H14" i="14"/>
  <c r="J22" i="13"/>
  <c r="I14" i="14" s="1"/>
  <c r="AV13" i="14"/>
  <c r="AV29" i="14" s="1"/>
  <c r="AW86" i="13"/>
  <c r="AX17" i="13"/>
  <c r="AW13" i="14" s="1"/>
  <c r="AR13" i="14"/>
  <c r="AR29" i="14" s="1"/>
  <c r="AS86" i="13"/>
  <c r="AT17" i="13"/>
  <c r="AS13" i="14" s="1"/>
  <c r="AN13" i="14"/>
  <c r="AN29" i="14" s="1"/>
  <c r="AO86" i="13"/>
  <c r="AP17" i="13"/>
  <c r="AO13" i="14" s="1"/>
  <c r="AJ13" i="14"/>
  <c r="AJ29" i="14" s="1"/>
  <c r="AK86" i="13"/>
  <c r="AL17" i="13"/>
  <c r="AK13" i="14" s="1"/>
  <c r="AF13" i="14"/>
  <c r="AF29" i="14" s="1"/>
  <c r="AG86" i="13"/>
  <c r="AH17" i="13"/>
  <c r="AG13" i="14" s="1"/>
  <c r="AB13" i="14"/>
  <c r="AB29" i="14" s="1"/>
  <c r="AC86" i="13"/>
  <c r="AD17" i="13"/>
  <c r="AC13" i="14" s="1"/>
  <c r="X13" i="14"/>
  <c r="X29" i="14" s="1"/>
  <c r="Y86" i="13"/>
  <c r="Z17" i="13"/>
  <c r="Y13" i="14" s="1"/>
  <c r="T13" i="14"/>
  <c r="T29" i="14" s="1"/>
  <c r="U86" i="13"/>
  <c r="V17" i="13"/>
  <c r="U13" i="14" s="1"/>
  <c r="P13" i="14"/>
  <c r="P29" i="14" s="1"/>
  <c r="Q86" i="13"/>
  <c r="R17" i="13"/>
  <c r="Q13" i="14" s="1"/>
  <c r="L13" i="14"/>
  <c r="L29" i="14" s="1"/>
  <c r="M86" i="13"/>
  <c r="N86" i="13" s="1"/>
  <c r="M29" i="14" s="1"/>
  <c r="N17" i="13"/>
  <c r="M13" i="14" s="1"/>
  <c r="H13" i="14"/>
  <c r="H29" i="14" s="1"/>
  <c r="I86" i="13"/>
  <c r="J86" i="13" s="1"/>
  <c r="I29" i="14" s="1"/>
  <c r="J17" i="13"/>
  <c r="I13" i="14" s="1"/>
  <c r="AV28" i="12"/>
  <c r="AX85" i="11"/>
  <c r="AW28" i="12" s="1"/>
  <c r="AR28" i="12"/>
  <c r="AT85" i="11"/>
  <c r="AS28" i="12" s="1"/>
  <c r="AN28" i="12"/>
  <c r="AP85" i="11"/>
  <c r="AO28" i="12" s="1"/>
  <c r="AJ28" i="12"/>
  <c r="AL85" i="11"/>
  <c r="AK28" i="12" s="1"/>
  <c r="AF28" i="12"/>
  <c r="AH85" i="11"/>
  <c r="AG28" i="12" s="1"/>
  <c r="AB28" i="12"/>
  <c r="AD85" i="11"/>
  <c r="AC28" i="12" s="1"/>
  <c r="X28" i="12"/>
  <c r="Z85" i="11"/>
  <c r="Y28" i="12" s="1"/>
  <c r="T28" i="12"/>
  <c r="V85" i="11"/>
  <c r="U28" i="12" s="1"/>
  <c r="P28" i="12"/>
  <c r="R85" i="11"/>
  <c r="Q28" i="12" s="1"/>
  <c r="L28" i="12"/>
  <c r="N85" i="11"/>
  <c r="M28" i="12" s="1"/>
  <c r="H28" i="12"/>
  <c r="J85" i="11"/>
  <c r="I28" i="12" s="1"/>
  <c r="AV27" i="12"/>
  <c r="AX81" i="11"/>
  <c r="AW27" i="12" s="1"/>
  <c r="AR27" i="12"/>
  <c r="AT81" i="11"/>
  <c r="AS27" i="12" s="1"/>
  <c r="AN27" i="12"/>
  <c r="AP81" i="11"/>
  <c r="AO27" i="12" s="1"/>
  <c r="AJ27" i="12"/>
  <c r="AL81" i="11"/>
  <c r="AK27" i="12" s="1"/>
  <c r="AF27" i="12"/>
  <c r="AH81" i="11"/>
  <c r="AG27" i="12" s="1"/>
  <c r="AB27" i="12"/>
  <c r="AD81" i="11"/>
  <c r="AC27" i="12" s="1"/>
  <c r="X27" i="12"/>
  <c r="Z81" i="11"/>
  <c r="Y27" i="12" s="1"/>
  <c r="T27" i="12"/>
  <c r="V81" i="11"/>
  <c r="U27" i="12" s="1"/>
  <c r="P27" i="12"/>
  <c r="R81" i="11"/>
  <c r="Q27" i="12" s="1"/>
  <c r="L27" i="12"/>
  <c r="N81" i="11"/>
  <c r="M27" i="12" s="1"/>
  <c r="H27" i="12"/>
  <c r="J81" i="11"/>
  <c r="I27" i="12" s="1"/>
  <c r="AV26" i="12"/>
  <c r="AX77" i="11"/>
  <c r="AW26" i="12" s="1"/>
  <c r="AR26" i="12"/>
  <c r="AT77" i="11"/>
  <c r="AS26" i="12" s="1"/>
  <c r="AN26" i="12"/>
  <c r="AP77" i="11"/>
  <c r="AO26" i="12" s="1"/>
  <c r="AJ26" i="12"/>
  <c r="AL77" i="11"/>
  <c r="AK26" i="12" s="1"/>
  <c r="AF26" i="12"/>
  <c r="AH77" i="11"/>
  <c r="AG26" i="12" s="1"/>
  <c r="AB26" i="12"/>
  <c r="AD77" i="11"/>
  <c r="AC26" i="12" s="1"/>
  <c r="X26" i="12"/>
  <c r="Z77" i="11"/>
  <c r="Y26" i="12" s="1"/>
  <c r="T26" i="12"/>
  <c r="V77" i="11"/>
  <c r="U26" i="12" s="1"/>
  <c r="P26" i="12"/>
  <c r="R77" i="11"/>
  <c r="Q26" i="12" s="1"/>
  <c r="L26" i="12"/>
  <c r="N77" i="11"/>
  <c r="M26" i="12" s="1"/>
  <c r="H26" i="12"/>
  <c r="J77" i="11"/>
  <c r="I26" i="12" s="1"/>
  <c r="AV25" i="12"/>
  <c r="AX72" i="11"/>
  <c r="AW25" i="12" s="1"/>
  <c r="AR25" i="12"/>
  <c r="AT72" i="11"/>
  <c r="AS25" i="12" s="1"/>
  <c r="AN25" i="12"/>
  <c r="AP72" i="11"/>
  <c r="AO25" i="12" s="1"/>
  <c r="AJ25" i="12"/>
  <c r="AL72" i="11"/>
  <c r="AK25" i="12" s="1"/>
  <c r="AF25" i="12"/>
  <c r="AH72" i="11"/>
  <c r="AG25" i="12" s="1"/>
  <c r="AB25" i="12"/>
  <c r="AD72" i="11"/>
  <c r="AC25" i="12" s="1"/>
  <c r="X25" i="12"/>
  <c r="Z72" i="11"/>
  <c r="Y25" i="12" s="1"/>
  <c r="T25" i="12"/>
  <c r="V72" i="11"/>
  <c r="U25" i="12" s="1"/>
  <c r="P25" i="12"/>
  <c r="R72" i="11"/>
  <c r="Q25" i="12" s="1"/>
  <c r="L25" i="12"/>
  <c r="N72" i="11"/>
  <c r="M25" i="12" s="1"/>
  <c r="H25" i="12"/>
  <c r="J72" i="11"/>
  <c r="I25" i="12" s="1"/>
  <c r="AV24" i="12"/>
  <c r="AX66" i="11"/>
  <c r="AW24" i="12" s="1"/>
  <c r="AR24" i="12"/>
  <c r="AT66" i="11"/>
  <c r="AS24" i="12" s="1"/>
  <c r="AN24" i="12"/>
  <c r="AP66" i="11"/>
  <c r="AO24" i="12" s="1"/>
  <c r="AJ24" i="12"/>
  <c r="AL66" i="11"/>
  <c r="AK24" i="12" s="1"/>
  <c r="AF24" i="12"/>
  <c r="AH66" i="11"/>
  <c r="AG24" i="12" s="1"/>
  <c r="AB24" i="12"/>
  <c r="AD66" i="11"/>
  <c r="AC24" i="12" s="1"/>
  <c r="X24" i="12"/>
  <c r="Z66" i="11"/>
  <c r="Y24" i="12" s="1"/>
  <c r="T24" i="12"/>
  <c r="V66" i="11"/>
  <c r="U24" i="12" s="1"/>
  <c r="P24" i="12"/>
  <c r="R66" i="11"/>
  <c r="Q24" i="12" s="1"/>
  <c r="L24" i="12"/>
  <c r="N66" i="11"/>
  <c r="M24" i="12" s="1"/>
  <c r="H24" i="12"/>
  <c r="J66" i="11"/>
  <c r="I24" i="12" s="1"/>
  <c r="AV23" i="12"/>
  <c r="AX61" i="11"/>
  <c r="AW23" i="12" s="1"/>
  <c r="AR23" i="12"/>
  <c r="AT61" i="11"/>
  <c r="AS23" i="12" s="1"/>
  <c r="AN23" i="12"/>
  <c r="AP61" i="11"/>
  <c r="AO23" i="12" s="1"/>
  <c r="AJ23" i="12"/>
  <c r="AL61" i="11"/>
  <c r="AK23" i="12" s="1"/>
  <c r="AF23" i="12"/>
  <c r="AH61" i="11"/>
  <c r="AG23" i="12" s="1"/>
  <c r="AB23" i="12"/>
  <c r="AD61" i="11"/>
  <c r="AC23" i="12" s="1"/>
  <c r="X23" i="12"/>
  <c r="Z61" i="11"/>
  <c r="Y23" i="12" s="1"/>
  <c r="T23" i="12"/>
  <c r="V61" i="11"/>
  <c r="U23" i="12" s="1"/>
  <c r="P23" i="12"/>
  <c r="R61" i="11"/>
  <c r="Q23" i="12" s="1"/>
  <c r="L23" i="12"/>
  <c r="N61" i="11"/>
  <c r="M23" i="12" s="1"/>
  <c r="H23" i="12"/>
  <c r="J61" i="11"/>
  <c r="I23" i="12" s="1"/>
  <c r="AV22" i="12"/>
  <c r="AX56" i="11"/>
  <c r="AW22" i="12" s="1"/>
  <c r="AR22" i="12"/>
  <c r="AT56" i="11"/>
  <c r="AS22" i="12" s="1"/>
  <c r="AN22" i="12"/>
  <c r="AP56" i="11"/>
  <c r="AO22" i="12" s="1"/>
  <c r="AJ22" i="12"/>
  <c r="AL56" i="11"/>
  <c r="AK22" i="12" s="1"/>
  <c r="AF22" i="12"/>
  <c r="AH56" i="11"/>
  <c r="AG22" i="12" s="1"/>
  <c r="AB22" i="12"/>
  <c r="AD56" i="11"/>
  <c r="AC22" i="12" s="1"/>
  <c r="X22" i="12"/>
  <c r="Z56" i="11"/>
  <c r="Y22" i="12" s="1"/>
  <c r="T22" i="12"/>
  <c r="V56" i="11"/>
  <c r="U22" i="12" s="1"/>
  <c r="P22" i="12"/>
  <c r="R56" i="11"/>
  <c r="Q22" i="12" s="1"/>
  <c r="L22" i="12"/>
  <c r="N56" i="11"/>
  <c r="M22" i="12" s="1"/>
  <c r="H22" i="12"/>
  <c r="J56" i="11"/>
  <c r="I22" i="12" s="1"/>
  <c r="AV21" i="12"/>
  <c r="AX52" i="11"/>
  <c r="AW21" i="12" s="1"/>
  <c r="AR21" i="12"/>
  <c r="AT52" i="11"/>
  <c r="AS21" i="12" s="1"/>
  <c r="AN21" i="12"/>
  <c r="AP52" i="11"/>
  <c r="AO21" i="12" s="1"/>
  <c r="AJ21" i="12"/>
  <c r="AL52" i="11"/>
  <c r="AK21" i="12" s="1"/>
  <c r="AF21" i="12"/>
  <c r="AH52" i="11"/>
  <c r="AG21" i="12" s="1"/>
  <c r="AB21" i="12"/>
  <c r="AD52" i="11"/>
  <c r="AC21" i="12" s="1"/>
  <c r="X21" i="12"/>
  <c r="Z52" i="11"/>
  <c r="Y21" i="12" s="1"/>
  <c r="T21" i="12"/>
  <c r="V52" i="11"/>
  <c r="U21" i="12" s="1"/>
  <c r="P21" i="12"/>
  <c r="R52" i="11"/>
  <c r="Q21" i="12" s="1"/>
  <c r="L21" i="12"/>
  <c r="N52" i="11"/>
  <c r="M21" i="12" s="1"/>
  <c r="H21" i="12"/>
  <c r="J52" i="11"/>
  <c r="I21" i="12" s="1"/>
  <c r="AV20" i="12"/>
  <c r="AX47" i="11"/>
  <c r="AW20" i="12" s="1"/>
  <c r="AR20" i="12"/>
  <c r="AT47" i="11"/>
  <c r="AS20" i="12" s="1"/>
  <c r="AN20" i="12"/>
  <c r="AP47" i="11"/>
  <c r="AO20" i="12" s="1"/>
  <c r="AJ20" i="12"/>
  <c r="AL47" i="11"/>
  <c r="AK20" i="12" s="1"/>
  <c r="AF20" i="12"/>
  <c r="AH47" i="11"/>
  <c r="AG20" i="12" s="1"/>
  <c r="AB20" i="12"/>
  <c r="AD47" i="11"/>
  <c r="AC20" i="12" s="1"/>
  <c r="X20" i="12"/>
  <c r="Z47" i="11"/>
  <c r="Y20" i="12" s="1"/>
  <c r="T20" i="12"/>
  <c r="V47" i="11"/>
  <c r="U20" i="12" s="1"/>
  <c r="P20" i="12"/>
  <c r="R47" i="11"/>
  <c r="Q20" i="12" s="1"/>
  <c r="L20" i="12"/>
  <c r="N47" i="11"/>
  <c r="M20" i="12" s="1"/>
  <c r="H20" i="12"/>
  <c r="J47" i="11"/>
  <c r="I20" i="12" s="1"/>
  <c r="AV19" i="12"/>
  <c r="AX42" i="11"/>
  <c r="AW19" i="12" s="1"/>
  <c r="AR19" i="12"/>
  <c r="AT42" i="11"/>
  <c r="AS19" i="12" s="1"/>
  <c r="AN19" i="12"/>
  <c r="AP42" i="11"/>
  <c r="AO19" i="12" s="1"/>
  <c r="AJ19" i="12"/>
  <c r="AL42" i="11"/>
  <c r="AK19" i="12" s="1"/>
  <c r="AF19" i="12"/>
  <c r="AH42" i="11"/>
  <c r="AG19" i="12" s="1"/>
  <c r="AB19" i="12"/>
  <c r="AD42" i="11"/>
  <c r="AC19" i="12" s="1"/>
  <c r="X19" i="12"/>
  <c r="Z42" i="11"/>
  <c r="Y19" i="12" s="1"/>
  <c r="T19" i="12"/>
  <c r="V42" i="11"/>
  <c r="U19" i="12" s="1"/>
  <c r="P19" i="12"/>
  <c r="R42" i="11"/>
  <c r="Q19" i="12" s="1"/>
  <c r="L19" i="12"/>
  <c r="N42" i="11"/>
  <c r="M19" i="12" s="1"/>
  <c r="H19" i="12"/>
  <c r="J42" i="11"/>
  <c r="I19" i="12" s="1"/>
  <c r="AV18" i="12"/>
  <c r="AX37" i="11"/>
  <c r="AW18" i="12" s="1"/>
  <c r="AR18" i="12"/>
  <c r="AT37" i="11"/>
  <c r="AS18" i="12" s="1"/>
  <c r="AN18" i="12"/>
  <c r="AP37" i="11"/>
  <c r="AO18" i="12" s="1"/>
  <c r="AJ18" i="12"/>
  <c r="AL37" i="11"/>
  <c r="AK18" i="12" s="1"/>
  <c r="AF18" i="12"/>
  <c r="AH37" i="11"/>
  <c r="AG18" i="12" s="1"/>
  <c r="AB18" i="12"/>
  <c r="AD37" i="11"/>
  <c r="AC18" i="12" s="1"/>
  <c r="X18" i="12"/>
  <c r="Z37" i="11"/>
  <c r="Y18" i="12" s="1"/>
  <c r="T18" i="12"/>
  <c r="V37" i="11"/>
  <c r="U18" i="12" s="1"/>
  <c r="P18" i="12"/>
  <c r="R37" i="11"/>
  <c r="Q18" i="12" s="1"/>
  <c r="L18" i="12"/>
  <c r="N37" i="11"/>
  <c r="M18" i="12" s="1"/>
  <c r="H18" i="12"/>
  <c r="J37" i="11"/>
  <c r="I18" i="12" s="1"/>
  <c r="AV17" i="12"/>
  <c r="AX34" i="11"/>
  <c r="AW17" i="12" s="1"/>
  <c r="AR17" i="12"/>
  <c r="AT34" i="11"/>
  <c r="AS17" i="12" s="1"/>
  <c r="AN17" i="12"/>
  <c r="AP34" i="11"/>
  <c r="AO17" i="12" s="1"/>
  <c r="AJ17" i="12"/>
  <c r="AL34" i="11"/>
  <c r="AK17" i="12" s="1"/>
  <c r="AF17" i="12"/>
  <c r="AH34" i="11"/>
  <c r="AG17" i="12" s="1"/>
  <c r="AB17" i="12"/>
  <c r="AD34" i="11"/>
  <c r="AC17" i="12" s="1"/>
  <c r="X17" i="12"/>
  <c r="Z34" i="11"/>
  <c r="Y17" i="12" s="1"/>
  <c r="T17" i="12"/>
  <c r="V34" i="11"/>
  <c r="U17" i="12" s="1"/>
  <c r="P17" i="12"/>
  <c r="R34" i="11"/>
  <c r="Q17" i="12" s="1"/>
  <c r="L17" i="12"/>
  <c r="N34" i="11"/>
  <c r="M17" i="12" s="1"/>
  <c r="H17" i="12"/>
  <c r="J34" i="11"/>
  <c r="I17" i="12" s="1"/>
  <c r="AV16" i="12"/>
  <c r="AX29" i="11"/>
  <c r="AW16" i="12" s="1"/>
  <c r="AR16" i="12"/>
  <c r="AT29" i="11"/>
  <c r="AS16" i="12" s="1"/>
  <c r="AN16" i="12"/>
  <c r="AP29" i="11"/>
  <c r="AO16" i="12" s="1"/>
  <c r="AJ16" i="12"/>
  <c r="AL29" i="11"/>
  <c r="AK16" i="12" s="1"/>
  <c r="AF16" i="12"/>
  <c r="AH29" i="11"/>
  <c r="AG16" i="12" s="1"/>
  <c r="AB16" i="12"/>
  <c r="AD29" i="11"/>
  <c r="AC16" i="12" s="1"/>
  <c r="X16" i="12"/>
  <c r="Z29" i="11"/>
  <c r="Y16" i="12" s="1"/>
  <c r="T16" i="12"/>
  <c r="V29" i="11"/>
  <c r="U16" i="12" s="1"/>
  <c r="P16" i="12"/>
  <c r="R29" i="11"/>
  <c r="Q16" i="12" s="1"/>
  <c r="L16" i="12"/>
  <c r="N29" i="11"/>
  <c r="M16" i="12" s="1"/>
  <c r="H16" i="12"/>
  <c r="J29" i="11"/>
  <c r="I16" i="12" s="1"/>
  <c r="AV15" i="12"/>
  <c r="AX26" i="11"/>
  <c r="AW15" i="12" s="1"/>
  <c r="AR15" i="12"/>
  <c r="AT26" i="11"/>
  <c r="AS15" i="12" s="1"/>
  <c r="AN15" i="12"/>
  <c r="AP26" i="11"/>
  <c r="AO15" i="12" s="1"/>
  <c r="AJ15" i="12"/>
  <c r="AL26" i="11"/>
  <c r="AK15" i="12" s="1"/>
  <c r="AF15" i="12"/>
  <c r="AH26" i="11"/>
  <c r="AG15" i="12" s="1"/>
  <c r="AB15" i="12"/>
  <c r="AD26" i="11"/>
  <c r="AC15" i="12" s="1"/>
  <c r="X15" i="12"/>
  <c r="Z26" i="11"/>
  <c r="Y15" i="12" s="1"/>
  <c r="T15" i="12"/>
  <c r="V26" i="11"/>
  <c r="U15" i="12" s="1"/>
  <c r="P15" i="12"/>
  <c r="R26" i="11"/>
  <c r="Q15" i="12" s="1"/>
  <c r="L15" i="12"/>
  <c r="N26" i="11"/>
  <c r="M15" i="12" s="1"/>
  <c r="H15" i="12"/>
  <c r="J26" i="11"/>
  <c r="I15" i="12" s="1"/>
  <c r="AV14" i="12"/>
  <c r="AX22" i="11"/>
  <c r="AW14" i="12" s="1"/>
  <c r="AR14" i="12"/>
  <c r="AT22" i="11"/>
  <c r="AS14" i="12" s="1"/>
  <c r="AN14" i="12"/>
  <c r="AP22" i="11"/>
  <c r="AO14" i="12" s="1"/>
  <c r="AJ14" i="12"/>
  <c r="AL22" i="11"/>
  <c r="AK14" i="12" s="1"/>
  <c r="AF14" i="12"/>
  <c r="AH22" i="11"/>
  <c r="AG14" i="12" s="1"/>
  <c r="AB14" i="12"/>
  <c r="AD22" i="11"/>
  <c r="AC14" i="12" s="1"/>
  <c r="X14" i="12"/>
  <c r="Z22" i="11"/>
  <c r="Y14" i="12" s="1"/>
  <c r="T14" i="12"/>
  <c r="V22" i="11"/>
  <c r="U14" i="12" s="1"/>
  <c r="P14" i="12"/>
  <c r="R22" i="11"/>
  <c r="Q14" i="12" s="1"/>
  <c r="L14" i="12"/>
  <c r="N22" i="11"/>
  <c r="M14" i="12" s="1"/>
  <c r="H14" i="12"/>
  <c r="J22" i="11"/>
  <c r="I14" i="12" s="1"/>
  <c r="AV13" i="12"/>
  <c r="AV29" i="12" s="1"/>
  <c r="AW86" i="11"/>
  <c r="AX17" i="11"/>
  <c r="AW13" i="12" s="1"/>
  <c r="AR13" i="12"/>
  <c r="AR29" i="12" s="1"/>
  <c r="AS86" i="11"/>
  <c r="AT17" i="11"/>
  <c r="AS13" i="12" s="1"/>
  <c r="AN13" i="12"/>
  <c r="AN29" i="12" s="1"/>
  <c r="AO86" i="11"/>
  <c r="AP17" i="11"/>
  <c r="AO13" i="12" s="1"/>
  <c r="AJ13" i="12"/>
  <c r="AJ29" i="12" s="1"/>
  <c r="AK86" i="11"/>
  <c r="AL17" i="11"/>
  <c r="AK13" i="12" s="1"/>
  <c r="AF13" i="12"/>
  <c r="AF29" i="12" s="1"/>
  <c r="AG86" i="11"/>
  <c r="AH17" i="11"/>
  <c r="AG13" i="12" s="1"/>
  <c r="AB13" i="12"/>
  <c r="AB29" i="12" s="1"/>
  <c r="AC86" i="11"/>
  <c r="AD17" i="11"/>
  <c r="AC13" i="12" s="1"/>
  <c r="X13" i="12"/>
  <c r="X29" i="12" s="1"/>
  <c r="Y86" i="11"/>
  <c r="Z17" i="11"/>
  <c r="Y13" i="12" s="1"/>
  <c r="T13" i="12"/>
  <c r="T29" i="12" s="1"/>
  <c r="U86" i="11"/>
  <c r="V17" i="11"/>
  <c r="U13" i="12" s="1"/>
  <c r="P13" i="12"/>
  <c r="P29" i="12" s="1"/>
  <c r="Q86" i="11"/>
  <c r="R17" i="11"/>
  <c r="Q13" i="12" s="1"/>
  <c r="L13" i="12"/>
  <c r="L29" i="12" s="1"/>
  <c r="M86" i="11"/>
  <c r="N86" i="11" s="1"/>
  <c r="M29" i="12" s="1"/>
  <c r="N17" i="11"/>
  <c r="M13" i="12" s="1"/>
  <c r="H13" i="12"/>
  <c r="H29" i="12" s="1"/>
  <c r="I86" i="11"/>
  <c r="J86" i="11" s="1"/>
  <c r="I29" i="12" s="1"/>
  <c r="J17" i="11"/>
  <c r="I13" i="12" s="1"/>
  <c r="AX84" i="15"/>
  <c r="AT84" i="15"/>
  <c r="AP84" i="15"/>
  <c r="AL84" i="15"/>
  <c r="AH84" i="15"/>
  <c r="AD84" i="15"/>
  <c r="Z84" i="15"/>
  <c r="V84" i="15"/>
  <c r="R84" i="15"/>
  <c r="N84" i="15"/>
  <c r="J84" i="15"/>
  <c r="AX83" i="15"/>
  <c r="AT83" i="15"/>
  <c r="AP83" i="15"/>
  <c r="AL83" i="15"/>
  <c r="AH83" i="15"/>
  <c r="AD83" i="15"/>
  <c r="Z83" i="15"/>
  <c r="V83" i="15"/>
  <c r="R83" i="15"/>
  <c r="N83" i="15"/>
  <c r="J83" i="15"/>
  <c r="AX82" i="15"/>
  <c r="AW85" i="15"/>
  <c r="AV28" i="16" s="1"/>
  <c r="AV28" i="10"/>
  <c r="AX85" i="9"/>
  <c r="AT82" i="15"/>
  <c r="AS85" i="15"/>
  <c r="AR28" i="16" s="1"/>
  <c r="AR28" i="10"/>
  <c r="AT85" i="9"/>
  <c r="AP82" i="15"/>
  <c r="AO85" i="15"/>
  <c r="AN28" i="16" s="1"/>
  <c r="AN28" i="10"/>
  <c r="AP85" i="9"/>
  <c r="AL82" i="15"/>
  <c r="AK85" i="15"/>
  <c r="AJ28" i="16" s="1"/>
  <c r="AJ28" i="10"/>
  <c r="AL85" i="9"/>
  <c r="AH82" i="15"/>
  <c r="AG85" i="15"/>
  <c r="AF28" i="16" s="1"/>
  <c r="AF28" i="10"/>
  <c r="AH85" i="9"/>
  <c r="AD82" i="15"/>
  <c r="AC85" i="15"/>
  <c r="AB28" i="16" s="1"/>
  <c r="AB28" i="10"/>
  <c r="AD85" i="9"/>
  <c r="Z82" i="15"/>
  <c r="Y85" i="15"/>
  <c r="X28" i="16" s="1"/>
  <c r="X28" i="10"/>
  <c r="Z85" i="9"/>
  <c r="V82" i="15"/>
  <c r="U85" i="15"/>
  <c r="T28" i="16" s="1"/>
  <c r="T28" i="10"/>
  <c r="V85" i="9"/>
  <c r="R82" i="15"/>
  <c r="Q85" i="15"/>
  <c r="P28" i="16" s="1"/>
  <c r="P28" i="10"/>
  <c r="R85" i="9"/>
  <c r="N82" i="15"/>
  <c r="M85" i="15"/>
  <c r="L28" i="16" s="1"/>
  <c r="L28" i="10"/>
  <c r="N85" i="9"/>
  <c r="J82" i="15"/>
  <c r="I85" i="15"/>
  <c r="H28" i="16" s="1"/>
  <c r="H28" i="10"/>
  <c r="J85" i="9"/>
  <c r="AX80" i="15"/>
  <c r="AT80" i="15"/>
  <c r="AP80" i="15"/>
  <c r="AL80" i="15"/>
  <c r="AH80" i="15"/>
  <c r="AD80" i="15"/>
  <c r="Z80" i="15"/>
  <c r="V80" i="15"/>
  <c r="R80" i="15"/>
  <c r="N80" i="15"/>
  <c r="J80" i="15"/>
  <c r="AX79" i="15"/>
  <c r="AT79" i="15"/>
  <c r="AP79" i="15"/>
  <c r="AL79" i="15"/>
  <c r="AH79" i="15"/>
  <c r="AD79" i="15"/>
  <c r="Z79" i="15"/>
  <c r="V79" i="15"/>
  <c r="R79" i="15"/>
  <c r="N79" i="15"/>
  <c r="J79" i="15"/>
  <c r="AX78" i="15"/>
  <c r="AW81" i="15"/>
  <c r="AV27" i="16" s="1"/>
  <c r="AV27" i="10"/>
  <c r="AX81" i="9"/>
  <c r="AT78" i="15"/>
  <c r="AS81" i="15"/>
  <c r="AR27" i="16" s="1"/>
  <c r="AR27" i="10"/>
  <c r="AT81" i="9"/>
  <c r="AP78" i="15"/>
  <c r="AO81" i="15"/>
  <c r="AN27" i="16" s="1"/>
  <c r="AN27" i="10"/>
  <c r="AP81" i="9"/>
  <c r="AL78" i="15"/>
  <c r="AK81" i="15"/>
  <c r="AJ27" i="16" s="1"/>
  <c r="AJ27" i="10"/>
  <c r="AL81" i="9"/>
  <c r="AH78" i="15"/>
  <c r="AG81" i="15"/>
  <c r="AF27" i="16" s="1"/>
  <c r="AF27" i="10"/>
  <c r="AH81" i="9"/>
  <c r="AD78" i="15"/>
  <c r="AC81" i="15"/>
  <c r="AB27" i="16" s="1"/>
  <c r="AB27" i="10"/>
  <c r="AD81" i="9"/>
  <c r="Z78" i="15"/>
  <c r="Y81" i="15"/>
  <c r="X27" i="16" s="1"/>
  <c r="X27" i="10"/>
  <c r="Z81" i="9"/>
  <c r="V78" i="15"/>
  <c r="U81" i="15"/>
  <c r="T27" i="16" s="1"/>
  <c r="T27" i="10"/>
  <c r="V81" i="9"/>
  <c r="R78" i="15"/>
  <c r="Q81" i="15"/>
  <c r="P27" i="16" s="1"/>
  <c r="P27" i="10"/>
  <c r="R81" i="9"/>
  <c r="N78" i="15"/>
  <c r="M81" i="15"/>
  <c r="L27" i="16" s="1"/>
  <c r="L27" i="10"/>
  <c r="N81" i="9"/>
  <c r="J78" i="15"/>
  <c r="I81" i="15"/>
  <c r="H27" i="16" s="1"/>
  <c r="H27" i="10"/>
  <c r="J81" i="9"/>
  <c r="AX76" i="15"/>
  <c r="AT76" i="15"/>
  <c r="AP76" i="15"/>
  <c r="AL76" i="15"/>
  <c r="AH76" i="15"/>
  <c r="AD76" i="15"/>
  <c r="Z76" i="15"/>
  <c r="V76" i="15"/>
  <c r="R76" i="15"/>
  <c r="N76" i="15"/>
  <c r="J76" i="15"/>
  <c r="AX75" i="15"/>
  <c r="AT75" i="15"/>
  <c r="AP75" i="15"/>
  <c r="AL75" i="15"/>
  <c r="AH75" i="15"/>
  <c r="AD75" i="15"/>
  <c r="Z75" i="15"/>
  <c r="V75" i="15"/>
  <c r="R75" i="15"/>
  <c r="N75" i="15"/>
  <c r="J75" i="15"/>
  <c r="AX74" i="15"/>
  <c r="AT74" i="15"/>
  <c r="AP74" i="15"/>
  <c r="AL74" i="15"/>
  <c r="AH74" i="15"/>
  <c r="AD74" i="15"/>
  <c r="Z74" i="15"/>
  <c r="V74" i="15"/>
  <c r="R74" i="15"/>
  <c r="N74" i="15"/>
  <c r="J74" i="15"/>
  <c r="AX73" i="15"/>
  <c r="AW77" i="15"/>
  <c r="AV26" i="16" s="1"/>
  <c r="AV26" i="10"/>
  <c r="AX77" i="9"/>
  <c r="AT73" i="15"/>
  <c r="AS77" i="15"/>
  <c r="AR26" i="16" s="1"/>
  <c r="AR26" i="10"/>
  <c r="AT77" i="9"/>
  <c r="AP73" i="15"/>
  <c r="AO77" i="15"/>
  <c r="AN26" i="16" s="1"/>
  <c r="AN26" i="10"/>
  <c r="AP77" i="9"/>
  <c r="AL73" i="15"/>
  <c r="AK77" i="15"/>
  <c r="AJ26" i="16" s="1"/>
  <c r="AJ26" i="10"/>
  <c r="AL77" i="9"/>
  <c r="AH73" i="15"/>
  <c r="AG77" i="15"/>
  <c r="AF26" i="16" s="1"/>
  <c r="AF26" i="10"/>
  <c r="AH77" i="9"/>
  <c r="AD73" i="15"/>
  <c r="AC77" i="15"/>
  <c r="AB26" i="16" s="1"/>
  <c r="AB26" i="10"/>
  <c r="AD77" i="9"/>
  <c r="Z73" i="15"/>
  <c r="Y77" i="15"/>
  <c r="X26" i="16" s="1"/>
  <c r="X26" i="10"/>
  <c r="Z77" i="9"/>
  <c r="V73" i="15"/>
  <c r="U77" i="15"/>
  <c r="T26" i="16" s="1"/>
  <c r="T26" i="10"/>
  <c r="V77" i="9"/>
  <c r="R73" i="15"/>
  <c r="Q77" i="15"/>
  <c r="P26" i="16" s="1"/>
  <c r="P26" i="10"/>
  <c r="R77" i="9"/>
  <c r="N73" i="15"/>
  <c r="M77" i="15"/>
  <c r="L26" i="16" s="1"/>
  <c r="L26" i="10"/>
  <c r="N77" i="9"/>
  <c r="J73" i="15"/>
  <c r="I77" i="15"/>
  <c r="H26" i="16" s="1"/>
  <c r="H26" i="10"/>
  <c r="J77" i="9"/>
  <c r="AX71" i="15"/>
  <c r="AT71" i="15"/>
  <c r="AP71" i="15"/>
  <c r="AL71" i="15"/>
  <c r="AH71" i="15"/>
  <c r="AD71" i="15"/>
  <c r="Z71" i="15"/>
  <c r="V71" i="15"/>
  <c r="R71" i="15"/>
  <c r="N71" i="15"/>
  <c r="J71" i="15"/>
  <c r="AX70" i="15"/>
  <c r="AT70" i="15"/>
  <c r="AP70" i="15"/>
  <c r="AL70" i="15"/>
  <c r="AH70" i="15"/>
  <c r="AD70" i="15"/>
  <c r="Z70" i="15"/>
  <c r="V70" i="15"/>
  <c r="R70" i="15"/>
  <c r="N70" i="15"/>
  <c r="J70" i="15"/>
  <c r="AX69" i="15"/>
  <c r="AT69" i="15"/>
  <c r="AP69" i="15"/>
  <c r="AL69" i="15"/>
  <c r="AH69" i="15"/>
  <c r="AD69" i="15"/>
  <c r="Z69" i="15"/>
  <c r="V69" i="15"/>
  <c r="R69" i="15"/>
  <c r="N69" i="15"/>
  <c r="J69" i="15"/>
  <c r="AX68" i="15"/>
  <c r="AT68" i="15"/>
  <c r="AP68" i="15"/>
  <c r="AL68" i="15"/>
  <c r="AH68" i="15"/>
  <c r="AD68" i="15"/>
  <c r="Z68" i="15"/>
  <c r="V68" i="15"/>
  <c r="R68" i="15"/>
  <c r="N68" i="15"/>
  <c r="J68" i="15"/>
  <c r="AX67" i="15"/>
  <c r="AW72" i="15"/>
  <c r="AV25" i="16" s="1"/>
  <c r="AV25" i="10"/>
  <c r="AX72" i="9"/>
  <c r="AT67" i="15"/>
  <c r="AS72" i="15"/>
  <c r="AR25" i="16" s="1"/>
  <c r="AR25" i="10"/>
  <c r="AT72" i="9"/>
  <c r="AP67" i="15"/>
  <c r="AO72" i="15"/>
  <c r="AN25" i="16" s="1"/>
  <c r="AN25" i="10"/>
  <c r="AP72" i="9"/>
  <c r="AL67" i="15"/>
  <c r="AK72" i="15"/>
  <c r="AJ25" i="16" s="1"/>
  <c r="AJ25" i="10"/>
  <c r="AL72" i="9"/>
  <c r="AH67" i="15"/>
  <c r="AG72" i="15"/>
  <c r="AF25" i="16" s="1"/>
  <c r="AF25" i="10"/>
  <c r="AH72" i="9"/>
  <c r="AD67" i="15"/>
  <c r="AC72" i="15"/>
  <c r="AB25" i="16" s="1"/>
  <c r="AB25" i="10"/>
  <c r="AD72" i="9"/>
  <c r="Z67" i="15"/>
  <c r="Y72" i="15"/>
  <c r="X25" i="16" s="1"/>
  <c r="X25" i="10"/>
  <c r="Z72" i="9"/>
  <c r="V67" i="15"/>
  <c r="U72" i="15"/>
  <c r="T25" i="16" s="1"/>
  <c r="T25" i="10"/>
  <c r="V72" i="9"/>
  <c r="R67" i="15"/>
  <c r="Q72" i="15"/>
  <c r="P25" i="16" s="1"/>
  <c r="P25" i="10"/>
  <c r="R72" i="9"/>
  <c r="N67" i="15"/>
  <c r="M72" i="15"/>
  <c r="L25" i="16" s="1"/>
  <c r="L25" i="10"/>
  <c r="N72" i="9"/>
  <c r="J67" i="15"/>
  <c r="I72" i="15"/>
  <c r="H25" i="16" s="1"/>
  <c r="H25" i="10"/>
  <c r="J72" i="9"/>
  <c r="AX65" i="15"/>
  <c r="AT65" i="15"/>
  <c r="AP65" i="15"/>
  <c r="AL65" i="15"/>
  <c r="AH65" i="15"/>
  <c r="AD65" i="15"/>
  <c r="Z65" i="15"/>
  <c r="V65" i="15"/>
  <c r="R65" i="15"/>
  <c r="N65" i="15"/>
  <c r="J65" i="15"/>
  <c r="AX64" i="15"/>
  <c r="AT64" i="15"/>
  <c r="AP64" i="15"/>
  <c r="AL64" i="15"/>
  <c r="AH64" i="15"/>
  <c r="AD64" i="15"/>
  <c r="Z64" i="15"/>
  <c r="V64" i="15"/>
  <c r="R64" i="15"/>
  <c r="N64" i="15"/>
  <c r="J64" i="15"/>
  <c r="AX63" i="15"/>
  <c r="AT63" i="15"/>
  <c r="AP63" i="15"/>
  <c r="AL63" i="15"/>
  <c r="AH63" i="15"/>
  <c r="AD63" i="15"/>
  <c r="Z63" i="15"/>
  <c r="V63" i="15"/>
  <c r="R63" i="15"/>
  <c r="N63" i="15"/>
  <c r="J63" i="15"/>
  <c r="AX62" i="15"/>
  <c r="AW66" i="15"/>
  <c r="AV24" i="16" s="1"/>
  <c r="AV24" i="10"/>
  <c r="AX66" i="9"/>
  <c r="AT62" i="15"/>
  <c r="AS66" i="15"/>
  <c r="AR24" i="16" s="1"/>
  <c r="AR24" i="10"/>
  <c r="AT66" i="9"/>
  <c r="AP62" i="15"/>
  <c r="AO66" i="15"/>
  <c r="AN24" i="16" s="1"/>
  <c r="AN24" i="10"/>
  <c r="AP66" i="9"/>
  <c r="AL62" i="15"/>
  <c r="AK66" i="15"/>
  <c r="AJ24" i="16" s="1"/>
  <c r="AJ24" i="10"/>
  <c r="AL66" i="9"/>
  <c r="AH62" i="15"/>
  <c r="AG66" i="15"/>
  <c r="AF24" i="16" s="1"/>
  <c r="AF24" i="10"/>
  <c r="AH66" i="9"/>
  <c r="AD62" i="15"/>
  <c r="AC66" i="15"/>
  <c r="AB24" i="16" s="1"/>
  <c r="AB24" i="10"/>
  <c r="AD66" i="9"/>
  <c r="Z62" i="15"/>
  <c r="Y66" i="15"/>
  <c r="X24" i="16" s="1"/>
  <c r="X24" i="10"/>
  <c r="Z66" i="9"/>
  <c r="V62" i="15"/>
  <c r="U66" i="15"/>
  <c r="T24" i="16" s="1"/>
  <c r="T24" i="10"/>
  <c r="V66" i="9"/>
  <c r="R62" i="15"/>
  <c r="Q66" i="15"/>
  <c r="P24" i="16" s="1"/>
  <c r="P24" i="10"/>
  <c r="R66" i="9"/>
  <c r="N62" i="15"/>
  <c r="M66" i="15"/>
  <c r="L24" i="16" s="1"/>
  <c r="L24" i="10"/>
  <c r="N66" i="9"/>
  <c r="J62" i="15"/>
  <c r="I66" i="15"/>
  <c r="H24" i="16" s="1"/>
  <c r="H24" i="10"/>
  <c r="J66" i="9"/>
  <c r="AX60" i="15"/>
  <c r="AT60" i="15"/>
  <c r="AP60" i="15"/>
  <c r="AL60" i="15"/>
  <c r="AH60" i="15"/>
  <c r="AD60" i="15"/>
  <c r="Z60" i="15"/>
  <c r="V60" i="15"/>
  <c r="R60" i="15"/>
  <c r="N60" i="15"/>
  <c r="J60" i="15"/>
  <c r="AX59" i="15"/>
  <c r="AT59" i="15"/>
  <c r="AP59" i="15"/>
  <c r="AL59" i="15"/>
  <c r="AH59" i="15"/>
  <c r="AD59" i="15"/>
  <c r="Z59" i="15"/>
  <c r="V59" i="15"/>
  <c r="R59" i="15"/>
  <c r="N59" i="15"/>
  <c r="J59" i="15"/>
  <c r="AX58" i="15"/>
  <c r="AT58" i="15"/>
  <c r="AP58" i="15"/>
  <c r="AL58" i="15"/>
  <c r="AH58" i="15"/>
  <c r="AD58" i="15"/>
  <c r="Z58" i="15"/>
  <c r="V58" i="15"/>
  <c r="R58" i="15"/>
  <c r="N58" i="15"/>
  <c r="J58" i="15"/>
  <c r="AX57" i="15"/>
  <c r="AW61" i="15"/>
  <c r="AV23" i="16" s="1"/>
  <c r="AV23" i="10"/>
  <c r="AX61" i="9"/>
  <c r="AT57" i="15"/>
  <c r="AS61" i="15"/>
  <c r="AR23" i="16" s="1"/>
  <c r="AR23" i="10"/>
  <c r="AT61" i="9"/>
  <c r="AP57" i="15"/>
  <c r="AO61" i="15"/>
  <c r="AN23" i="16" s="1"/>
  <c r="AN23" i="10"/>
  <c r="AP61" i="9"/>
  <c r="AL57" i="15"/>
  <c r="AK61" i="15"/>
  <c r="AJ23" i="16" s="1"/>
  <c r="AJ23" i="10"/>
  <c r="AL61" i="9"/>
  <c r="AH57" i="15"/>
  <c r="AG61" i="15"/>
  <c r="AF23" i="16" s="1"/>
  <c r="AF23" i="10"/>
  <c r="AH61" i="9"/>
  <c r="AD57" i="15"/>
  <c r="AC61" i="15"/>
  <c r="AB23" i="16" s="1"/>
  <c r="AB23" i="10"/>
  <c r="AD61" i="9"/>
  <c r="Z57" i="15"/>
  <c r="Y61" i="15"/>
  <c r="X23" i="16" s="1"/>
  <c r="X23" i="10"/>
  <c r="Z61" i="9"/>
  <c r="V57" i="15"/>
  <c r="U61" i="15"/>
  <c r="T23" i="16" s="1"/>
  <c r="T23" i="10"/>
  <c r="V61" i="9"/>
  <c r="R57" i="15"/>
  <c r="Q61" i="15"/>
  <c r="P23" i="16" s="1"/>
  <c r="P23" i="10"/>
  <c r="R61" i="9"/>
  <c r="N57" i="15"/>
  <c r="M61" i="15"/>
  <c r="L23" i="16" s="1"/>
  <c r="L23" i="10"/>
  <c r="N61" i="9"/>
  <c r="J57" i="15"/>
  <c r="I61" i="15"/>
  <c r="H23" i="16" s="1"/>
  <c r="H23" i="10"/>
  <c r="J61" i="9"/>
  <c r="AX55" i="15"/>
  <c r="AT55" i="15"/>
  <c r="AP55" i="15"/>
  <c r="AL55" i="15"/>
  <c r="AH55" i="15"/>
  <c r="AD55" i="15"/>
  <c r="Z55" i="15"/>
  <c r="V55" i="15"/>
  <c r="R55" i="15"/>
  <c r="N55" i="15"/>
  <c r="J55" i="15"/>
  <c r="AX54" i="15"/>
  <c r="AT54" i="15"/>
  <c r="AP54" i="15"/>
  <c r="AL54" i="15"/>
  <c r="AH54" i="15"/>
  <c r="AD54" i="15"/>
  <c r="Z54" i="15"/>
  <c r="V54" i="15"/>
  <c r="R54" i="15"/>
  <c r="N54" i="15"/>
  <c r="J54" i="15"/>
  <c r="AX53" i="15"/>
  <c r="AW56" i="15"/>
  <c r="AV22" i="16" s="1"/>
  <c r="AV22" i="10"/>
  <c r="AX56" i="9"/>
  <c r="AT53" i="15"/>
  <c r="AS56" i="15"/>
  <c r="AR22" i="16" s="1"/>
  <c r="AR22" i="10"/>
  <c r="AT56" i="9"/>
  <c r="AP53" i="15"/>
  <c r="AO56" i="15"/>
  <c r="AN22" i="16" s="1"/>
  <c r="AN22" i="10"/>
  <c r="AP56" i="9"/>
  <c r="AL53" i="15"/>
  <c r="AK56" i="15"/>
  <c r="AJ22" i="16" s="1"/>
  <c r="AJ22" i="10"/>
  <c r="AL56" i="9"/>
  <c r="AH53" i="15"/>
  <c r="AG56" i="15"/>
  <c r="AF22" i="16" s="1"/>
  <c r="AF22" i="10"/>
  <c r="AH56" i="9"/>
  <c r="AD53" i="15"/>
  <c r="AC56" i="15"/>
  <c r="AB22" i="16" s="1"/>
  <c r="AB22" i="10"/>
  <c r="AD56" i="9"/>
  <c r="Z53" i="15"/>
  <c r="Y56" i="15"/>
  <c r="X22" i="16" s="1"/>
  <c r="X22" i="10"/>
  <c r="Z56" i="9"/>
  <c r="V53" i="15"/>
  <c r="U56" i="15"/>
  <c r="T22" i="16" s="1"/>
  <c r="T22" i="10"/>
  <c r="V56" i="9"/>
  <c r="R53" i="15"/>
  <c r="Q56" i="15"/>
  <c r="P22" i="16" s="1"/>
  <c r="P22" i="10"/>
  <c r="R56" i="9"/>
  <c r="N53" i="15"/>
  <c r="M56" i="15"/>
  <c r="L22" i="16" s="1"/>
  <c r="L22" i="10"/>
  <c r="N56" i="9"/>
  <c r="J53" i="15"/>
  <c r="I56" i="15"/>
  <c r="H22" i="16" s="1"/>
  <c r="H22" i="10"/>
  <c r="J56" i="9"/>
  <c r="AX51" i="15"/>
  <c r="AT51" i="15"/>
  <c r="AP51" i="15"/>
  <c r="AL51" i="15"/>
  <c r="AH51" i="15"/>
  <c r="AD51" i="15"/>
  <c r="Z51" i="15"/>
  <c r="V51" i="15"/>
  <c r="R51" i="15"/>
  <c r="N51" i="15"/>
  <c r="J51" i="15"/>
  <c r="AX50" i="15"/>
  <c r="AT50" i="15"/>
  <c r="AP50" i="15"/>
  <c r="AL50" i="15"/>
  <c r="AH50" i="15"/>
  <c r="AD50" i="15"/>
  <c r="Z50" i="15"/>
  <c r="V50" i="15"/>
  <c r="R50" i="15"/>
  <c r="N50" i="15"/>
  <c r="J50" i="15"/>
  <c r="AX49" i="15"/>
  <c r="AT49" i="15"/>
  <c r="AP49" i="15"/>
  <c r="AL49" i="15"/>
  <c r="AH49" i="15"/>
  <c r="AD49" i="15"/>
  <c r="Z49" i="15"/>
  <c r="V49" i="15"/>
  <c r="R49" i="15"/>
  <c r="N49" i="15"/>
  <c r="J49" i="15"/>
  <c r="AX48" i="15"/>
  <c r="AW52" i="15"/>
  <c r="AV21" i="16" s="1"/>
  <c r="AV21" i="10"/>
  <c r="AX52" i="9"/>
  <c r="AT48" i="15"/>
  <c r="AS52" i="15"/>
  <c r="AR21" i="16" s="1"/>
  <c r="AR21" i="10"/>
  <c r="AT52" i="9"/>
  <c r="AP48" i="15"/>
  <c r="AO52" i="15"/>
  <c r="AN21" i="16" s="1"/>
  <c r="AN21" i="10"/>
  <c r="AP52" i="9"/>
  <c r="AL48" i="15"/>
  <c r="AK52" i="15"/>
  <c r="AJ21" i="16" s="1"/>
  <c r="AJ21" i="10"/>
  <c r="AL52" i="9"/>
  <c r="AH48" i="15"/>
  <c r="AG52" i="15"/>
  <c r="AF21" i="16" s="1"/>
  <c r="AF21" i="10"/>
  <c r="AH52" i="9"/>
  <c r="AD48" i="15"/>
  <c r="AC52" i="15"/>
  <c r="AB21" i="16" s="1"/>
  <c r="AB21" i="10"/>
  <c r="AD52" i="9"/>
  <c r="Z48" i="15"/>
  <c r="Y52" i="15"/>
  <c r="X21" i="16" s="1"/>
  <c r="X21" i="10"/>
  <c r="Z52" i="9"/>
  <c r="V48" i="15"/>
  <c r="U52" i="15"/>
  <c r="T21" i="16" s="1"/>
  <c r="T21" i="10"/>
  <c r="V52" i="9"/>
  <c r="R48" i="15"/>
  <c r="Q52" i="15"/>
  <c r="P21" i="16" s="1"/>
  <c r="P21" i="10"/>
  <c r="R52" i="9"/>
  <c r="N48" i="15"/>
  <c r="M52" i="15"/>
  <c r="L21" i="16" s="1"/>
  <c r="L21" i="10"/>
  <c r="N52" i="9"/>
  <c r="J48" i="15"/>
  <c r="I52" i="15"/>
  <c r="H21" i="16" s="1"/>
  <c r="H21" i="10"/>
  <c r="J52" i="9"/>
  <c r="AX46" i="15"/>
  <c r="AT46" i="15"/>
  <c r="AP46" i="15"/>
  <c r="AL46" i="15"/>
  <c r="AH46" i="15"/>
  <c r="AD46" i="15"/>
  <c r="Z46" i="15"/>
  <c r="V46" i="15"/>
  <c r="R46" i="15"/>
  <c r="N46" i="15"/>
  <c r="J46" i="15"/>
  <c r="AX45" i="15"/>
  <c r="AT45" i="15"/>
  <c r="AP45" i="15"/>
  <c r="AL45" i="15"/>
  <c r="AH45" i="15"/>
  <c r="AD45" i="15"/>
  <c r="Z45" i="15"/>
  <c r="V45" i="15"/>
  <c r="R45" i="15"/>
  <c r="N45" i="15"/>
  <c r="J45" i="15"/>
  <c r="AX44" i="15"/>
  <c r="AT44" i="15"/>
  <c r="AP44" i="15"/>
  <c r="AL44" i="15"/>
  <c r="AH44" i="15"/>
  <c r="AD44" i="15"/>
  <c r="Z44" i="15"/>
  <c r="V44" i="15"/>
  <c r="R44" i="15"/>
  <c r="N44" i="15"/>
  <c r="J44" i="15"/>
  <c r="AX43" i="15"/>
  <c r="AW47" i="15"/>
  <c r="AV20" i="16" s="1"/>
  <c r="AV20" i="10"/>
  <c r="AX47" i="9"/>
  <c r="AT43" i="15"/>
  <c r="AS47" i="15"/>
  <c r="AR20" i="16" s="1"/>
  <c r="AR20" i="10"/>
  <c r="AT47" i="9"/>
  <c r="AP43" i="15"/>
  <c r="AO47" i="15"/>
  <c r="AN20" i="16" s="1"/>
  <c r="AN20" i="10"/>
  <c r="AP47" i="9"/>
  <c r="AL43" i="15"/>
  <c r="AK47" i="15"/>
  <c r="AJ20" i="16" s="1"/>
  <c r="AJ20" i="10"/>
  <c r="AL47" i="9"/>
  <c r="AH43" i="15"/>
  <c r="AG47" i="15"/>
  <c r="AF20" i="16" s="1"/>
  <c r="AF20" i="10"/>
  <c r="AH47" i="9"/>
  <c r="AD43" i="15"/>
  <c r="AC47" i="15"/>
  <c r="AB20" i="16" s="1"/>
  <c r="AB20" i="10"/>
  <c r="AD47" i="9"/>
  <c r="Z43" i="15"/>
  <c r="Y47" i="15"/>
  <c r="X20" i="16" s="1"/>
  <c r="X20" i="10"/>
  <c r="Z47" i="9"/>
  <c r="V43" i="15"/>
  <c r="U47" i="15"/>
  <c r="T20" i="16" s="1"/>
  <c r="T20" i="10"/>
  <c r="V47" i="9"/>
  <c r="R43" i="15"/>
  <c r="Q47" i="15"/>
  <c r="P20" i="16" s="1"/>
  <c r="P20" i="10"/>
  <c r="R47" i="9"/>
  <c r="N43" i="15"/>
  <c r="M47" i="15"/>
  <c r="L20" i="16" s="1"/>
  <c r="L20" i="10"/>
  <c r="N47" i="9"/>
  <c r="J43" i="15"/>
  <c r="I47" i="15"/>
  <c r="H20" i="16" s="1"/>
  <c r="H20" i="10"/>
  <c r="J47" i="9"/>
  <c r="AX41" i="15"/>
  <c r="AT41" i="15"/>
  <c r="AP41" i="15"/>
  <c r="AL41" i="15"/>
  <c r="AH41" i="15"/>
  <c r="AD41" i="15"/>
  <c r="Z41" i="15"/>
  <c r="V41" i="15"/>
  <c r="R41" i="15"/>
  <c r="N41" i="15"/>
  <c r="J41" i="15"/>
  <c r="AX40" i="15"/>
  <c r="AT40" i="15"/>
  <c r="AP40" i="15"/>
  <c r="AL40" i="15"/>
  <c r="AH40" i="15"/>
  <c r="AD40" i="15"/>
  <c r="Z40" i="15"/>
  <c r="V40" i="15"/>
  <c r="R40" i="15"/>
  <c r="N40" i="15"/>
  <c r="J40" i="15"/>
  <c r="AX39" i="15"/>
  <c r="AT39" i="15"/>
  <c r="AP39" i="15"/>
  <c r="AL39" i="15"/>
  <c r="AH39" i="15"/>
  <c r="AD39" i="15"/>
  <c r="Z39" i="15"/>
  <c r="V39" i="15"/>
  <c r="R39" i="15"/>
  <c r="N39" i="15"/>
  <c r="J39" i="15"/>
  <c r="AX38" i="15"/>
  <c r="AW42" i="15"/>
  <c r="AV19" i="16" s="1"/>
  <c r="AV19" i="10"/>
  <c r="AX42" i="9"/>
  <c r="AT38" i="15"/>
  <c r="AS42" i="15"/>
  <c r="AR19" i="16" s="1"/>
  <c r="AR19" i="10"/>
  <c r="AT42" i="9"/>
  <c r="AP38" i="15"/>
  <c r="AO42" i="15"/>
  <c r="AN19" i="16" s="1"/>
  <c r="AN19" i="10"/>
  <c r="AP42" i="9"/>
  <c r="AL38" i="15"/>
  <c r="AK42" i="15"/>
  <c r="AJ19" i="16" s="1"/>
  <c r="AJ19" i="10"/>
  <c r="AL42" i="9"/>
  <c r="AH38" i="15"/>
  <c r="AG42" i="15"/>
  <c r="AF19" i="16" s="1"/>
  <c r="AF19" i="10"/>
  <c r="AH42" i="9"/>
  <c r="AD38" i="15"/>
  <c r="AC42" i="15"/>
  <c r="AB19" i="16" s="1"/>
  <c r="AB19" i="10"/>
  <c r="AD42" i="9"/>
  <c r="Z38" i="15"/>
  <c r="Y42" i="15"/>
  <c r="X19" i="16" s="1"/>
  <c r="X19" i="10"/>
  <c r="Z42" i="9"/>
  <c r="V38" i="15"/>
  <c r="U42" i="15"/>
  <c r="T19" i="16" s="1"/>
  <c r="T19" i="10"/>
  <c r="V42" i="9"/>
  <c r="R38" i="15"/>
  <c r="Q42" i="15"/>
  <c r="P19" i="16" s="1"/>
  <c r="P19" i="10"/>
  <c r="R42" i="9"/>
  <c r="N38" i="15"/>
  <c r="M42" i="15"/>
  <c r="L19" i="16" s="1"/>
  <c r="L19" i="10"/>
  <c r="N42" i="9"/>
  <c r="J38" i="15"/>
  <c r="I42" i="15"/>
  <c r="H19" i="16" s="1"/>
  <c r="H19" i="10"/>
  <c r="J42" i="9"/>
  <c r="AX36" i="15"/>
  <c r="AT36" i="15"/>
  <c r="AP36" i="15"/>
  <c r="AL36" i="15"/>
  <c r="AH36" i="15"/>
  <c r="AD36" i="15"/>
  <c r="Z36" i="15"/>
  <c r="V36" i="15"/>
  <c r="R36" i="15"/>
  <c r="N36" i="15"/>
  <c r="J36" i="15"/>
  <c r="AX35" i="15"/>
  <c r="AW37" i="15"/>
  <c r="AV18" i="16" s="1"/>
  <c r="AV18" i="10"/>
  <c r="AX37" i="9"/>
  <c r="AT35" i="15"/>
  <c r="AS37" i="15"/>
  <c r="AR18" i="16" s="1"/>
  <c r="AR18" i="10"/>
  <c r="AT37" i="9"/>
  <c r="AP35" i="15"/>
  <c r="AO37" i="15"/>
  <c r="AN18" i="16" s="1"/>
  <c r="AN18" i="10"/>
  <c r="AP37" i="9"/>
  <c r="AL35" i="15"/>
  <c r="AK37" i="15"/>
  <c r="AJ18" i="16" s="1"/>
  <c r="AJ18" i="10"/>
  <c r="AL37" i="9"/>
  <c r="AH35" i="15"/>
  <c r="AG37" i="15"/>
  <c r="AF18" i="16" s="1"/>
  <c r="AF18" i="10"/>
  <c r="AH37" i="9"/>
  <c r="AD35" i="15"/>
  <c r="AC37" i="15"/>
  <c r="AB18" i="16" s="1"/>
  <c r="AB18" i="10"/>
  <c r="AD37" i="9"/>
  <c r="Z35" i="15"/>
  <c r="Y37" i="15"/>
  <c r="X18" i="16" s="1"/>
  <c r="X18" i="10"/>
  <c r="Z37" i="9"/>
  <c r="V35" i="15"/>
  <c r="U37" i="15"/>
  <c r="T18" i="16" s="1"/>
  <c r="T18" i="10"/>
  <c r="V37" i="9"/>
  <c r="R35" i="15"/>
  <c r="Q37" i="15"/>
  <c r="P18" i="16" s="1"/>
  <c r="P18" i="10"/>
  <c r="R37" i="9"/>
  <c r="N35" i="15"/>
  <c r="M37" i="15"/>
  <c r="L18" i="16" s="1"/>
  <c r="L18" i="10"/>
  <c r="N37" i="9"/>
  <c r="J35" i="15"/>
  <c r="I37" i="15"/>
  <c r="H18" i="16" s="1"/>
  <c r="H18" i="10"/>
  <c r="J37" i="9"/>
  <c r="AX33" i="15"/>
  <c r="AT33" i="15"/>
  <c r="AP33" i="15"/>
  <c r="AL33" i="15"/>
  <c r="AH33" i="15"/>
  <c r="AD33" i="15"/>
  <c r="Z33" i="15"/>
  <c r="V33" i="15"/>
  <c r="R33" i="15"/>
  <c r="N33" i="15"/>
  <c r="J33" i="15"/>
  <c r="AX32" i="15"/>
  <c r="AT32" i="15"/>
  <c r="AP32" i="15"/>
  <c r="AL32" i="15"/>
  <c r="AH32" i="15"/>
  <c r="AD32" i="15"/>
  <c r="Z32" i="15"/>
  <c r="V32" i="15"/>
  <c r="R32" i="15"/>
  <c r="N32" i="15"/>
  <c r="J32" i="15"/>
  <c r="AX31" i="15"/>
  <c r="AT31" i="15"/>
  <c r="AP31" i="15"/>
  <c r="AL31" i="15"/>
  <c r="AH31" i="15"/>
  <c r="AD31" i="15"/>
  <c r="Z31" i="15"/>
  <c r="V31" i="15"/>
  <c r="R31" i="15"/>
  <c r="N31" i="15"/>
  <c r="J31" i="15"/>
  <c r="AX30" i="15"/>
  <c r="AW34" i="15"/>
  <c r="AV17" i="16" s="1"/>
  <c r="AV17" i="10"/>
  <c r="AX34" i="9"/>
  <c r="AT30" i="15"/>
  <c r="AS34" i="15"/>
  <c r="AR17" i="16" s="1"/>
  <c r="AR17" i="10"/>
  <c r="AT34" i="9"/>
  <c r="AP30" i="15"/>
  <c r="AO34" i="15"/>
  <c r="AN17" i="16" s="1"/>
  <c r="AN17" i="10"/>
  <c r="AP34" i="9"/>
  <c r="AL30" i="15"/>
  <c r="AK34" i="15"/>
  <c r="AJ17" i="16" s="1"/>
  <c r="AJ17" i="10"/>
  <c r="AL34" i="9"/>
  <c r="AH30" i="15"/>
  <c r="AG34" i="15"/>
  <c r="AF17" i="16" s="1"/>
  <c r="AF17" i="10"/>
  <c r="AH34" i="9"/>
  <c r="AD30" i="15"/>
  <c r="AC34" i="15"/>
  <c r="AB17" i="16" s="1"/>
  <c r="AB17" i="10"/>
  <c r="AD34" i="9"/>
  <c r="Z30" i="15"/>
  <c r="Y34" i="15"/>
  <c r="X17" i="16" s="1"/>
  <c r="X17" i="10"/>
  <c r="Z34" i="9"/>
  <c r="V30" i="15"/>
  <c r="U34" i="15"/>
  <c r="T17" i="16" s="1"/>
  <c r="T17" i="10"/>
  <c r="V34" i="9"/>
  <c r="R30" i="15"/>
  <c r="Q34" i="15"/>
  <c r="P17" i="16" s="1"/>
  <c r="P17" i="10"/>
  <c r="R34" i="9"/>
  <c r="N30" i="15"/>
  <c r="M34" i="15"/>
  <c r="L17" i="16" s="1"/>
  <c r="L17" i="10"/>
  <c r="N34" i="9"/>
  <c r="J30" i="15"/>
  <c r="I34" i="15"/>
  <c r="H17" i="16" s="1"/>
  <c r="H17" i="10"/>
  <c r="J34" i="9"/>
  <c r="AX28" i="15"/>
  <c r="AT28" i="15"/>
  <c r="AP28" i="15"/>
  <c r="AL28" i="15"/>
  <c r="AH28" i="15"/>
  <c r="AD28" i="15"/>
  <c r="Z28" i="15"/>
  <c r="V28" i="15"/>
  <c r="R28" i="15"/>
  <c r="N28" i="15"/>
  <c r="J28" i="15"/>
  <c r="AX27" i="15"/>
  <c r="AW29" i="15"/>
  <c r="AV16" i="16" s="1"/>
  <c r="AV16" i="10"/>
  <c r="AX29" i="9"/>
  <c r="AT27" i="15"/>
  <c r="AS29" i="15"/>
  <c r="AR16" i="16" s="1"/>
  <c r="AR16" i="10"/>
  <c r="AT29" i="9"/>
  <c r="AP27" i="15"/>
  <c r="AO29" i="15"/>
  <c r="AN16" i="16" s="1"/>
  <c r="AN16" i="10"/>
  <c r="AP29" i="9"/>
  <c r="AL27" i="15"/>
  <c r="AK29" i="15"/>
  <c r="AJ16" i="16" s="1"/>
  <c r="AJ16" i="10"/>
  <c r="AL29" i="9"/>
  <c r="AH27" i="15"/>
  <c r="AG29" i="15"/>
  <c r="AF16" i="16" s="1"/>
  <c r="AF16" i="10"/>
  <c r="AH29" i="9"/>
  <c r="AD27" i="15"/>
  <c r="AC29" i="15"/>
  <c r="AB16" i="16" s="1"/>
  <c r="AB16" i="10"/>
  <c r="AD29" i="9"/>
  <c r="Z27" i="15"/>
  <c r="Y29" i="15"/>
  <c r="X16" i="16" s="1"/>
  <c r="X16" i="10"/>
  <c r="Z29" i="9"/>
  <c r="V27" i="15"/>
  <c r="U29" i="15"/>
  <c r="T16" i="16" s="1"/>
  <c r="T16" i="10"/>
  <c r="V29" i="9"/>
  <c r="R27" i="15"/>
  <c r="Q29" i="15"/>
  <c r="P16" i="16" s="1"/>
  <c r="P16" i="10"/>
  <c r="R29" i="9"/>
  <c r="N27" i="15"/>
  <c r="M29" i="15"/>
  <c r="L16" i="16" s="1"/>
  <c r="L16" i="10"/>
  <c r="N29" i="9"/>
  <c r="J27" i="15"/>
  <c r="I29" i="15"/>
  <c r="H16" i="16" s="1"/>
  <c r="H16" i="10"/>
  <c r="J29" i="9"/>
  <c r="AX25" i="15"/>
  <c r="AT25" i="15"/>
  <c r="AP25" i="15"/>
  <c r="AL25" i="15"/>
  <c r="AH25" i="15"/>
  <c r="AD25" i="15"/>
  <c r="Z25" i="15"/>
  <c r="V25" i="15"/>
  <c r="R25" i="15"/>
  <c r="N25" i="15"/>
  <c r="J25" i="15"/>
  <c r="AX24" i="15"/>
  <c r="AT24" i="15"/>
  <c r="AP24" i="15"/>
  <c r="AL24" i="15"/>
  <c r="AH24" i="15"/>
  <c r="AD24" i="15"/>
  <c r="Z24" i="15"/>
  <c r="V24" i="15"/>
  <c r="R24" i="15"/>
  <c r="N24" i="15"/>
  <c r="J24" i="15"/>
  <c r="AX23" i="15"/>
  <c r="AW26" i="15"/>
  <c r="AV15" i="16" s="1"/>
  <c r="AV15" i="10"/>
  <c r="AX26" i="9"/>
  <c r="AT23" i="15"/>
  <c r="AS26" i="15"/>
  <c r="AR15" i="16" s="1"/>
  <c r="AR15" i="10"/>
  <c r="AT26" i="9"/>
  <c r="AP23" i="15"/>
  <c r="AO26" i="15"/>
  <c r="AN15" i="16" s="1"/>
  <c r="AN15" i="10"/>
  <c r="AP26" i="9"/>
  <c r="AL23" i="15"/>
  <c r="AK26" i="15"/>
  <c r="AJ15" i="16" s="1"/>
  <c r="AJ15" i="10"/>
  <c r="AL26" i="9"/>
  <c r="AH23" i="15"/>
  <c r="AG26" i="15"/>
  <c r="AF15" i="16" s="1"/>
  <c r="AF15" i="10"/>
  <c r="AH26" i="9"/>
  <c r="AD23" i="15"/>
  <c r="AC26" i="15"/>
  <c r="AB15" i="16" s="1"/>
  <c r="AB15" i="10"/>
  <c r="AD26" i="9"/>
  <c r="Z23" i="15"/>
  <c r="Y26" i="15"/>
  <c r="X15" i="16" s="1"/>
  <c r="X15" i="10"/>
  <c r="Z26" i="9"/>
  <c r="V23" i="15"/>
  <c r="U26" i="15"/>
  <c r="T15" i="16" s="1"/>
  <c r="T15" i="10"/>
  <c r="V26" i="9"/>
  <c r="R23" i="15"/>
  <c r="Q26" i="15"/>
  <c r="P15" i="16" s="1"/>
  <c r="P15" i="10"/>
  <c r="R26" i="9"/>
  <c r="N23" i="15"/>
  <c r="M26" i="15"/>
  <c r="L15" i="16" s="1"/>
  <c r="L15" i="10"/>
  <c r="N26" i="9"/>
  <c r="J23" i="15"/>
  <c r="I26" i="15"/>
  <c r="H15" i="16" s="1"/>
  <c r="H15" i="10"/>
  <c r="J26" i="9"/>
  <c r="AX21" i="15"/>
  <c r="AT21" i="15"/>
  <c r="AP21" i="15"/>
  <c r="AL21" i="15"/>
  <c r="AH21" i="15"/>
  <c r="AD21" i="15"/>
  <c r="Z21" i="15"/>
  <c r="V21" i="15"/>
  <c r="R21" i="15"/>
  <c r="N21" i="15"/>
  <c r="J21" i="15"/>
  <c r="AX20" i="15"/>
  <c r="AT20" i="15"/>
  <c r="AP20" i="15"/>
  <c r="AL20" i="15"/>
  <c r="AH20" i="15"/>
  <c r="AD20" i="15"/>
  <c r="Z20" i="15"/>
  <c r="V20" i="15"/>
  <c r="R20" i="15"/>
  <c r="N20" i="15"/>
  <c r="J20" i="15"/>
  <c r="AX19" i="15"/>
  <c r="AT19" i="15"/>
  <c r="AP19" i="15"/>
  <c r="AL19" i="15"/>
  <c r="AH19" i="15"/>
  <c r="AD19" i="15"/>
  <c r="Z19" i="15"/>
  <c r="V19" i="15"/>
  <c r="R19" i="15"/>
  <c r="N19" i="15"/>
  <c r="J19" i="15"/>
  <c r="AX18" i="15"/>
  <c r="AW22" i="15"/>
  <c r="AV14" i="16" s="1"/>
  <c r="AV14" i="10"/>
  <c r="AX22" i="9"/>
  <c r="AT18" i="15"/>
  <c r="AS22" i="15"/>
  <c r="AR14" i="16" s="1"/>
  <c r="AR14" i="10"/>
  <c r="AT22" i="9"/>
  <c r="AP18" i="15"/>
  <c r="AO22" i="15"/>
  <c r="AN14" i="16" s="1"/>
  <c r="AN14" i="10"/>
  <c r="AP22" i="9"/>
  <c r="AL18" i="15"/>
  <c r="AK22" i="15"/>
  <c r="AJ14" i="16" s="1"/>
  <c r="AJ14" i="10"/>
  <c r="AL22" i="9"/>
  <c r="AH18" i="15"/>
  <c r="AG22" i="15"/>
  <c r="AF14" i="16" s="1"/>
  <c r="AF14" i="10"/>
  <c r="AH22" i="9"/>
  <c r="AD18" i="15"/>
  <c r="AC22" i="15"/>
  <c r="AB14" i="16" s="1"/>
  <c r="AB14" i="10"/>
  <c r="AD22" i="9"/>
  <c r="Z18" i="15"/>
  <c r="Y22" i="15"/>
  <c r="X14" i="16" s="1"/>
  <c r="X14" i="10"/>
  <c r="Z22" i="9"/>
  <c r="V18" i="15"/>
  <c r="U22" i="15"/>
  <c r="T14" i="16" s="1"/>
  <c r="T14" i="10"/>
  <c r="V22" i="9"/>
  <c r="R18" i="15"/>
  <c r="Q22" i="15"/>
  <c r="P14" i="16" s="1"/>
  <c r="P14" i="10"/>
  <c r="R22" i="9"/>
  <c r="N18" i="15"/>
  <c r="M22" i="15"/>
  <c r="L14" i="16" s="1"/>
  <c r="L14" i="10"/>
  <c r="N22" i="9"/>
  <c r="J18" i="15"/>
  <c r="I22" i="15"/>
  <c r="H14" i="16" s="1"/>
  <c r="H14" i="10"/>
  <c r="J22" i="9"/>
  <c r="AU29" i="10"/>
  <c r="AU13" i="16"/>
  <c r="AU29" i="16" s="1"/>
  <c r="AV86" i="15"/>
  <c r="AT29" i="10"/>
  <c r="AT13" i="16"/>
  <c r="AT29" i="16" s="1"/>
  <c r="AU86" i="15"/>
  <c r="AQ29" i="10"/>
  <c r="AQ13" i="16"/>
  <c r="AQ29" i="16" s="1"/>
  <c r="AR86" i="15"/>
  <c r="AP29" i="10"/>
  <c r="AP13" i="16"/>
  <c r="AP29" i="16" s="1"/>
  <c r="AQ86" i="15"/>
  <c r="AM29" i="10"/>
  <c r="AM13" i="16"/>
  <c r="AM29" i="16" s="1"/>
  <c r="AN86" i="15"/>
  <c r="AL29" i="10"/>
  <c r="AL13" i="16"/>
  <c r="AL29" i="16" s="1"/>
  <c r="AM86" i="15"/>
  <c r="AI29" i="10"/>
  <c r="AI13" i="16"/>
  <c r="AI29" i="16" s="1"/>
  <c r="AJ86" i="15"/>
  <c r="AH29" i="10"/>
  <c r="AH13" i="16"/>
  <c r="AH29" i="16" s="1"/>
  <c r="AI86" i="15"/>
  <c r="AE29" i="10"/>
  <c r="AE13" i="16"/>
  <c r="AE29" i="16" s="1"/>
  <c r="AF86" i="15"/>
  <c r="AD29" i="10"/>
  <c r="AD13" i="16"/>
  <c r="AD29" i="16" s="1"/>
  <c r="AE86" i="15"/>
  <c r="AA29" i="10"/>
  <c r="AA13" i="16"/>
  <c r="AA29" i="16" s="1"/>
  <c r="AB86" i="15"/>
  <c r="Z29" i="10"/>
  <c r="Z13" i="16"/>
  <c r="Z29" i="16" s="1"/>
  <c r="AA86" i="15"/>
  <c r="W29" i="10"/>
  <c r="W13" i="16"/>
  <c r="W29" i="16" s="1"/>
  <c r="X86" i="15"/>
  <c r="V29" i="10"/>
  <c r="V13" i="16"/>
  <c r="V29" i="16" s="1"/>
  <c r="W86" i="15"/>
  <c r="S29" i="10"/>
  <c r="S13" i="16"/>
  <c r="S29" i="16" s="1"/>
  <c r="T86" i="15"/>
  <c r="R29" i="10"/>
  <c r="R13" i="16"/>
  <c r="R29" i="16" s="1"/>
  <c r="S86" i="15"/>
  <c r="O29" i="10"/>
  <c r="O13" i="16"/>
  <c r="O29" i="16" s="1"/>
  <c r="P86" i="15"/>
  <c r="N29" i="10"/>
  <c r="N13" i="16"/>
  <c r="N29" i="16" s="1"/>
  <c r="O86" i="15"/>
  <c r="K29" i="10"/>
  <c r="K13" i="16"/>
  <c r="K29" i="16" s="1"/>
  <c r="L86" i="15"/>
  <c r="J29" i="10"/>
  <c r="J13" i="16"/>
  <c r="J29" i="16" s="1"/>
  <c r="K86" i="15"/>
  <c r="G29" i="10"/>
  <c r="G13" i="16"/>
  <c r="G29" i="16" s="1"/>
  <c r="H86" i="15"/>
  <c r="F29" i="10"/>
  <c r="F13" i="16"/>
  <c r="F29" i="16" s="1"/>
  <c r="G86" i="15"/>
  <c r="AX16" i="15"/>
  <c r="AT16" i="15"/>
  <c r="AP16" i="15"/>
  <c r="AL16" i="15"/>
  <c r="AH16" i="15"/>
  <c r="AD16" i="15"/>
  <c r="Z16" i="15"/>
  <c r="V16" i="15"/>
  <c r="R16" i="15"/>
  <c r="N16" i="15"/>
  <c r="J16" i="15"/>
  <c r="AX15" i="15"/>
  <c r="AT15" i="15"/>
  <c r="AP15" i="15"/>
  <c r="AL15" i="15"/>
  <c r="AH15" i="15"/>
  <c r="AD15" i="15"/>
  <c r="Z15" i="15"/>
  <c r="V15" i="15"/>
  <c r="R15" i="15"/>
  <c r="N15" i="15"/>
  <c r="J15" i="15"/>
  <c r="AX14" i="15"/>
  <c r="AT14" i="15"/>
  <c r="AP14" i="15"/>
  <c r="AL14" i="15"/>
  <c r="AH14" i="15"/>
  <c r="AD14" i="15"/>
  <c r="Z14" i="15"/>
  <c r="V14" i="15"/>
  <c r="R14" i="15"/>
  <c r="N14" i="15"/>
  <c r="J14" i="15"/>
  <c r="AX13" i="15"/>
  <c r="AW17" i="15"/>
  <c r="AV13" i="10"/>
  <c r="AV29" i="10" s="1"/>
  <c r="AW86" i="9"/>
  <c r="AX17" i="9"/>
  <c r="AT13" i="15"/>
  <c r="AS17" i="15"/>
  <c r="AR13" i="10"/>
  <c r="AR29" i="10" s="1"/>
  <c r="AS86" i="9"/>
  <c r="AT17" i="9"/>
  <c r="AP13" i="15"/>
  <c r="AO17" i="15"/>
  <c r="AN13" i="10"/>
  <c r="AN29" i="10" s="1"/>
  <c r="AO86" i="9"/>
  <c r="AP17" i="9"/>
  <c r="AL13" i="15"/>
  <c r="AK17" i="15"/>
  <c r="AJ13" i="10"/>
  <c r="AJ29" i="10" s="1"/>
  <c r="AK86" i="9"/>
  <c r="AL17" i="9"/>
  <c r="AH13" i="15"/>
  <c r="AG17" i="15"/>
  <c r="AF13" i="10"/>
  <c r="AF29" i="10" s="1"/>
  <c r="AG86" i="9"/>
  <c r="AH17" i="9"/>
  <c r="AD13" i="15"/>
  <c r="AC17" i="15"/>
  <c r="AB13" i="10"/>
  <c r="AB29" i="10" s="1"/>
  <c r="AC86" i="9"/>
  <c r="AD17" i="9"/>
  <c r="Z13" i="15"/>
  <c r="Y17" i="15"/>
  <c r="X13" i="10"/>
  <c r="X29" i="10" s="1"/>
  <c r="Y86" i="9"/>
  <c r="Z17" i="9"/>
  <c r="V13" i="15"/>
  <c r="U17" i="15"/>
  <c r="T13" i="10"/>
  <c r="T29" i="10" s="1"/>
  <c r="U86" i="9"/>
  <c r="V17" i="9"/>
  <c r="R13" i="15"/>
  <c r="Q17" i="15"/>
  <c r="P13" i="10"/>
  <c r="P29" i="10" s="1"/>
  <c r="Q86" i="9"/>
  <c r="R17" i="9"/>
  <c r="N13" i="15"/>
  <c r="M17" i="15"/>
  <c r="L13" i="10"/>
  <c r="L29" i="10" s="1"/>
  <c r="M86" i="9"/>
  <c r="N86" i="9" s="1"/>
  <c r="M29" i="10" s="1"/>
  <c r="N17" i="9"/>
  <c r="J13" i="15"/>
  <c r="I17" i="15"/>
  <c r="H13" i="10"/>
  <c r="H29" i="10" s="1"/>
  <c r="I86" i="9"/>
  <c r="J86" i="9" s="1"/>
  <c r="I29" i="10" s="1"/>
  <c r="J17" i="9"/>
  <c r="AV28" i="6"/>
  <c r="AX85" i="5"/>
  <c r="AW28" i="6" s="1"/>
  <c r="AR28" i="6"/>
  <c r="AT85" i="5"/>
  <c r="AS28" i="6" s="1"/>
  <c r="AN28" i="6"/>
  <c r="AP85" i="5"/>
  <c r="AO28" i="6" s="1"/>
  <c r="AJ28" i="6"/>
  <c r="AL85" i="5"/>
  <c r="AK28" i="6" s="1"/>
  <c r="AF28" i="6"/>
  <c r="AH85" i="5"/>
  <c r="AG28" i="6" s="1"/>
  <c r="AB28" i="6"/>
  <c r="AD85" i="5"/>
  <c r="AC28" i="6" s="1"/>
  <c r="X28" i="6"/>
  <c r="Z85" i="5"/>
  <c r="Y28" i="6" s="1"/>
  <c r="T28" i="6"/>
  <c r="V85" i="5"/>
  <c r="U28" i="6" s="1"/>
  <c r="P28" i="6"/>
  <c r="R85" i="5"/>
  <c r="Q28" i="6" s="1"/>
  <c r="L28" i="6"/>
  <c r="N85" i="5"/>
  <c r="M28" i="6" s="1"/>
  <c r="H28" i="6"/>
  <c r="J85" i="5"/>
  <c r="I28" i="6" s="1"/>
  <c r="AV27" i="6"/>
  <c r="AX81" i="5"/>
  <c r="AW27" i="6" s="1"/>
  <c r="AR27" i="6"/>
  <c r="AT81" i="5"/>
  <c r="AS27" i="6" s="1"/>
  <c r="AN27" i="6"/>
  <c r="AP81" i="5"/>
  <c r="AO27" i="6" s="1"/>
  <c r="AJ27" i="6"/>
  <c r="AL81" i="5"/>
  <c r="AK27" i="6" s="1"/>
  <c r="AF27" i="6"/>
  <c r="AH81" i="5"/>
  <c r="AG27" i="6" s="1"/>
  <c r="AB27" i="6"/>
  <c r="AD81" i="5"/>
  <c r="AC27" i="6" s="1"/>
  <c r="X27" i="6"/>
  <c r="Z81" i="5"/>
  <c r="Y27" i="6" s="1"/>
  <c r="T27" i="6"/>
  <c r="V81" i="5"/>
  <c r="U27" i="6" s="1"/>
  <c r="P27" i="6"/>
  <c r="R81" i="5"/>
  <c r="Q27" i="6" s="1"/>
  <c r="L27" i="6"/>
  <c r="N81" i="5"/>
  <c r="M27" i="6" s="1"/>
  <c r="H27" i="6"/>
  <c r="J81" i="5"/>
  <c r="I27" i="6" s="1"/>
  <c r="AV26" i="6"/>
  <c r="AX77" i="5"/>
  <c r="AW26" i="6" s="1"/>
  <c r="AR26" i="6"/>
  <c r="AT77" i="5"/>
  <c r="AS26" i="6" s="1"/>
  <c r="AN26" i="6"/>
  <c r="AP77" i="5"/>
  <c r="AO26" i="6" s="1"/>
  <c r="AJ26" i="6"/>
  <c r="AL77" i="5"/>
  <c r="AK26" i="6" s="1"/>
  <c r="AF26" i="6"/>
  <c r="AH77" i="5"/>
  <c r="AG26" i="6" s="1"/>
  <c r="AB26" i="6"/>
  <c r="AD77" i="5"/>
  <c r="AC26" i="6" s="1"/>
  <c r="X26" i="6"/>
  <c r="Z77" i="5"/>
  <c r="Y26" i="6" s="1"/>
  <c r="T26" i="6"/>
  <c r="V77" i="5"/>
  <c r="U26" i="6" s="1"/>
  <c r="P26" i="6"/>
  <c r="R77" i="5"/>
  <c r="Q26" i="6" s="1"/>
  <c r="L26" i="6"/>
  <c r="N77" i="5"/>
  <c r="M26" i="6" s="1"/>
  <c r="H26" i="6"/>
  <c r="J77" i="5"/>
  <c r="I26" i="6" s="1"/>
  <c r="AV25" i="6"/>
  <c r="AX72" i="5"/>
  <c r="AW25" i="6" s="1"/>
  <c r="AR25" i="6"/>
  <c r="AT72" i="5"/>
  <c r="AS25" i="6" s="1"/>
  <c r="AN25" i="6"/>
  <c r="AP72" i="5"/>
  <c r="AO25" i="6" s="1"/>
  <c r="AJ25" i="6"/>
  <c r="AL72" i="5"/>
  <c r="AK25" i="6" s="1"/>
  <c r="AF25" i="6"/>
  <c r="AH72" i="5"/>
  <c r="AG25" i="6" s="1"/>
  <c r="AB25" i="6"/>
  <c r="AD72" i="5"/>
  <c r="AC25" i="6" s="1"/>
  <c r="X25" i="6"/>
  <c r="Z72" i="5"/>
  <c r="Y25" i="6" s="1"/>
  <c r="T25" i="6"/>
  <c r="V72" i="5"/>
  <c r="U25" i="6" s="1"/>
  <c r="P25" i="6"/>
  <c r="R72" i="5"/>
  <c r="Q25" i="6" s="1"/>
  <c r="L25" i="6"/>
  <c r="N72" i="5"/>
  <c r="M25" i="6" s="1"/>
  <c r="H25" i="6"/>
  <c r="J72" i="5"/>
  <c r="I25" i="6" s="1"/>
  <c r="AV24" i="6"/>
  <c r="AX66" i="5"/>
  <c r="AW24" i="6" s="1"/>
  <c r="AR24" i="6"/>
  <c r="AT66" i="5"/>
  <c r="AS24" i="6" s="1"/>
  <c r="AN24" i="6"/>
  <c r="AP66" i="5"/>
  <c r="AO24" i="6" s="1"/>
  <c r="AJ24" i="6"/>
  <c r="AL66" i="5"/>
  <c r="AK24" i="6" s="1"/>
  <c r="AF24" i="6"/>
  <c r="AH66" i="5"/>
  <c r="AG24" i="6" s="1"/>
  <c r="AB24" i="6"/>
  <c r="AD66" i="5"/>
  <c r="AC24" i="6" s="1"/>
  <c r="X24" i="6"/>
  <c r="Z66" i="5"/>
  <c r="Y24" i="6" s="1"/>
  <c r="T24" i="6"/>
  <c r="V66" i="5"/>
  <c r="U24" i="6" s="1"/>
  <c r="P24" i="6"/>
  <c r="R66" i="5"/>
  <c r="Q24" i="6" s="1"/>
  <c r="L24" i="6"/>
  <c r="N66" i="5"/>
  <c r="M24" i="6" s="1"/>
  <c r="H24" i="6"/>
  <c r="J66" i="5"/>
  <c r="I24" i="6" s="1"/>
  <c r="AV23" i="6"/>
  <c r="AX61" i="5"/>
  <c r="AW23" i="6" s="1"/>
  <c r="AR23" i="6"/>
  <c r="AT61" i="5"/>
  <c r="AS23" i="6" s="1"/>
  <c r="AN23" i="6"/>
  <c r="AP61" i="5"/>
  <c r="AO23" i="6" s="1"/>
  <c r="AJ23" i="6"/>
  <c r="AL61" i="5"/>
  <c r="AK23" i="6" s="1"/>
  <c r="AF23" i="6"/>
  <c r="AH61" i="5"/>
  <c r="AG23" i="6" s="1"/>
  <c r="AB23" i="6"/>
  <c r="AD61" i="5"/>
  <c r="AC23" i="6" s="1"/>
  <c r="X23" i="6"/>
  <c r="Z61" i="5"/>
  <c r="Y23" i="6" s="1"/>
  <c r="T23" i="6"/>
  <c r="V61" i="5"/>
  <c r="U23" i="6" s="1"/>
  <c r="P23" i="6"/>
  <c r="R61" i="5"/>
  <c r="Q23" i="6" s="1"/>
  <c r="L23" i="6"/>
  <c r="N61" i="5"/>
  <c r="M23" i="6" s="1"/>
  <c r="H23" i="6"/>
  <c r="J61" i="5"/>
  <c r="I23" i="6" s="1"/>
  <c r="AV22" i="6"/>
  <c r="AX56" i="5"/>
  <c r="AW22" i="6" s="1"/>
  <c r="AR22" i="6"/>
  <c r="AT56" i="5"/>
  <c r="AS22" i="6" s="1"/>
  <c r="AN22" i="6"/>
  <c r="AP56" i="5"/>
  <c r="AO22" i="6" s="1"/>
  <c r="AJ22" i="6"/>
  <c r="AL56" i="5"/>
  <c r="AK22" i="6" s="1"/>
  <c r="AF22" i="6"/>
  <c r="AH56" i="5"/>
  <c r="AG22" i="6" s="1"/>
  <c r="AB22" i="6"/>
  <c r="AD56" i="5"/>
  <c r="AC22" i="6" s="1"/>
  <c r="X22" i="6"/>
  <c r="Z56" i="5"/>
  <c r="Y22" i="6" s="1"/>
  <c r="T22" i="6"/>
  <c r="V56" i="5"/>
  <c r="U22" i="6" s="1"/>
  <c r="P22" i="6"/>
  <c r="R56" i="5"/>
  <c r="Q22" i="6" s="1"/>
  <c r="L22" i="6"/>
  <c r="N56" i="5"/>
  <c r="M22" i="6" s="1"/>
  <c r="H22" i="6"/>
  <c r="J56" i="5"/>
  <c r="I22" i="6" s="1"/>
  <c r="AV21" i="6"/>
  <c r="AX52" i="5"/>
  <c r="AW21" i="6" s="1"/>
  <c r="AR21" i="6"/>
  <c r="AT52" i="5"/>
  <c r="AS21" i="6" s="1"/>
  <c r="AN21" i="6"/>
  <c r="AP52" i="5"/>
  <c r="AO21" i="6" s="1"/>
  <c r="AJ21" i="6"/>
  <c r="AL52" i="5"/>
  <c r="AK21" i="6" s="1"/>
  <c r="AF21" i="6"/>
  <c r="AH52" i="5"/>
  <c r="AG21" i="6" s="1"/>
  <c r="AB21" i="6"/>
  <c r="AD52" i="5"/>
  <c r="AC21" i="6" s="1"/>
  <c r="X21" i="6"/>
  <c r="Z52" i="5"/>
  <c r="Y21" i="6" s="1"/>
  <c r="T21" i="6"/>
  <c r="V52" i="5"/>
  <c r="U21" i="6" s="1"/>
  <c r="P21" i="6"/>
  <c r="R52" i="5"/>
  <c r="Q21" i="6" s="1"/>
  <c r="L21" i="6"/>
  <c r="N52" i="5"/>
  <c r="M21" i="6" s="1"/>
  <c r="H21" i="6"/>
  <c r="J52" i="5"/>
  <c r="I21" i="6" s="1"/>
  <c r="AV20" i="6"/>
  <c r="AX47" i="5"/>
  <c r="AW20" i="6" s="1"/>
  <c r="AR20" i="6"/>
  <c r="AT47" i="5"/>
  <c r="AS20" i="6" s="1"/>
  <c r="AN20" i="6"/>
  <c r="AP47" i="5"/>
  <c r="AO20" i="6" s="1"/>
  <c r="AJ20" i="6"/>
  <c r="AL47" i="5"/>
  <c r="AK20" i="6" s="1"/>
  <c r="AF20" i="6"/>
  <c r="AH47" i="5"/>
  <c r="AG20" i="6" s="1"/>
  <c r="AB20" i="6"/>
  <c r="AD47" i="5"/>
  <c r="AC20" i="6" s="1"/>
  <c r="X20" i="6"/>
  <c r="Z47" i="5"/>
  <c r="Y20" i="6" s="1"/>
  <c r="T20" i="6"/>
  <c r="V47" i="5"/>
  <c r="U20" i="6" s="1"/>
  <c r="P20" i="6"/>
  <c r="R47" i="5"/>
  <c r="Q20" i="6" s="1"/>
  <c r="L20" i="6"/>
  <c r="N47" i="5"/>
  <c r="M20" i="6" s="1"/>
  <c r="H20" i="6"/>
  <c r="J47" i="5"/>
  <c r="I20" i="6" s="1"/>
  <c r="AV19" i="6"/>
  <c r="AX42" i="5"/>
  <c r="AW19" i="6" s="1"/>
  <c r="AR19" i="6"/>
  <c r="AT42" i="5"/>
  <c r="AS19" i="6" s="1"/>
  <c r="AN19" i="6"/>
  <c r="AP42" i="5"/>
  <c r="AO19" i="6" s="1"/>
  <c r="AJ19" i="6"/>
  <c r="AL42" i="5"/>
  <c r="AK19" i="6" s="1"/>
  <c r="AF19" i="6"/>
  <c r="AH42" i="5"/>
  <c r="AG19" i="6" s="1"/>
  <c r="AB19" i="6"/>
  <c r="AD42" i="5"/>
  <c r="AC19" i="6" s="1"/>
  <c r="X19" i="6"/>
  <c r="Z42" i="5"/>
  <c r="Y19" i="6" s="1"/>
  <c r="T19" i="6"/>
  <c r="V42" i="5"/>
  <c r="U19" i="6" s="1"/>
  <c r="P19" i="6"/>
  <c r="R42" i="5"/>
  <c r="Q19" i="6" s="1"/>
  <c r="L19" i="6"/>
  <c r="N42" i="5"/>
  <c r="M19" i="6" s="1"/>
  <c r="H19" i="6"/>
  <c r="J42" i="5"/>
  <c r="I19" i="6" s="1"/>
  <c r="AV18" i="6"/>
  <c r="AX37" i="5"/>
  <c r="AW18" i="6" s="1"/>
  <c r="AR18" i="6"/>
  <c r="AT37" i="5"/>
  <c r="AS18" i="6" s="1"/>
  <c r="AN18" i="6"/>
  <c r="AP37" i="5"/>
  <c r="AO18" i="6" s="1"/>
  <c r="AJ18" i="6"/>
  <c r="AL37" i="5"/>
  <c r="AK18" i="6" s="1"/>
  <c r="AF18" i="6"/>
  <c r="AH37" i="5"/>
  <c r="AG18" i="6" s="1"/>
  <c r="AB18" i="6"/>
  <c r="AD37" i="5"/>
  <c r="AC18" i="6" s="1"/>
  <c r="X18" i="6"/>
  <c r="Z37" i="5"/>
  <c r="Y18" i="6" s="1"/>
  <c r="T18" i="6"/>
  <c r="V37" i="5"/>
  <c r="U18" i="6" s="1"/>
  <c r="P18" i="6"/>
  <c r="R37" i="5"/>
  <c r="Q18" i="6" s="1"/>
  <c r="L18" i="6"/>
  <c r="N37" i="5"/>
  <c r="M18" i="6" s="1"/>
  <c r="H18" i="6"/>
  <c r="J37" i="5"/>
  <c r="I18" i="6" s="1"/>
  <c r="AV17" i="6"/>
  <c r="AX34" i="5"/>
  <c r="AW17" i="6" s="1"/>
  <c r="AR17" i="6"/>
  <c r="AT34" i="5"/>
  <c r="AS17" i="6" s="1"/>
  <c r="AN17" i="6"/>
  <c r="AP34" i="5"/>
  <c r="AO17" i="6" s="1"/>
  <c r="AJ17" i="6"/>
  <c r="AL34" i="5"/>
  <c r="AK17" i="6" s="1"/>
  <c r="AF17" i="6"/>
  <c r="AH34" i="5"/>
  <c r="AG17" i="6" s="1"/>
  <c r="AB17" i="6"/>
  <c r="AD34" i="5"/>
  <c r="AC17" i="6" s="1"/>
  <c r="X17" i="6"/>
  <c r="Z34" i="5"/>
  <c r="Y17" i="6" s="1"/>
  <c r="T17" i="6"/>
  <c r="V34" i="5"/>
  <c r="U17" i="6" s="1"/>
  <c r="P17" i="6"/>
  <c r="R34" i="5"/>
  <c r="Q17" i="6" s="1"/>
  <c r="L17" i="6"/>
  <c r="N34" i="5"/>
  <c r="M17" i="6" s="1"/>
  <c r="H17" i="6"/>
  <c r="J34" i="5"/>
  <c r="I17" i="6" s="1"/>
  <c r="AV16" i="6"/>
  <c r="AX29" i="5"/>
  <c r="AW16" i="6" s="1"/>
  <c r="AR16" i="6"/>
  <c r="AT29" i="5"/>
  <c r="AS16" i="6" s="1"/>
  <c r="AN16" i="6"/>
  <c r="AP29" i="5"/>
  <c r="AO16" i="6" s="1"/>
  <c r="AJ16" i="6"/>
  <c r="AL29" i="5"/>
  <c r="AK16" i="6" s="1"/>
  <c r="AF16" i="6"/>
  <c r="AH29" i="5"/>
  <c r="AG16" i="6" s="1"/>
  <c r="AB16" i="6"/>
  <c r="AD29" i="5"/>
  <c r="AC16" i="6" s="1"/>
  <c r="X16" i="6"/>
  <c r="Z29" i="5"/>
  <c r="Y16" i="6" s="1"/>
  <c r="T16" i="6"/>
  <c r="V29" i="5"/>
  <c r="U16" i="6" s="1"/>
  <c r="P16" i="6"/>
  <c r="R29" i="5"/>
  <c r="Q16" i="6" s="1"/>
  <c r="L16" i="6"/>
  <c r="N29" i="5"/>
  <c r="M16" i="6" s="1"/>
  <c r="H16" i="6"/>
  <c r="J29" i="5"/>
  <c r="I16" i="6" s="1"/>
  <c r="AV15" i="6"/>
  <c r="AX26" i="5"/>
  <c r="AW15" i="6" s="1"/>
  <c r="AR15" i="6"/>
  <c r="AT26" i="5"/>
  <c r="AS15" i="6" s="1"/>
  <c r="AN15" i="6"/>
  <c r="AP26" i="5"/>
  <c r="AO15" i="6" s="1"/>
  <c r="AJ15" i="6"/>
  <c r="AL26" i="5"/>
  <c r="AK15" i="6" s="1"/>
  <c r="AF15" i="6"/>
  <c r="AH26" i="5"/>
  <c r="AG15" i="6" s="1"/>
  <c r="AB15" i="6"/>
  <c r="AD26" i="5"/>
  <c r="AC15" i="6" s="1"/>
  <c r="X15" i="6"/>
  <c r="Z26" i="5"/>
  <c r="Y15" i="6" s="1"/>
  <c r="T15" i="6"/>
  <c r="V26" i="5"/>
  <c r="U15" i="6" s="1"/>
  <c r="P15" i="6"/>
  <c r="R26" i="5"/>
  <c r="Q15" i="6" s="1"/>
  <c r="L15" i="6"/>
  <c r="N26" i="5"/>
  <c r="M15" i="6" s="1"/>
  <c r="H15" i="6"/>
  <c r="J26" i="5"/>
  <c r="I15" i="6" s="1"/>
  <c r="AV14" i="6"/>
  <c r="AX22" i="5"/>
  <c r="AW14" i="6" s="1"/>
  <c r="AR14" i="6"/>
  <c r="AT22" i="5"/>
  <c r="AS14" i="6" s="1"/>
  <c r="AN14" i="6"/>
  <c r="AP22" i="5"/>
  <c r="AO14" i="6" s="1"/>
  <c r="AJ14" i="6"/>
  <c r="AL22" i="5"/>
  <c r="AK14" i="6" s="1"/>
  <c r="AF14" i="6"/>
  <c r="AH22" i="5"/>
  <c r="AG14" i="6" s="1"/>
  <c r="AB14" i="6"/>
  <c r="AD22" i="5"/>
  <c r="AC14" i="6" s="1"/>
  <c r="X14" i="6"/>
  <c r="Z22" i="5"/>
  <c r="Y14" i="6" s="1"/>
  <c r="T14" i="6"/>
  <c r="V22" i="5"/>
  <c r="U14" i="6" s="1"/>
  <c r="P14" i="6"/>
  <c r="R22" i="5"/>
  <c r="Q14" i="6" s="1"/>
  <c r="L14" i="6"/>
  <c r="N22" i="5"/>
  <c r="M14" i="6" s="1"/>
  <c r="H14" i="6"/>
  <c r="J22" i="5"/>
  <c r="I14" i="6" s="1"/>
  <c r="AV13" i="6"/>
  <c r="AV29" i="6" s="1"/>
  <c r="AW86" i="5"/>
  <c r="AX17" i="5"/>
  <c r="AW13" i="6" s="1"/>
  <c r="AR13" i="6"/>
  <c r="AR29" i="6" s="1"/>
  <c r="AS86" i="5"/>
  <c r="AT17" i="5"/>
  <c r="AS13" i="6" s="1"/>
  <c r="AN13" i="6"/>
  <c r="AN29" i="6" s="1"/>
  <c r="AO86" i="5"/>
  <c r="AP17" i="5"/>
  <c r="AO13" i="6" s="1"/>
  <c r="AJ13" i="6"/>
  <c r="AJ29" i="6" s="1"/>
  <c r="AK86" i="5"/>
  <c r="AL17" i="5"/>
  <c r="AK13" i="6" s="1"/>
  <c r="AF13" i="6"/>
  <c r="AF29" i="6" s="1"/>
  <c r="AG86" i="5"/>
  <c r="AH17" i="5"/>
  <c r="AG13" i="6" s="1"/>
  <c r="AB13" i="6"/>
  <c r="AB29" i="6" s="1"/>
  <c r="AC86" i="5"/>
  <c r="AD17" i="5"/>
  <c r="AC13" i="6" s="1"/>
  <c r="X13" i="6"/>
  <c r="X29" i="6" s="1"/>
  <c r="Y86" i="5"/>
  <c r="Z17" i="5"/>
  <c r="Y13" i="6" s="1"/>
  <c r="T13" i="6"/>
  <c r="T29" i="6" s="1"/>
  <c r="U86" i="5"/>
  <c r="V17" i="5"/>
  <c r="U13" i="6" s="1"/>
  <c r="P13" i="6"/>
  <c r="P29" i="6" s="1"/>
  <c r="Q86" i="5"/>
  <c r="R17" i="5"/>
  <c r="Q13" i="6" s="1"/>
  <c r="L13" i="6"/>
  <c r="L29" i="6" s="1"/>
  <c r="M86" i="5"/>
  <c r="N86" i="5" s="1"/>
  <c r="M29" i="6" s="1"/>
  <c r="N17" i="5"/>
  <c r="M13" i="6" s="1"/>
  <c r="H13" i="6"/>
  <c r="H29" i="6" s="1"/>
  <c r="I86" i="5"/>
  <c r="J86" i="5" s="1"/>
  <c r="I29" i="6" s="1"/>
  <c r="J17" i="5"/>
  <c r="I13" i="6" s="1"/>
  <c r="L85" i="27"/>
  <c r="K28" i="28" s="1"/>
  <c r="L85" i="17"/>
  <c r="K28" i="8"/>
  <c r="K85" i="27"/>
  <c r="J28" i="28" s="1"/>
  <c r="K85" i="17"/>
  <c r="J28" i="8"/>
  <c r="AV28" i="4"/>
  <c r="AX84" i="3"/>
  <c r="AW28" i="4" s="1"/>
  <c r="AR28" i="4"/>
  <c r="AT84" i="3"/>
  <c r="AS28" i="4" s="1"/>
  <c r="AN28" i="4"/>
  <c r="AP84" i="3"/>
  <c r="AO28" i="4" s="1"/>
  <c r="AJ28" i="4"/>
  <c r="AL84" i="3"/>
  <c r="AK28" i="4" s="1"/>
  <c r="AF28" i="4"/>
  <c r="AH84" i="3"/>
  <c r="AG28" i="4" s="1"/>
  <c r="AB28" i="4"/>
  <c r="AD84" i="3"/>
  <c r="AC28" i="4" s="1"/>
  <c r="X28" i="4"/>
  <c r="Z84" i="3"/>
  <c r="Y28" i="4" s="1"/>
  <c r="T28" i="4"/>
  <c r="V84" i="3"/>
  <c r="U28" i="4" s="1"/>
  <c r="P28" i="4"/>
  <c r="R84" i="3"/>
  <c r="Q28" i="4" s="1"/>
  <c r="L28" i="4"/>
  <c r="N84" i="3"/>
  <c r="M28" i="4" s="1"/>
  <c r="H28" i="4"/>
  <c r="J84" i="3"/>
  <c r="I28" i="4" s="1"/>
  <c r="AV27" i="4"/>
  <c r="AX80" i="3"/>
  <c r="AW27" i="4" s="1"/>
  <c r="AR27" i="4"/>
  <c r="AT80" i="3"/>
  <c r="AS27" i="4" s="1"/>
  <c r="AN27" i="4"/>
  <c r="AP80" i="3"/>
  <c r="AO27" i="4" s="1"/>
  <c r="AJ27" i="4"/>
  <c r="AL80" i="3"/>
  <c r="AK27" i="4" s="1"/>
  <c r="AF27" i="4"/>
  <c r="AH80" i="3"/>
  <c r="AG27" i="4" s="1"/>
  <c r="AB27" i="4"/>
  <c r="AD80" i="3"/>
  <c r="AC27" i="4" s="1"/>
  <c r="X27" i="4"/>
  <c r="Z80" i="3"/>
  <c r="Y27" i="4" s="1"/>
  <c r="T27" i="4"/>
  <c r="V80" i="3"/>
  <c r="U27" i="4" s="1"/>
  <c r="P27" i="4"/>
  <c r="R80" i="3"/>
  <c r="Q27" i="4" s="1"/>
  <c r="L27" i="4"/>
  <c r="N80" i="3"/>
  <c r="M27" i="4" s="1"/>
  <c r="H27" i="4"/>
  <c r="J80" i="3"/>
  <c r="I27" i="4" s="1"/>
  <c r="AV26" i="4"/>
  <c r="AX76" i="3"/>
  <c r="AW26" i="4" s="1"/>
  <c r="AR26" i="4"/>
  <c r="AT76" i="3"/>
  <c r="AS26" i="4" s="1"/>
  <c r="AN26" i="4"/>
  <c r="AP76" i="3"/>
  <c r="AO26" i="4" s="1"/>
  <c r="AJ26" i="4"/>
  <c r="AL76" i="3"/>
  <c r="AK26" i="4" s="1"/>
  <c r="AF26" i="4"/>
  <c r="AH76" i="3"/>
  <c r="AG26" i="4" s="1"/>
  <c r="AB26" i="4"/>
  <c r="AD76" i="3"/>
  <c r="AC26" i="4" s="1"/>
  <c r="X26" i="4"/>
  <c r="Z76" i="3"/>
  <c r="Y26" i="4" s="1"/>
  <c r="T26" i="4"/>
  <c r="V76" i="3"/>
  <c r="U26" i="4" s="1"/>
  <c r="P26" i="4"/>
  <c r="R76" i="3"/>
  <c r="Q26" i="4" s="1"/>
  <c r="L26" i="4"/>
  <c r="N76" i="3"/>
  <c r="M26" i="4" s="1"/>
  <c r="H26" i="4"/>
  <c r="J76" i="3"/>
  <c r="I26" i="4" s="1"/>
  <c r="AV25" i="4"/>
  <c r="AX71" i="3"/>
  <c r="AW25" i="4" s="1"/>
  <c r="AR25" i="4"/>
  <c r="AT71" i="3"/>
  <c r="AS25" i="4" s="1"/>
  <c r="AN25" i="4"/>
  <c r="AP71" i="3"/>
  <c r="AO25" i="4" s="1"/>
  <c r="AJ25" i="4"/>
  <c r="AL71" i="3"/>
  <c r="AK25" i="4" s="1"/>
  <c r="AF25" i="4"/>
  <c r="AH71" i="3"/>
  <c r="AG25" i="4" s="1"/>
  <c r="AB25" i="4"/>
  <c r="AD71" i="3"/>
  <c r="AC25" i="4" s="1"/>
  <c r="X25" i="4"/>
  <c r="Z71" i="3"/>
  <c r="Y25" i="4" s="1"/>
  <c r="T25" i="4"/>
  <c r="V71" i="3"/>
  <c r="U25" i="4" s="1"/>
  <c r="P25" i="4"/>
  <c r="R71" i="3"/>
  <c r="Q25" i="4" s="1"/>
  <c r="L25" i="4"/>
  <c r="N71" i="3"/>
  <c r="M25" i="4" s="1"/>
  <c r="H25" i="4"/>
  <c r="J71" i="3"/>
  <c r="I25" i="4" s="1"/>
  <c r="AV24" i="4"/>
  <c r="AX65" i="3"/>
  <c r="AW24" i="4" s="1"/>
  <c r="AR24" i="4"/>
  <c r="AT65" i="3"/>
  <c r="AS24" i="4" s="1"/>
  <c r="AN24" i="4"/>
  <c r="AP65" i="3"/>
  <c r="AO24" i="4" s="1"/>
  <c r="AJ24" i="4"/>
  <c r="AL65" i="3"/>
  <c r="AK24" i="4" s="1"/>
  <c r="AF24" i="4"/>
  <c r="AH65" i="3"/>
  <c r="AG24" i="4" s="1"/>
  <c r="AB24" i="4"/>
  <c r="AD65" i="3"/>
  <c r="AC24" i="4" s="1"/>
  <c r="X24" i="4"/>
  <c r="Z65" i="3"/>
  <c r="Y24" i="4" s="1"/>
  <c r="T24" i="4"/>
  <c r="V65" i="3"/>
  <c r="U24" i="4" s="1"/>
  <c r="P24" i="4"/>
  <c r="R65" i="3"/>
  <c r="Q24" i="4" s="1"/>
  <c r="L24" i="4"/>
  <c r="N65" i="3"/>
  <c r="M24" i="4" s="1"/>
  <c r="H24" i="4"/>
  <c r="J65" i="3"/>
  <c r="I24" i="4" s="1"/>
  <c r="AV23" i="4"/>
  <c r="AX60" i="3"/>
  <c r="AW23" i="4" s="1"/>
  <c r="AR23" i="4"/>
  <c r="AT60" i="3"/>
  <c r="AS23" i="4" s="1"/>
  <c r="AN23" i="4"/>
  <c r="AP60" i="3"/>
  <c r="AO23" i="4" s="1"/>
  <c r="AJ23" i="4"/>
  <c r="AL60" i="3"/>
  <c r="AK23" i="4" s="1"/>
  <c r="AF23" i="4"/>
  <c r="AH60" i="3"/>
  <c r="AG23" i="4" s="1"/>
  <c r="AB23" i="4"/>
  <c r="AD60" i="3"/>
  <c r="AC23" i="4" s="1"/>
  <c r="X23" i="4"/>
  <c r="Z60" i="3"/>
  <c r="Y23" i="4" s="1"/>
  <c r="T23" i="4"/>
  <c r="V60" i="3"/>
  <c r="U23" i="4" s="1"/>
  <c r="P23" i="4"/>
  <c r="R60" i="3"/>
  <c r="Q23" i="4" s="1"/>
  <c r="L23" i="4"/>
  <c r="N60" i="3"/>
  <c r="M23" i="4" s="1"/>
  <c r="H23" i="4"/>
  <c r="J60" i="3"/>
  <c r="I23" i="4" s="1"/>
  <c r="AV22" i="4"/>
  <c r="AX55" i="3"/>
  <c r="AW22" i="4" s="1"/>
  <c r="AR22" i="4"/>
  <c r="AT55" i="3"/>
  <c r="AS22" i="4" s="1"/>
  <c r="AN22" i="4"/>
  <c r="AP55" i="3"/>
  <c r="AO22" i="4" s="1"/>
  <c r="AJ22" i="4"/>
  <c r="AL55" i="3"/>
  <c r="AK22" i="4" s="1"/>
  <c r="AF22" i="4"/>
  <c r="AH55" i="3"/>
  <c r="AG22" i="4" s="1"/>
  <c r="AB22" i="4"/>
  <c r="AD55" i="3"/>
  <c r="AC22" i="4" s="1"/>
  <c r="X22" i="4"/>
  <c r="Z55" i="3"/>
  <c r="Y22" i="4" s="1"/>
  <c r="T22" i="4"/>
  <c r="V55" i="3"/>
  <c r="U22" i="4" s="1"/>
  <c r="P22" i="4"/>
  <c r="R55" i="3"/>
  <c r="Q22" i="4" s="1"/>
  <c r="L22" i="4"/>
  <c r="N55" i="3"/>
  <c r="M22" i="4" s="1"/>
  <c r="H22" i="4"/>
  <c r="J55" i="3"/>
  <c r="I22" i="4" s="1"/>
  <c r="AV21" i="4"/>
  <c r="AX51" i="3"/>
  <c r="AW21" i="4" s="1"/>
  <c r="AR21" i="4"/>
  <c r="AT51" i="3"/>
  <c r="AS21" i="4" s="1"/>
  <c r="AN21" i="4"/>
  <c r="AP51" i="3"/>
  <c r="AO21" i="4" s="1"/>
  <c r="AJ21" i="4"/>
  <c r="AL51" i="3"/>
  <c r="AK21" i="4" s="1"/>
  <c r="AF21" i="4"/>
  <c r="AH51" i="3"/>
  <c r="AG21" i="4" s="1"/>
  <c r="AB21" i="4"/>
  <c r="AD51" i="3"/>
  <c r="AC21" i="4" s="1"/>
  <c r="X21" i="4"/>
  <c r="Z51" i="3"/>
  <c r="Y21" i="4" s="1"/>
  <c r="T21" i="4"/>
  <c r="V51" i="3"/>
  <c r="U21" i="4" s="1"/>
  <c r="P21" i="4"/>
  <c r="R51" i="3"/>
  <c r="Q21" i="4" s="1"/>
  <c r="L21" i="4"/>
  <c r="N51" i="3"/>
  <c r="M21" i="4" s="1"/>
  <c r="H21" i="4"/>
  <c r="J51" i="3"/>
  <c r="I21" i="4" s="1"/>
  <c r="AV20" i="4"/>
  <c r="AX46" i="3"/>
  <c r="AW20" i="4" s="1"/>
  <c r="AR20" i="4"/>
  <c r="AT46" i="3"/>
  <c r="AS20" i="4" s="1"/>
  <c r="AN20" i="4"/>
  <c r="AP46" i="3"/>
  <c r="AO20" i="4" s="1"/>
  <c r="AJ20" i="4"/>
  <c r="AL46" i="3"/>
  <c r="AK20" i="4" s="1"/>
  <c r="AF20" i="4"/>
  <c r="AH46" i="3"/>
  <c r="AG20" i="4" s="1"/>
  <c r="AB20" i="4"/>
  <c r="AD46" i="3"/>
  <c r="AC20" i="4" s="1"/>
  <c r="X20" i="4"/>
  <c r="Z46" i="3"/>
  <c r="Y20" i="4" s="1"/>
  <c r="T20" i="4"/>
  <c r="V46" i="3"/>
  <c r="U20" i="4" s="1"/>
  <c r="P20" i="4"/>
  <c r="R46" i="3"/>
  <c r="Q20" i="4" s="1"/>
  <c r="L20" i="4"/>
  <c r="N46" i="3"/>
  <c r="M20" i="4" s="1"/>
  <c r="H20" i="4"/>
  <c r="J46" i="3"/>
  <c r="I20" i="4" s="1"/>
  <c r="AV19" i="4"/>
  <c r="AX41" i="3"/>
  <c r="AW19" i="4" s="1"/>
  <c r="AR19" i="4"/>
  <c r="AT41" i="3"/>
  <c r="AS19" i="4" s="1"/>
  <c r="AN19" i="4"/>
  <c r="AP41" i="3"/>
  <c r="AO19" i="4" s="1"/>
  <c r="AJ19" i="4"/>
  <c r="AL41" i="3"/>
  <c r="AK19" i="4" s="1"/>
  <c r="AF19" i="4"/>
  <c r="AH41" i="3"/>
  <c r="AG19" i="4" s="1"/>
  <c r="AB19" i="4"/>
  <c r="AD41" i="3"/>
  <c r="AC19" i="4" s="1"/>
  <c r="X19" i="4"/>
  <c r="Z41" i="3"/>
  <c r="Y19" i="4" s="1"/>
  <c r="T19" i="4"/>
  <c r="V41" i="3"/>
  <c r="U19" i="4" s="1"/>
  <c r="P19" i="4"/>
  <c r="R41" i="3"/>
  <c r="Q19" i="4" s="1"/>
  <c r="L19" i="4"/>
  <c r="N41" i="3"/>
  <c r="M19" i="4" s="1"/>
  <c r="H19" i="4"/>
  <c r="J41" i="3"/>
  <c r="I19" i="4" s="1"/>
  <c r="AV18" i="4"/>
  <c r="AX36" i="3"/>
  <c r="AW18" i="4" s="1"/>
  <c r="AR18" i="4"/>
  <c r="AT36" i="3"/>
  <c r="AS18" i="4" s="1"/>
  <c r="AN18" i="4"/>
  <c r="AP36" i="3"/>
  <c r="AO18" i="4" s="1"/>
  <c r="AJ18" i="4"/>
  <c r="AL36" i="3"/>
  <c r="AK18" i="4" s="1"/>
  <c r="AF18" i="4"/>
  <c r="AH36" i="3"/>
  <c r="AG18" i="4" s="1"/>
  <c r="AB18" i="4"/>
  <c r="AD36" i="3"/>
  <c r="AC18" i="4" s="1"/>
  <c r="X18" i="4"/>
  <c r="Z36" i="3"/>
  <c r="Y18" i="4" s="1"/>
  <c r="T18" i="4"/>
  <c r="V36" i="3"/>
  <c r="U18" i="4" s="1"/>
  <c r="P18" i="4"/>
  <c r="R36" i="3"/>
  <c r="Q18" i="4" s="1"/>
  <c r="L18" i="4"/>
  <c r="N36" i="3"/>
  <c r="M18" i="4" s="1"/>
  <c r="H18" i="4"/>
  <c r="J36" i="3"/>
  <c r="I18" i="4" s="1"/>
  <c r="AV17" i="4"/>
  <c r="AX33" i="3"/>
  <c r="AW17" i="4" s="1"/>
  <c r="AR17" i="4"/>
  <c r="AT33" i="3"/>
  <c r="AS17" i="4" s="1"/>
  <c r="AN17" i="4"/>
  <c r="AP33" i="3"/>
  <c r="AO17" i="4" s="1"/>
  <c r="AJ17" i="4"/>
  <c r="AL33" i="3"/>
  <c r="AK17" i="4" s="1"/>
  <c r="AF17" i="4"/>
  <c r="AH33" i="3"/>
  <c r="AG17" i="4" s="1"/>
  <c r="AB17" i="4"/>
  <c r="AD33" i="3"/>
  <c r="AC17" i="4" s="1"/>
  <c r="X17" i="4"/>
  <c r="Z33" i="3"/>
  <c r="Y17" i="4" s="1"/>
  <c r="T17" i="4"/>
  <c r="V33" i="3"/>
  <c r="U17" i="4" s="1"/>
  <c r="P17" i="4"/>
  <c r="R33" i="3"/>
  <c r="Q17" i="4" s="1"/>
  <c r="L17" i="4"/>
  <c r="N33" i="3"/>
  <c r="M17" i="4" s="1"/>
  <c r="H17" i="4"/>
  <c r="J33" i="3"/>
  <c r="I17" i="4" s="1"/>
  <c r="AV16" i="4"/>
  <c r="AX28" i="3"/>
  <c r="AW16" i="4" s="1"/>
  <c r="AR16" i="4"/>
  <c r="AT28" i="3"/>
  <c r="AS16" i="4" s="1"/>
  <c r="AN16" i="4"/>
  <c r="AP28" i="3"/>
  <c r="AO16" i="4" s="1"/>
  <c r="AJ16" i="4"/>
  <c r="AL28" i="3"/>
  <c r="AK16" i="4" s="1"/>
  <c r="AF16" i="4"/>
  <c r="AH28" i="3"/>
  <c r="AG16" i="4" s="1"/>
  <c r="AB16" i="4"/>
  <c r="AD28" i="3"/>
  <c r="AC16" i="4" s="1"/>
  <c r="X16" i="4"/>
  <c r="Z28" i="3"/>
  <c r="Y16" i="4" s="1"/>
  <c r="T16" i="4"/>
  <c r="V28" i="3"/>
  <c r="U16" i="4" s="1"/>
  <c r="P16" i="4"/>
  <c r="R28" i="3"/>
  <c r="Q16" i="4" s="1"/>
  <c r="L16" i="4"/>
  <c r="N28" i="3"/>
  <c r="M16" i="4" s="1"/>
  <c r="H16" i="4"/>
  <c r="J28" i="3"/>
  <c r="I16" i="4" s="1"/>
  <c r="AV15" i="4"/>
  <c r="AX25" i="3"/>
  <c r="AW15" i="4" s="1"/>
  <c r="AR15" i="4"/>
  <c r="AT25" i="3"/>
  <c r="AS15" i="4" s="1"/>
  <c r="AN15" i="4"/>
  <c r="AP25" i="3"/>
  <c r="AO15" i="4" s="1"/>
  <c r="AJ15" i="4"/>
  <c r="AL25" i="3"/>
  <c r="AK15" i="4" s="1"/>
  <c r="AF15" i="4"/>
  <c r="AH25" i="3"/>
  <c r="AG15" i="4" s="1"/>
  <c r="AB15" i="4"/>
  <c r="AD25" i="3"/>
  <c r="AC15" i="4" s="1"/>
  <c r="X15" i="4"/>
  <c r="Z25" i="3"/>
  <c r="Y15" i="4" s="1"/>
  <c r="T15" i="4"/>
  <c r="V25" i="3"/>
  <c r="U15" i="4" s="1"/>
  <c r="P15" i="4"/>
  <c r="R25" i="3"/>
  <c r="Q15" i="4" s="1"/>
  <c r="L15" i="4"/>
  <c r="N25" i="3"/>
  <c r="M15" i="4" s="1"/>
  <c r="H15" i="4"/>
  <c r="J25" i="3"/>
  <c r="I15" i="4" s="1"/>
  <c r="AV14" i="4"/>
  <c r="AX21" i="3"/>
  <c r="AW14" i="4" s="1"/>
  <c r="AR14" i="4"/>
  <c r="AT21" i="3"/>
  <c r="AS14" i="4" s="1"/>
  <c r="AN14" i="4"/>
  <c r="AP21" i="3"/>
  <c r="AO14" i="4" s="1"/>
  <c r="AJ14" i="4"/>
  <c r="AL21" i="3"/>
  <c r="AK14" i="4" s="1"/>
  <c r="AF14" i="4"/>
  <c r="AH21" i="3"/>
  <c r="AG14" i="4" s="1"/>
  <c r="AB14" i="4"/>
  <c r="AD21" i="3"/>
  <c r="AC14" i="4" s="1"/>
  <c r="X14" i="4"/>
  <c r="Z21" i="3"/>
  <c r="Y14" i="4" s="1"/>
  <c r="T14" i="4"/>
  <c r="V21" i="3"/>
  <c r="U14" i="4" s="1"/>
  <c r="P14" i="4"/>
  <c r="R21" i="3"/>
  <c r="Q14" i="4" s="1"/>
  <c r="L14" i="4"/>
  <c r="N21" i="3"/>
  <c r="M14" i="4" s="1"/>
  <c r="H14" i="4"/>
  <c r="J21" i="3"/>
  <c r="I14" i="4" s="1"/>
  <c r="K29" i="4"/>
  <c r="J29" i="4"/>
  <c r="AV13" i="4"/>
  <c r="AV29" i="4" s="1"/>
  <c r="AW85" i="3"/>
  <c r="AX16" i="3"/>
  <c r="AW13" i="4" s="1"/>
  <c r="AR13" i="4"/>
  <c r="AR29" i="4" s="1"/>
  <c r="AS85" i="3"/>
  <c r="AT16" i="3"/>
  <c r="AS13" i="4" s="1"/>
  <c r="AN13" i="4"/>
  <c r="AN29" i="4" s="1"/>
  <c r="AO85" i="3"/>
  <c r="AP16" i="3"/>
  <c r="AO13" i="4" s="1"/>
  <c r="AJ13" i="4"/>
  <c r="AJ29" i="4" s="1"/>
  <c r="AK85" i="3"/>
  <c r="AL16" i="3"/>
  <c r="AK13" i="4" s="1"/>
  <c r="AF13" i="4"/>
  <c r="AF29" i="4" s="1"/>
  <c r="AG85" i="3"/>
  <c r="AH16" i="3"/>
  <c r="AG13" i="4" s="1"/>
  <c r="AB13" i="4"/>
  <c r="AB29" i="4" s="1"/>
  <c r="AC85" i="3"/>
  <c r="AD16" i="3"/>
  <c r="AC13" i="4" s="1"/>
  <c r="X13" i="4"/>
  <c r="X29" i="4" s="1"/>
  <c r="Y85" i="3"/>
  <c r="Z16" i="3"/>
  <c r="Y13" i="4" s="1"/>
  <c r="T13" i="4"/>
  <c r="T29" i="4" s="1"/>
  <c r="U85" i="3"/>
  <c r="V16" i="3"/>
  <c r="U13" i="4" s="1"/>
  <c r="P13" i="4"/>
  <c r="P29" i="4" s="1"/>
  <c r="Q85" i="3"/>
  <c r="R16" i="3"/>
  <c r="Q13" i="4" s="1"/>
  <c r="L13" i="4"/>
  <c r="L29" i="4" s="1"/>
  <c r="M85" i="3"/>
  <c r="N85" i="3" s="1"/>
  <c r="M29" i="4" s="1"/>
  <c r="N16" i="3"/>
  <c r="M13" i="4" s="1"/>
  <c r="H13" i="4"/>
  <c r="H29" i="4" s="1"/>
  <c r="I85" i="3"/>
  <c r="J85" i="3" s="1"/>
  <c r="I29" i="4" s="1"/>
  <c r="J16" i="3"/>
  <c r="I13" i="4" s="1"/>
  <c r="AV85" i="27"/>
  <c r="AU28" i="28" s="1"/>
  <c r="AV85" i="17"/>
  <c r="AU28" i="8"/>
  <c r="AU85" i="27"/>
  <c r="AT28" i="28" s="1"/>
  <c r="AU85" i="17"/>
  <c r="AT28" i="8"/>
  <c r="AR85" i="27"/>
  <c r="AQ28" i="28" s="1"/>
  <c r="AR85" i="17"/>
  <c r="AQ28" i="8"/>
  <c r="AQ85" i="27"/>
  <c r="AP28" i="28" s="1"/>
  <c r="AQ85" i="17"/>
  <c r="AP28" i="8"/>
  <c r="AN85" i="27"/>
  <c r="AM28" i="28" s="1"/>
  <c r="AN85" i="17"/>
  <c r="AM28" i="8"/>
  <c r="AM85" i="27"/>
  <c r="AL28" i="28" s="1"/>
  <c r="AM85" i="17"/>
  <c r="AL28" i="8"/>
  <c r="AJ85" i="27"/>
  <c r="AI28" i="28" s="1"/>
  <c r="AJ85" i="17"/>
  <c r="AI28" i="8"/>
  <c r="AI85" i="27"/>
  <c r="AH28" i="28" s="1"/>
  <c r="AI85" i="17"/>
  <c r="AH28" i="8"/>
  <c r="AF85" i="27"/>
  <c r="AE28" i="28" s="1"/>
  <c r="AF85" i="17"/>
  <c r="AE28" i="8"/>
  <c r="AE85" i="27"/>
  <c r="AD28" i="28" s="1"/>
  <c r="AE85" i="17"/>
  <c r="AD28" i="8"/>
  <c r="AB85" i="27"/>
  <c r="AA28" i="28" s="1"/>
  <c r="AB85" i="17"/>
  <c r="AA28" i="8"/>
  <c r="AA85" i="27"/>
  <c r="Z28" i="28" s="1"/>
  <c r="AA85" i="17"/>
  <c r="Z28" i="8"/>
  <c r="X85" i="27"/>
  <c r="W28" i="28" s="1"/>
  <c r="X85" i="17"/>
  <c r="W28" i="8"/>
  <c r="W85" i="27"/>
  <c r="V28" i="28" s="1"/>
  <c r="W85" i="17"/>
  <c r="V28" i="8"/>
  <c r="T85" i="27"/>
  <c r="S28" i="28" s="1"/>
  <c r="T85" i="17"/>
  <c r="S28" i="8"/>
  <c r="S85" i="27"/>
  <c r="R28" i="28" s="1"/>
  <c r="S85" i="17"/>
  <c r="R28" i="8"/>
  <c r="P85" i="27"/>
  <c r="O28" i="28" s="1"/>
  <c r="P85" i="17"/>
  <c r="O28" i="8"/>
  <c r="O85" i="27"/>
  <c r="N28" i="28" s="1"/>
  <c r="O85" i="17"/>
  <c r="N28" i="8"/>
  <c r="H85" i="27"/>
  <c r="G28" i="28" s="1"/>
  <c r="H85" i="17"/>
  <c r="G28" i="8"/>
  <c r="G85" i="27"/>
  <c r="F28" i="28" s="1"/>
  <c r="G85" i="17"/>
  <c r="F28" i="8"/>
  <c r="AX84" i="7"/>
  <c r="AW84" i="27"/>
  <c r="AW84" i="17"/>
  <c r="AW84" i="39" s="1"/>
  <c r="AT84" i="7"/>
  <c r="AS84" i="27"/>
  <c r="AS84" i="17"/>
  <c r="AS84" i="39" s="1"/>
  <c r="AP84" i="7"/>
  <c r="AO84" i="27"/>
  <c r="AO84" i="17"/>
  <c r="AO84" i="39" s="1"/>
  <c r="AL84" i="7"/>
  <c r="AK84" i="27"/>
  <c r="AK84" i="17"/>
  <c r="AK84" i="39" s="1"/>
  <c r="AH84" i="7"/>
  <c r="AG84" i="27"/>
  <c r="AG84" i="17"/>
  <c r="AG84" i="39" s="1"/>
  <c r="AD84" i="7"/>
  <c r="AC84" i="27"/>
  <c r="AC84" i="17"/>
  <c r="AC84" i="39" s="1"/>
  <c r="Z84" i="7"/>
  <c r="Y84" i="27"/>
  <c r="Y84" i="17"/>
  <c r="Y84" i="39" s="1"/>
  <c r="V84" i="7"/>
  <c r="U84" i="27"/>
  <c r="U84" i="17"/>
  <c r="U84" i="39" s="1"/>
  <c r="R84" i="7"/>
  <c r="Q84" i="27"/>
  <c r="Q84" i="17"/>
  <c r="Q84" i="39" s="1"/>
  <c r="N84" i="7"/>
  <c r="M84" i="27"/>
  <c r="M84" i="17"/>
  <c r="M84" i="39" s="1"/>
  <c r="J84" i="7"/>
  <c r="I84" i="27"/>
  <c r="I84" i="17"/>
  <c r="I84" i="39" s="1"/>
  <c r="AX83" i="7"/>
  <c r="AW83" i="27"/>
  <c r="AW83" i="17"/>
  <c r="AW83" i="39" s="1"/>
  <c r="AT83" i="7"/>
  <c r="AS83" i="27"/>
  <c r="AS83" i="17"/>
  <c r="AS83" i="39" s="1"/>
  <c r="AP83" i="7"/>
  <c r="AO83" i="27"/>
  <c r="AO83" i="17"/>
  <c r="AO83" i="39" s="1"/>
  <c r="AL83" i="7"/>
  <c r="AK83" i="27"/>
  <c r="AK83" i="17"/>
  <c r="AK83" i="39" s="1"/>
  <c r="AH83" i="7"/>
  <c r="AG83" i="27"/>
  <c r="AG83" i="17"/>
  <c r="AG83" i="39" s="1"/>
  <c r="AD83" i="7"/>
  <c r="AC83" i="27"/>
  <c r="AC83" i="17"/>
  <c r="AC83" i="39" s="1"/>
  <c r="Z83" i="7"/>
  <c r="Y83" i="27"/>
  <c r="Y83" i="17"/>
  <c r="Y83" i="39" s="1"/>
  <c r="V83" i="7"/>
  <c r="U83" i="27"/>
  <c r="U83" i="17"/>
  <c r="U83" i="39" s="1"/>
  <c r="R83" i="7"/>
  <c r="Q83" i="27"/>
  <c r="Q83" i="17"/>
  <c r="Q83" i="39" s="1"/>
  <c r="N83" i="7"/>
  <c r="M83" i="27"/>
  <c r="M83" i="17"/>
  <c r="M83" i="39" s="1"/>
  <c r="J83" i="7"/>
  <c r="I83" i="27"/>
  <c r="I83" i="17"/>
  <c r="I83" i="39" s="1"/>
  <c r="AX82" i="7"/>
  <c r="AW85" i="7"/>
  <c r="AV28" i="2"/>
  <c r="AW82" i="27"/>
  <c r="AW82" i="17"/>
  <c r="AW82" i="39" s="1"/>
  <c r="AT82" i="7"/>
  <c r="AS85" i="7"/>
  <c r="AR28" i="2"/>
  <c r="AS82" i="27"/>
  <c r="AS82" i="17"/>
  <c r="AS82" i="39" s="1"/>
  <c r="AP82" i="7"/>
  <c r="AO85" i="7"/>
  <c r="AN28" i="2"/>
  <c r="AO82" i="27"/>
  <c r="AO82" i="17"/>
  <c r="AO82" i="39" s="1"/>
  <c r="AL82" i="7"/>
  <c r="AK85" i="7"/>
  <c r="AJ28" i="2"/>
  <c r="AK82" i="27"/>
  <c r="AK82" i="17"/>
  <c r="AK82" i="39" s="1"/>
  <c r="AH82" i="7"/>
  <c r="AG85" i="7"/>
  <c r="AF28" i="2"/>
  <c r="AG82" i="27"/>
  <c r="AG82" i="17"/>
  <c r="AG82" i="39" s="1"/>
  <c r="AD82" i="7"/>
  <c r="AC85" i="7"/>
  <c r="AB28" i="2"/>
  <c r="AC82" i="27"/>
  <c r="AC82" i="17"/>
  <c r="AC82" i="39" s="1"/>
  <c r="Z82" i="7"/>
  <c r="Y85" i="7"/>
  <c r="X28" i="2"/>
  <c r="Y82" i="27"/>
  <c r="Y82" i="17"/>
  <c r="Y82" i="39" s="1"/>
  <c r="V82" i="7"/>
  <c r="U85" i="7"/>
  <c r="T28" i="2"/>
  <c r="U82" i="27"/>
  <c r="U82" i="17"/>
  <c r="U82" i="39" s="1"/>
  <c r="R82" i="7"/>
  <c r="Q85" i="7"/>
  <c r="P28" i="2"/>
  <c r="Q82" i="27"/>
  <c r="Q82" i="17"/>
  <c r="Q82" i="39" s="1"/>
  <c r="N82" i="7"/>
  <c r="M85" i="7"/>
  <c r="L28" i="2"/>
  <c r="M82" i="27"/>
  <c r="M82" i="17"/>
  <c r="M82" i="39" s="1"/>
  <c r="J82" i="7"/>
  <c r="I85" i="7"/>
  <c r="H28" i="2"/>
  <c r="I82" i="27"/>
  <c r="I82" i="17"/>
  <c r="I82" i="39" s="1"/>
  <c r="AV81" i="27"/>
  <c r="AU27" i="28" s="1"/>
  <c r="AV81" i="17"/>
  <c r="AU27" i="8"/>
  <c r="AU81" i="27"/>
  <c r="AT27" i="28" s="1"/>
  <c r="AU81" i="17"/>
  <c r="AT27" i="8"/>
  <c r="AR81" i="27"/>
  <c r="AQ27" i="28" s="1"/>
  <c r="AR81" i="17"/>
  <c r="AQ27" i="8"/>
  <c r="AQ81" i="27"/>
  <c r="AP27" i="28" s="1"/>
  <c r="AQ81" i="17"/>
  <c r="AP27" i="8"/>
  <c r="AN81" i="27"/>
  <c r="AM27" i="28" s="1"/>
  <c r="AN81" i="17"/>
  <c r="AM27" i="8"/>
  <c r="AM81" i="27"/>
  <c r="AL27" i="28" s="1"/>
  <c r="AM81" i="17"/>
  <c r="AL27" i="8"/>
  <c r="AJ81" i="27"/>
  <c r="AI27" i="28" s="1"/>
  <c r="AJ81" i="17"/>
  <c r="AI27" i="8"/>
  <c r="AI81" i="27"/>
  <c r="AH27" i="28" s="1"/>
  <c r="AI81" i="17"/>
  <c r="AH27" i="8"/>
  <c r="AF81" i="27"/>
  <c r="AE27" i="28" s="1"/>
  <c r="AF81" i="17"/>
  <c r="AE27" i="8"/>
  <c r="AE81" i="27"/>
  <c r="AD27" i="28" s="1"/>
  <c r="AE81" i="17"/>
  <c r="AD27" i="8"/>
  <c r="AB81" i="27"/>
  <c r="AA27" i="28" s="1"/>
  <c r="AB81" i="17"/>
  <c r="AA27" i="8"/>
  <c r="AA81" i="27"/>
  <c r="Z27" i="28" s="1"/>
  <c r="AA81" i="17"/>
  <c r="Z27" i="8"/>
  <c r="X81" i="27"/>
  <c r="W27" i="28" s="1"/>
  <c r="X81" i="17"/>
  <c r="W27" i="8"/>
  <c r="W81" i="27"/>
  <c r="V27" i="28" s="1"/>
  <c r="W81" i="17"/>
  <c r="V27" i="8"/>
  <c r="T81" i="27"/>
  <c r="S27" i="28" s="1"/>
  <c r="T81" i="17"/>
  <c r="S27" i="8"/>
  <c r="S81" i="27"/>
  <c r="R27" i="28" s="1"/>
  <c r="S81" i="17"/>
  <c r="R27" i="8"/>
  <c r="P81" i="27"/>
  <c r="O27" i="28" s="1"/>
  <c r="P81" i="17"/>
  <c r="O27" i="8"/>
  <c r="O81" i="27"/>
  <c r="N27" i="28" s="1"/>
  <c r="O81" i="17"/>
  <c r="N27" i="8"/>
  <c r="L81" i="27"/>
  <c r="K27" i="28" s="1"/>
  <c r="L81" i="17"/>
  <c r="K27" i="8"/>
  <c r="K81" i="27"/>
  <c r="J27" i="28" s="1"/>
  <c r="K81" i="17"/>
  <c r="J27" i="8"/>
  <c r="H81" i="27"/>
  <c r="G27" i="28" s="1"/>
  <c r="H81" i="17"/>
  <c r="G27" i="8"/>
  <c r="G81" i="27"/>
  <c r="F27" i="28" s="1"/>
  <c r="G81" i="17"/>
  <c r="F27" i="8"/>
  <c r="AX80" i="7"/>
  <c r="AW80" i="27"/>
  <c r="AW80" i="17"/>
  <c r="AW80" i="39" s="1"/>
  <c r="AT80" i="7"/>
  <c r="AS80" i="27"/>
  <c r="AS80" i="17"/>
  <c r="AS80" i="39" s="1"/>
  <c r="AP80" i="7"/>
  <c r="AO80" i="27"/>
  <c r="AO80" i="17"/>
  <c r="AO80" i="39" s="1"/>
  <c r="AL80" i="7"/>
  <c r="AK80" i="27"/>
  <c r="AK80" i="17"/>
  <c r="AK80" i="39" s="1"/>
  <c r="AH80" i="7"/>
  <c r="AG80" i="27"/>
  <c r="AG80" i="17"/>
  <c r="AG80" i="39" s="1"/>
  <c r="AD80" i="7"/>
  <c r="AC80" i="27"/>
  <c r="AC80" i="17"/>
  <c r="AC80" i="39" s="1"/>
  <c r="Z80" i="7"/>
  <c r="Y80" i="27"/>
  <c r="Y80" i="17"/>
  <c r="Y80" i="39" s="1"/>
  <c r="V80" i="7"/>
  <c r="U80" i="27"/>
  <c r="U80" i="17"/>
  <c r="U80" i="39" s="1"/>
  <c r="R80" i="7"/>
  <c r="Q80" i="27"/>
  <c r="Q80" i="17"/>
  <c r="Q80" i="39" s="1"/>
  <c r="N80" i="7"/>
  <c r="M80" i="27"/>
  <c r="M80" i="17"/>
  <c r="M80" i="39" s="1"/>
  <c r="J80" i="7"/>
  <c r="I80" i="27"/>
  <c r="I80" i="17"/>
  <c r="I80" i="39" s="1"/>
  <c r="AX79" i="7"/>
  <c r="AW79" i="27"/>
  <c r="AW79" i="17"/>
  <c r="AW79" i="39" s="1"/>
  <c r="AT79" i="7"/>
  <c r="AS79" i="27"/>
  <c r="AS79" i="17"/>
  <c r="AS79" i="39" s="1"/>
  <c r="AP79" i="7"/>
  <c r="AO79" i="27"/>
  <c r="AO79" i="17"/>
  <c r="AO79" i="39" s="1"/>
  <c r="AL79" i="7"/>
  <c r="AK79" i="27"/>
  <c r="AK79" i="17"/>
  <c r="AK79" i="39" s="1"/>
  <c r="AH79" i="7"/>
  <c r="AG79" i="27"/>
  <c r="AG79" i="17"/>
  <c r="AG79" i="39" s="1"/>
  <c r="AD79" i="7"/>
  <c r="AC79" i="27"/>
  <c r="AC79" i="17"/>
  <c r="AC79" i="39" s="1"/>
  <c r="Z79" i="7"/>
  <c r="Y79" i="27"/>
  <c r="Y79" i="17"/>
  <c r="Y79" i="39" s="1"/>
  <c r="V79" i="7"/>
  <c r="U79" i="27"/>
  <c r="U79" i="17"/>
  <c r="U79" i="39" s="1"/>
  <c r="R79" i="7"/>
  <c r="Q79" i="27"/>
  <c r="Q79" i="17"/>
  <c r="Q79" i="39" s="1"/>
  <c r="N79" i="7"/>
  <c r="M79" i="27"/>
  <c r="M79" i="17"/>
  <c r="M79" i="39" s="1"/>
  <c r="J79" i="7"/>
  <c r="I79" i="27"/>
  <c r="I79" i="17"/>
  <c r="I79" i="39" s="1"/>
  <c r="AX78" i="7"/>
  <c r="AW81" i="7"/>
  <c r="AV27" i="2"/>
  <c r="AW78" i="27"/>
  <c r="AW78" i="17"/>
  <c r="AW78" i="39" s="1"/>
  <c r="AT78" i="7"/>
  <c r="AS81" i="7"/>
  <c r="AR27" i="2"/>
  <c r="AS78" i="27"/>
  <c r="AS78" i="17"/>
  <c r="AS78" i="39" s="1"/>
  <c r="AP78" i="7"/>
  <c r="AO81" i="7"/>
  <c r="AN27" i="2"/>
  <c r="AO78" i="27"/>
  <c r="AO78" i="17"/>
  <c r="AO78" i="39" s="1"/>
  <c r="AL78" i="7"/>
  <c r="AK81" i="7"/>
  <c r="AJ27" i="2"/>
  <c r="AK78" i="27"/>
  <c r="AK78" i="17"/>
  <c r="AK78" i="39" s="1"/>
  <c r="AH78" i="7"/>
  <c r="AG81" i="7"/>
  <c r="AF27" i="2"/>
  <c r="AG78" i="27"/>
  <c r="AG78" i="17"/>
  <c r="AG78" i="39" s="1"/>
  <c r="AD78" i="7"/>
  <c r="AC81" i="7"/>
  <c r="AB27" i="2"/>
  <c r="AC78" i="27"/>
  <c r="AC78" i="17"/>
  <c r="AC78" i="39" s="1"/>
  <c r="Z78" i="7"/>
  <c r="Y81" i="7"/>
  <c r="X27" i="2"/>
  <c r="Y78" i="27"/>
  <c r="Y78" i="17"/>
  <c r="Y78" i="39" s="1"/>
  <c r="V78" i="7"/>
  <c r="U81" i="7"/>
  <c r="T27" i="2"/>
  <c r="U78" i="27"/>
  <c r="U78" i="17"/>
  <c r="U78" i="39" s="1"/>
  <c r="R78" i="7"/>
  <c r="Q81" i="7"/>
  <c r="P27" i="2"/>
  <c r="Q78" i="27"/>
  <c r="Q78" i="17"/>
  <c r="Q78" i="39" s="1"/>
  <c r="N78" i="7"/>
  <c r="M81" i="7"/>
  <c r="L27" i="2"/>
  <c r="M78" i="27"/>
  <c r="M78" i="17"/>
  <c r="M78" i="39" s="1"/>
  <c r="J78" i="7"/>
  <c r="I81" i="7"/>
  <c r="H27" i="2"/>
  <c r="I78" i="27"/>
  <c r="I78" i="17"/>
  <c r="I78" i="39" s="1"/>
  <c r="AV77" i="27"/>
  <c r="AU26" i="28" s="1"/>
  <c r="AV77" i="17"/>
  <c r="AU26" i="8"/>
  <c r="AU77" i="27"/>
  <c r="AT26" i="28" s="1"/>
  <c r="AU77" i="17"/>
  <c r="AT26" i="8"/>
  <c r="AR77" i="27"/>
  <c r="AQ26" i="28" s="1"/>
  <c r="AR77" i="17"/>
  <c r="AQ26" i="8"/>
  <c r="AQ77" i="27"/>
  <c r="AP26" i="28" s="1"/>
  <c r="AQ77" i="17"/>
  <c r="AP26" i="8"/>
  <c r="AN77" i="27"/>
  <c r="AM26" i="28" s="1"/>
  <c r="AN77" i="17"/>
  <c r="AM26" i="8"/>
  <c r="AM77" i="27"/>
  <c r="AL26" i="28" s="1"/>
  <c r="AM77" i="17"/>
  <c r="AL26" i="8"/>
  <c r="AJ77" i="27"/>
  <c r="AI26" i="28" s="1"/>
  <c r="AJ77" i="17"/>
  <c r="AI26" i="8"/>
  <c r="AI77" i="27"/>
  <c r="AH26" i="28" s="1"/>
  <c r="AI77" i="17"/>
  <c r="AH26" i="8"/>
  <c r="AF77" i="27"/>
  <c r="AE26" i="28" s="1"/>
  <c r="AF77" i="17"/>
  <c r="AE26" i="8"/>
  <c r="AE77" i="27"/>
  <c r="AD26" i="28" s="1"/>
  <c r="AE77" i="17"/>
  <c r="AD26" i="8"/>
  <c r="AB77" i="27"/>
  <c r="AA26" i="28" s="1"/>
  <c r="AB77" i="17"/>
  <c r="AA26" i="8"/>
  <c r="AA77" i="27"/>
  <c r="Z26" i="28" s="1"/>
  <c r="AA77" i="17"/>
  <c r="Z26" i="8"/>
  <c r="X77" i="27"/>
  <c r="W26" i="28" s="1"/>
  <c r="X77" i="17"/>
  <c r="W26" i="8"/>
  <c r="W77" i="27"/>
  <c r="V26" i="28" s="1"/>
  <c r="W77" i="17"/>
  <c r="V26" i="8"/>
  <c r="T77" i="27"/>
  <c r="S26" i="28" s="1"/>
  <c r="T77" i="17"/>
  <c r="S26" i="8"/>
  <c r="S77" i="27"/>
  <c r="R26" i="28" s="1"/>
  <c r="S77" i="17"/>
  <c r="R26" i="8"/>
  <c r="P77" i="27"/>
  <c r="O26" i="28" s="1"/>
  <c r="P77" i="17"/>
  <c r="O26" i="8"/>
  <c r="O77" i="27"/>
  <c r="N26" i="28" s="1"/>
  <c r="O77" i="17"/>
  <c r="N26" i="8"/>
  <c r="L77" i="27"/>
  <c r="K26" i="28" s="1"/>
  <c r="L77" i="17"/>
  <c r="K26" i="8"/>
  <c r="K77" i="27"/>
  <c r="J26" i="28" s="1"/>
  <c r="K77" i="17"/>
  <c r="J26" i="8"/>
  <c r="H77" i="27"/>
  <c r="G26" i="28" s="1"/>
  <c r="H77" i="17"/>
  <c r="G26" i="8"/>
  <c r="G77" i="27"/>
  <c r="F26" i="28" s="1"/>
  <c r="G77" i="17"/>
  <c r="F26" i="8"/>
  <c r="AX76" i="7"/>
  <c r="AW76" i="27"/>
  <c r="AW76" i="17"/>
  <c r="AW76" i="39" s="1"/>
  <c r="AT76" i="7"/>
  <c r="AS76" i="27"/>
  <c r="AS76" i="17"/>
  <c r="AS76" i="39" s="1"/>
  <c r="AP76" i="7"/>
  <c r="AO76" i="27"/>
  <c r="AO76" i="17"/>
  <c r="AO76" i="39" s="1"/>
  <c r="AL76" i="7"/>
  <c r="AK76" i="27"/>
  <c r="AK76" i="17"/>
  <c r="AK76" i="39" s="1"/>
  <c r="AH76" i="7"/>
  <c r="AG76" i="27"/>
  <c r="AG76" i="17"/>
  <c r="AG76" i="39" s="1"/>
  <c r="AD76" i="7"/>
  <c r="AC76" i="27"/>
  <c r="AC76" i="17"/>
  <c r="AC76" i="39" s="1"/>
  <c r="Z76" i="7"/>
  <c r="Y76" i="27"/>
  <c r="Y76" i="17"/>
  <c r="Y76" i="39" s="1"/>
  <c r="V76" i="7"/>
  <c r="U76" i="27"/>
  <c r="U76" i="17"/>
  <c r="U76" i="39" s="1"/>
  <c r="R76" i="7"/>
  <c r="Q76" i="27"/>
  <c r="Q76" i="17"/>
  <c r="Q76" i="39" s="1"/>
  <c r="N76" i="7"/>
  <c r="M76" i="27"/>
  <c r="M76" i="17"/>
  <c r="M76" i="39" s="1"/>
  <c r="J76" i="7"/>
  <c r="I76" i="27"/>
  <c r="I76" i="17"/>
  <c r="I76" i="39" s="1"/>
  <c r="AX75" i="7"/>
  <c r="AW75" i="27"/>
  <c r="AW75" i="17"/>
  <c r="AW75" i="39" s="1"/>
  <c r="AT75" i="7"/>
  <c r="AS75" i="27"/>
  <c r="AS75" i="17"/>
  <c r="AS75" i="39" s="1"/>
  <c r="AP75" i="7"/>
  <c r="AO75" i="27"/>
  <c r="AO75" i="17"/>
  <c r="AO75" i="39" s="1"/>
  <c r="AL75" i="7"/>
  <c r="AK75" i="27"/>
  <c r="AK75" i="17"/>
  <c r="AK75" i="39" s="1"/>
  <c r="AH75" i="7"/>
  <c r="AG75" i="27"/>
  <c r="AG75" i="17"/>
  <c r="AG75" i="39" s="1"/>
  <c r="AD75" i="7"/>
  <c r="AC75" i="27"/>
  <c r="AC75" i="17"/>
  <c r="AC75" i="39" s="1"/>
  <c r="Z75" i="7"/>
  <c r="Y75" i="27"/>
  <c r="Y75" i="17"/>
  <c r="Y75" i="39" s="1"/>
  <c r="V75" i="7"/>
  <c r="U75" i="27"/>
  <c r="U75" i="17"/>
  <c r="U75" i="39" s="1"/>
  <c r="R75" i="7"/>
  <c r="Q75" i="27"/>
  <c r="Q75" i="17"/>
  <c r="Q75" i="39" s="1"/>
  <c r="N75" i="7"/>
  <c r="M75" i="27"/>
  <c r="M75" i="17"/>
  <c r="M75" i="39" s="1"/>
  <c r="J75" i="7"/>
  <c r="I75" i="27"/>
  <c r="I75" i="17"/>
  <c r="I75" i="39" s="1"/>
  <c r="AX74" i="7"/>
  <c r="AW74" i="27"/>
  <c r="AW74" i="17"/>
  <c r="AW74" i="39" s="1"/>
  <c r="AT74" i="7"/>
  <c r="AS74" i="27"/>
  <c r="AS74" i="17"/>
  <c r="AS74" i="39" s="1"/>
  <c r="AP74" i="7"/>
  <c r="AO74" i="27"/>
  <c r="AO74" i="17"/>
  <c r="AO74" i="39" s="1"/>
  <c r="AL74" i="7"/>
  <c r="AK74" i="27"/>
  <c r="AK74" i="17"/>
  <c r="AK74" i="39" s="1"/>
  <c r="AH74" i="7"/>
  <c r="AG74" i="27"/>
  <c r="AG74" i="17"/>
  <c r="AG74" i="39" s="1"/>
  <c r="AD74" i="7"/>
  <c r="AC74" i="27"/>
  <c r="AC74" i="17"/>
  <c r="AC74" i="39" s="1"/>
  <c r="Z74" i="7"/>
  <c r="Y74" i="27"/>
  <c r="Y74" i="17"/>
  <c r="Y74" i="39" s="1"/>
  <c r="V74" i="7"/>
  <c r="U74" i="27"/>
  <c r="U74" i="17"/>
  <c r="U74" i="39" s="1"/>
  <c r="R74" i="7"/>
  <c r="Q74" i="27"/>
  <c r="Q74" i="17"/>
  <c r="Q74" i="39" s="1"/>
  <c r="N74" i="7"/>
  <c r="M74" i="27"/>
  <c r="M74" i="17"/>
  <c r="M74" i="39" s="1"/>
  <c r="J74" i="7"/>
  <c r="I74" i="27"/>
  <c r="I74" i="17"/>
  <c r="I74" i="39" s="1"/>
  <c r="AX73" i="7"/>
  <c r="AW77" i="7"/>
  <c r="AV26" i="2"/>
  <c r="AW73" i="27"/>
  <c r="AW73" i="17"/>
  <c r="AW73" i="39" s="1"/>
  <c r="AT73" i="7"/>
  <c r="AS77" i="7"/>
  <c r="AR26" i="2"/>
  <c r="AS73" i="27"/>
  <c r="AS73" i="17"/>
  <c r="AS73" i="39" s="1"/>
  <c r="AP73" i="7"/>
  <c r="AO77" i="7"/>
  <c r="AN26" i="2"/>
  <c r="AO73" i="27"/>
  <c r="AO73" i="17"/>
  <c r="AO73" i="39" s="1"/>
  <c r="AL73" i="7"/>
  <c r="AK77" i="7"/>
  <c r="AJ26" i="2"/>
  <c r="AK73" i="27"/>
  <c r="AK73" i="17"/>
  <c r="AK73" i="39" s="1"/>
  <c r="AH73" i="7"/>
  <c r="AG77" i="7"/>
  <c r="AF26" i="2"/>
  <c r="AG73" i="27"/>
  <c r="AG73" i="17"/>
  <c r="AG73" i="39" s="1"/>
  <c r="AD73" i="7"/>
  <c r="AC77" i="7"/>
  <c r="AB26" i="2"/>
  <c r="AC73" i="27"/>
  <c r="AC73" i="17"/>
  <c r="AC73" i="39" s="1"/>
  <c r="Z73" i="7"/>
  <c r="Y77" i="7"/>
  <c r="X26" i="2"/>
  <c r="Y73" i="27"/>
  <c r="Y73" i="17"/>
  <c r="Y73" i="39" s="1"/>
  <c r="V73" i="7"/>
  <c r="U77" i="7"/>
  <c r="T26" i="2"/>
  <c r="U73" i="27"/>
  <c r="U73" i="17"/>
  <c r="U73" i="39" s="1"/>
  <c r="R73" i="7"/>
  <c r="Q77" i="7"/>
  <c r="P26" i="2"/>
  <c r="Q73" i="27"/>
  <c r="Q73" i="17"/>
  <c r="Q73" i="39" s="1"/>
  <c r="N73" i="7"/>
  <c r="M77" i="7"/>
  <c r="L26" i="2"/>
  <c r="M73" i="27"/>
  <c r="M73" i="17"/>
  <c r="M73" i="39" s="1"/>
  <c r="J73" i="7"/>
  <c r="I77" i="7"/>
  <c r="H26" i="2"/>
  <c r="I73" i="27"/>
  <c r="I73" i="17"/>
  <c r="I73" i="39" s="1"/>
  <c r="AV72" i="27"/>
  <c r="AU25" i="28" s="1"/>
  <c r="AV72" i="17"/>
  <c r="AU25" i="8"/>
  <c r="AU72" i="27"/>
  <c r="AT25" i="28" s="1"/>
  <c r="AU72" i="17"/>
  <c r="AT25" i="8"/>
  <c r="AR72" i="27"/>
  <c r="AQ25" i="28" s="1"/>
  <c r="AR72" i="17"/>
  <c r="AQ25" i="8"/>
  <c r="AQ72" i="27"/>
  <c r="AP25" i="28" s="1"/>
  <c r="AQ72" i="17"/>
  <c r="AP25" i="8"/>
  <c r="AN72" i="27"/>
  <c r="AM25" i="28" s="1"/>
  <c r="AN72" i="17"/>
  <c r="AM25" i="8"/>
  <c r="AM72" i="27"/>
  <c r="AL25" i="28" s="1"/>
  <c r="AM72" i="17"/>
  <c r="AL25" i="8"/>
  <c r="AJ72" i="27"/>
  <c r="AI25" i="28" s="1"/>
  <c r="AJ72" i="17"/>
  <c r="AI25" i="8"/>
  <c r="AI72" i="27"/>
  <c r="AH25" i="28" s="1"/>
  <c r="AI72" i="17"/>
  <c r="AH25" i="8"/>
  <c r="AF72" i="27"/>
  <c r="AE25" i="28" s="1"/>
  <c r="AF72" i="17"/>
  <c r="AE25" i="8"/>
  <c r="AE72" i="27"/>
  <c r="AD25" i="28" s="1"/>
  <c r="AE72" i="17"/>
  <c r="AD25" i="8"/>
  <c r="AB72" i="27"/>
  <c r="AA25" i="28" s="1"/>
  <c r="AB72" i="17"/>
  <c r="AA25" i="8"/>
  <c r="AA72" i="27"/>
  <c r="Z25" i="28" s="1"/>
  <c r="AA72" i="17"/>
  <c r="Z25" i="8"/>
  <c r="X72" i="27"/>
  <c r="W25" i="28" s="1"/>
  <c r="X72" i="17"/>
  <c r="W25" i="8"/>
  <c r="W72" i="27"/>
  <c r="V25" i="28" s="1"/>
  <c r="W72" i="17"/>
  <c r="V25" i="8"/>
  <c r="T72" i="27"/>
  <c r="S25" i="28" s="1"/>
  <c r="T72" i="17"/>
  <c r="S25" i="8"/>
  <c r="S72" i="27"/>
  <c r="R25" i="28" s="1"/>
  <c r="S72" i="17"/>
  <c r="R25" i="8"/>
  <c r="P72" i="27"/>
  <c r="O25" i="28" s="1"/>
  <c r="P72" i="17"/>
  <c r="O25" i="8"/>
  <c r="O72" i="27"/>
  <c r="N25" i="28" s="1"/>
  <c r="O72" i="17"/>
  <c r="N25" i="8"/>
  <c r="L72" i="27"/>
  <c r="K25" i="28" s="1"/>
  <c r="L72" i="17"/>
  <c r="K25" i="8"/>
  <c r="K72" i="27"/>
  <c r="J25" i="28" s="1"/>
  <c r="K72" i="17"/>
  <c r="J25" i="8"/>
  <c r="H72" i="27"/>
  <c r="G25" i="28" s="1"/>
  <c r="H72" i="17"/>
  <c r="G25" i="8"/>
  <c r="G72" i="27"/>
  <c r="F25" i="28" s="1"/>
  <c r="G72" i="17"/>
  <c r="F25" i="8"/>
  <c r="AX71" i="7"/>
  <c r="AW71" i="27"/>
  <c r="AW71" i="17"/>
  <c r="AW71" i="39" s="1"/>
  <c r="AT71" i="7"/>
  <c r="AS71" i="27"/>
  <c r="AS71" i="17"/>
  <c r="AS71" i="39" s="1"/>
  <c r="AP71" i="7"/>
  <c r="AO71" i="27"/>
  <c r="AO71" i="17"/>
  <c r="AO71" i="39" s="1"/>
  <c r="AL71" i="7"/>
  <c r="AK71" i="27"/>
  <c r="AK71" i="17"/>
  <c r="AK71" i="39" s="1"/>
  <c r="AH71" i="7"/>
  <c r="AG71" i="27"/>
  <c r="AG71" i="17"/>
  <c r="AG71" i="39" s="1"/>
  <c r="AD71" i="7"/>
  <c r="AC71" i="27"/>
  <c r="AC71" i="17"/>
  <c r="AC71" i="39" s="1"/>
  <c r="Z71" i="7"/>
  <c r="Y71" i="27"/>
  <c r="Y71" i="17"/>
  <c r="Y71" i="39" s="1"/>
  <c r="V71" i="7"/>
  <c r="U71" i="27"/>
  <c r="U71" i="17"/>
  <c r="U71" i="39" s="1"/>
  <c r="R71" i="7"/>
  <c r="Q71" i="27"/>
  <c r="Q71" i="17"/>
  <c r="Q71" i="39" s="1"/>
  <c r="N71" i="7"/>
  <c r="M71" i="27"/>
  <c r="M71" i="17"/>
  <c r="M71" i="39" s="1"/>
  <c r="J71" i="7"/>
  <c r="I71" i="27"/>
  <c r="I71" i="17"/>
  <c r="I71" i="39" s="1"/>
  <c r="AX70" i="7"/>
  <c r="AW70" i="27"/>
  <c r="AW70" i="17"/>
  <c r="AW70" i="39" s="1"/>
  <c r="AT70" i="7"/>
  <c r="AS70" i="27"/>
  <c r="AS70" i="17"/>
  <c r="AS70" i="39" s="1"/>
  <c r="AP70" i="7"/>
  <c r="AO70" i="27"/>
  <c r="AO70" i="17"/>
  <c r="AO70" i="39" s="1"/>
  <c r="AL70" i="7"/>
  <c r="AK70" i="27"/>
  <c r="AK70" i="17"/>
  <c r="AK70" i="39" s="1"/>
  <c r="AH70" i="7"/>
  <c r="AG70" i="27"/>
  <c r="AG70" i="17"/>
  <c r="AG70" i="39" s="1"/>
  <c r="AD70" i="7"/>
  <c r="AC70" i="27"/>
  <c r="AC70" i="17"/>
  <c r="AC70" i="39" s="1"/>
  <c r="Z70" i="7"/>
  <c r="Y70" i="27"/>
  <c r="Y70" i="17"/>
  <c r="Y70" i="39" s="1"/>
  <c r="V70" i="7"/>
  <c r="U70" i="27"/>
  <c r="U70" i="17"/>
  <c r="U70" i="39" s="1"/>
  <c r="R70" i="7"/>
  <c r="Q70" i="27"/>
  <c r="Q70" i="17"/>
  <c r="Q70" i="39" s="1"/>
  <c r="N70" i="7"/>
  <c r="M70" i="27"/>
  <c r="M70" i="17"/>
  <c r="M70" i="39" s="1"/>
  <c r="J70" i="7"/>
  <c r="I70" i="27"/>
  <c r="I70" i="17"/>
  <c r="I70" i="39" s="1"/>
  <c r="AX69" i="7"/>
  <c r="AW69" i="27"/>
  <c r="AW69" i="17"/>
  <c r="AW69" i="39" s="1"/>
  <c r="AT69" i="7"/>
  <c r="AS69" i="27"/>
  <c r="AS69" i="17"/>
  <c r="AS69" i="39" s="1"/>
  <c r="AP69" i="7"/>
  <c r="AO69" i="27"/>
  <c r="AO69" i="17"/>
  <c r="AO69" i="39" s="1"/>
  <c r="AL69" i="7"/>
  <c r="AK69" i="27"/>
  <c r="AK69" i="17"/>
  <c r="AK69" i="39" s="1"/>
  <c r="AH69" i="7"/>
  <c r="AG69" i="27"/>
  <c r="AG69" i="17"/>
  <c r="AG69" i="39" s="1"/>
  <c r="AD69" i="7"/>
  <c r="AC69" i="27"/>
  <c r="AC69" i="17"/>
  <c r="AC69" i="39" s="1"/>
  <c r="Z69" i="7"/>
  <c r="Y69" i="27"/>
  <c r="Y69" i="17"/>
  <c r="Y69" i="39" s="1"/>
  <c r="V69" i="7"/>
  <c r="U69" i="27"/>
  <c r="U69" i="17"/>
  <c r="U69" i="39" s="1"/>
  <c r="R69" i="7"/>
  <c r="Q69" i="27"/>
  <c r="Q69" i="17"/>
  <c r="Q69" i="39" s="1"/>
  <c r="N69" i="7"/>
  <c r="M69" i="27"/>
  <c r="M69" i="17"/>
  <c r="M69" i="39" s="1"/>
  <c r="J69" i="7"/>
  <c r="I69" i="27"/>
  <c r="I69" i="17"/>
  <c r="I69" i="39" s="1"/>
  <c r="AX68" i="7"/>
  <c r="AW68" i="27"/>
  <c r="AW68" i="17"/>
  <c r="AW68" i="39" s="1"/>
  <c r="AT68" i="7"/>
  <c r="AS68" i="27"/>
  <c r="AS68" i="17"/>
  <c r="AS68" i="39" s="1"/>
  <c r="AP68" i="7"/>
  <c r="AO68" i="27"/>
  <c r="AO68" i="17"/>
  <c r="AO68" i="39" s="1"/>
  <c r="AL68" i="7"/>
  <c r="AK68" i="27"/>
  <c r="AK68" i="17"/>
  <c r="AK68" i="39" s="1"/>
  <c r="AH68" i="7"/>
  <c r="AG68" i="27"/>
  <c r="AG68" i="17"/>
  <c r="AG68" i="39" s="1"/>
  <c r="AD68" i="7"/>
  <c r="AC68" i="27"/>
  <c r="AC68" i="17"/>
  <c r="AC68" i="39" s="1"/>
  <c r="Z68" i="7"/>
  <c r="Y68" i="27"/>
  <c r="Y68" i="17"/>
  <c r="Y68" i="39" s="1"/>
  <c r="V68" i="7"/>
  <c r="U68" i="27"/>
  <c r="U68" i="17"/>
  <c r="U68" i="39" s="1"/>
  <c r="R68" i="7"/>
  <c r="Q68" i="27"/>
  <c r="Q68" i="17"/>
  <c r="Q68" i="39" s="1"/>
  <c r="N68" i="7"/>
  <c r="M68" i="27"/>
  <c r="M68" i="17"/>
  <c r="M68" i="39" s="1"/>
  <c r="J68" i="7"/>
  <c r="I68" i="27"/>
  <c r="I68" i="17"/>
  <c r="I68" i="39" s="1"/>
  <c r="AX67" i="7"/>
  <c r="AW72" i="7"/>
  <c r="AV25" i="2"/>
  <c r="AW67" i="27"/>
  <c r="AW67" i="17"/>
  <c r="AW67" i="39" s="1"/>
  <c r="AT67" i="7"/>
  <c r="AS72" i="7"/>
  <c r="AR25" i="2"/>
  <c r="AS67" i="27"/>
  <c r="AS67" i="17"/>
  <c r="AS67" i="39" s="1"/>
  <c r="AP67" i="7"/>
  <c r="AO72" i="7"/>
  <c r="AN25" i="2"/>
  <c r="AO67" i="27"/>
  <c r="AO67" i="17"/>
  <c r="AO67" i="39" s="1"/>
  <c r="AL67" i="7"/>
  <c r="AK72" i="7"/>
  <c r="AJ25" i="2"/>
  <c r="AK67" i="27"/>
  <c r="AK67" i="17"/>
  <c r="AK67" i="39" s="1"/>
  <c r="AH67" i="7"/>
  <c r="AG72" i="7"/>
  <c r="AF25" i="2"/>
  <c r="AG67" i="27"/>
  <c r="AG67" i="17"/>
  <c r="AG67" i="39" s="1"/>
  <c r="AD67" i="7"/>
  <c r="AC72" i="7"/>
  <c r="AB25" i="2"/>
  <c r="AC67" i="27"/>
  <c r="AC67" i="17"/>
  <c r="AC67" i="39" s="1"/>
  <c r="Z67" i="7"/>
  <c r="Y72" i="7"/>
  <c r="X25" i="2"/>
  <c r="Y67" i="27"/>
  <c r="Y67" i="17"/>
  <c r="Y67" i="39" s="1"/>
  <c r="V67" i="7"/>
  <c r="U72" i="7"/>
  <c r="T25" i="2"/>
  <c r="U67" i="27"/>
  <c r="U67" i="17"/>
  <c r="U67" i="39" s="1"/>
  <c r="R67" i="7"/>
  <c r="Q72" i="7"/>
  <c r="P25" i="2"/>
  <c r="Q67" i="27"/>
  <c r="Q67" i="17"/>
  <c r="Q67" i="39" s="1"/>
  <c r="N67" i="7"/>
  <c r="M72" i="7"/>
  <c r="L25" i="2"/>
  <c r="M67" i="27"/>
  <c r="M67" i="17"/>
  <c r="M67" i="39" s="1"/>
  <c r="J67" i="7"/>
  <c r="I72" i="7"/>
  <c r="H25" i="2"/>
  <c r="I67" i="27"/>
  <c r="I67" i="17"/>
  <c r="I67" i="39" s="1"/>
  <c r="AV66" i="27"/>
  <c r="AU24" i="28" s="1"/>
  <c r="AV66" i="17"/>
  <c r="AU24" i="8"/>
  <c r="AU66" i="27"/>
  <c r="AT24" i="28" s="1"/>
  <c r="AU66" i="17"/>
  <c r="AT24" i="8"/>
  <c r="AR66" i="27"/>
  <c r="AQ24" i="28" s="1"/>
  <c r="AR66" i="17"/>
  <c r="AQ24" i="8"/>
  <c r="AQ66" i="27"/>
  <c r="AP24" i="28" s="1"/>
  <c r="AQ66" i="17"/>
  <c r="AP24" i="8"/>
  <c r="AN66" i="27"/>
  <c r="AM24" i="28" s="1"/>
  <c r="AN66" i="17"/>
  <c r="AM24" i="8"/>
  <c r="AM66" i="27"/>
  <c r="AL24" i="28" s="1"/>
  <c r="AM66" i="17"/>
  <c r="AL24" i="8"/>
  <c r="AJ66" i="27"/>
  <c r="AI24" i="28" s="1"/>
  <c r="AJ66" i="17"/>
  <c r="AI24" i="8"/>
  <c r="AI66" i="27"/>
  <c r="AH24" i="28" s="1"/>
  <c r="AI66" i="17"/>
  <c r="AH24" i="8"/>
  <c r="AF66" i="27"/>
  <c r="AE24" i="28" s="1"/>
  <c r="AF66" i="17"/>
  <c r="AE24" i="8"/>
  <c r="AE66" i="27"/>
  <c r="AD24" i="28" s="1"/>
  <c r="AE66" i="17"/>
  <c r="AD24" i="8"/>
  <c r="AB66" i="27"/>
  <c r="AA24" i="28" s="1"/>
  <c r="AB66" i="17"/>
  <c r="AA24" i="8"/>
  <c r="AA66" i="27"/>
  <c r="Z24" i="28" s="1"/>
  <c r="AA66" i="17"/>
  <c r="Z24" i="8"/>
  <c r="X66" i="27"/>
  <c r="W24" i="28" s="1"/>
  <c r="X66" i="17"/>
  <c r="W24" i="8"/>
  <c r="W66" i="27"/>
  <c r="V24" i="28" s="1"/>
  <c r="W66" i="17"/>
  <c r="V24" i="8"/>
  <c r="T66" i="27"/>
  <c r="S24" i="28" s="1"/>
  <c r="T66" i="17"/>
  <c r="S24" i="8"/>
  <c r="S66" i="27"/>
  <c r="R24" i="28" s="1"/>
  <c r="S66" i="17"/>
  <c r="R24" i="8"/>
  <c r="P66" i="27"/>
  <c r="O24" i="28" s="1"/>
  <c r="P66" i="17"/>
  <c r="O24" i="8"/>
  <c r="O66" i="27"/>
  <c r="N24" i="28" s="1"/>
  <c r="O66" i="17"/>
  <c r="N24" i="8"/>
  <c r="L66" i="27"/>
  <c r="K24" i="28" s="1"/>
  <c r="L66" i="17"/>
  <c r="K24" i="8"/>
  <c r="K66" i="27"/>
  <c r="J24" i="28" s="1"/>
  <c r="K66" i="17"/>
  <c r="J24" i="8"/>
  <c r="H66" i="27"/>
  <c r="G24" i="28" s="1"/>
  <c r="H66" i="17"/>
  <c r="G24" i="8"/>
  <c r="G66" i="27"/>
  <c r="F24" i="28" s="1"/>
  <c r="G66" i="17"/>
  <c r="F24" i="8"/>
  <c r="AX65" i="7"/>
  <c r="AW65" i="27"/>
  <c r="AW65" i="17"/>
  <c r="AW65" i="39" s="1"/>
  <c r="AT65" i="7"/>
  <c r="AS65" i="27"/>
  <c r="AS65" i="17"/>
  <c r="AS65" i="39" s="1"/>
  <c r="AP65" i="7"/>
  <c r="AO65" i="27"/>
  <c r="AO65" i="17"/>
  <c r="AO65" i="39" s="1"/>
  <c r="AL65" i="7"/>
  <c r="AK65" i="27"/>
  <c r="AK65" i="17"/>
  <c r="AK65" i="39" s="1"/>
  <c r="AH65" i="7"/>
  <c r="AG65" i="27"/>
  <c r="AG65" i="17"/>
  <c r="AG65" i="39" s="1"/>
  <c r="AD65" i="7"/>
  <c r="AC65" i="27"/>
  <c r="AC65" i="17"/>
  <c r="AC65" i="39" s="1"/>
  <c r="Z65" i="7"/>
  <c r="Y65" i="27"/>
  <c r="Y65" i="17"/>
  <c r="Y65" i="39" s="1"/>
  <c r="V65" i="7"/>
  <c r="U65" i="27"/>
  <c r="U65" i="17"/>
  <c r="U65" i="39" s="1"/>
  <c r="R65" i="7"/>
  <c r="Q65" i="27"/>
  <c r="Q65" i="17"/>
  <c r="Q65" i="39" s="1"/>
  <c r="N65" i="7"/>
  <c r="M65" i="27"/>
  <c r="M65" i="17"/>
  <c r="M65" i="39" s="1"/>
  <c r="J65" i="7"/>
  <c r="I65" i="27"/>
  <c r="I65" i="17"/>
  <c r="I65" i="39" s="1"/>
  <c r="AX64" i="7"/>
  <c r="AW64" i="27"/>
  <c r="AW64" i="17"/>
  <c r="AW64" i="39" s="1"/>
  <c r="AT64" i="7"/>
  <c r="AS64" i="27"/>
  <c r="AS64" i="17"/>
  <c r="AS64" i="39" s="1"/>
  <c r="AP64" i="7"/>
  <c r="AO64" i="27"/>
  <c r="AO64" i="17"/>
  <c r="AO64" i="39" s="1"/>
  <c r="AL64" i="7"/>
  <c r="AK64" i="27"/>
  <c r="AK64" i="17"/>
  <c r="AK64" i="39" s="1"/>
  <c r="AH64" i="7"/>
  <c r="AG64" i="27"/>
  <c r="AG64" i="17"/>
  <c r="AG64" i="39" s="1"/>
  <c r="AD64" i="7"/>
  <c r="AC64" i="27"/>
  <c r="AC64" i="17"/>
  <c r="AC64" i="39" s="1"/>
  <c r="Z64" i="7"/>
  <c r="Y64" i="27"/>
  <c r="Y64" i="17"/>
  <c r="Y64" i="39" s="1"/>
  <c r="V64" i="7"/>
  <c r="U64" i="27"/>
  <c r="U64" i="17"/>
  <c r="U64" i="39" s="1"/>
  <c r="R64" i="7"/>
  <c r="Q64" i="27"/>
  <c r="Q64" i="17"/>
  <c r="Q64" i="39" s="1"/>
  <c r="N64" i="7"/>
  <c r="M64" i="27"/>
  <c r="M64" i="17"/>
  <c r="M64" i="39" s="1"/>
  <c r="J64" i="7"/>
  <c r="I64" i="27"/>
  <c r="I64" i="17"/>
  <c r="I64" i="39" s="1"/>
  <c r="AX63" i="7"/>
  <c r="AW63" i="27"/>
  <c r="AW63" i="17"/>
  <c r="AW63" i="39" s="1"/>
  <c r="AT63" i="7"/>
  <c r="AS63" i="27"/>
  <c r="AS63" i="17"/>
  <c r="AS63" i="39" s="1"/>
  <c r="AP63" i="7"/>
  <c r="AO63" i="27"/>
  <c r="AO63" i="17"/>
  <c r="AO63" i="39" s="1"/>
  <c r="AL63" i="7"/>
  <c r="AK63" i="27"/>
  <c r="AK63" i="17"/>
  <c r="AK63" i="39" s="1"/>
  <c r="AH63" i="7"/>
  <c r="AG63" i="27"/>
  <c r="AG63" i="17"/>
  <c r="AG63" i="39" s="1"/>
  <c r="AD63" i="7"/>
  <c r="AC63" i="27"/>
  <c r="AC63" i="17"/>
  <c r="AC63" i="39" s="1"/>
  <c r="Z63" i="7"/>
  <c r="Y63" i="27"/>
  <c r="Y63" i="17"/>
  <c r="Y63" i="39" s="1"/>
  <c r="V63" i="7"/>
  <c r="U63" i="27"/>
  <c r="U63" i="17"/>
  <c r="U63" i="39" s="1"/>
  <c r="R63" i="7"/>
  <c r="Q63" i="27"/>
  <c r="Q63" i="17"/>
  <c r="Q63" i="39" s="1"/>
  <c r="N63" i="7"/>
  <c r="M63" i="27"/>
  <c r="M63" i="17"/>
  <c r="M63" i="39" s="1"/>
  <c r="J63" i="7"/>
  <c r="I63" i="27"/>
  <c r="I63" i="17"/>
  <c r="I63" i="39" s="1"/>
  <c r="AX62" i="7"/>
  <c r="AW66" i="7"/>
  <c r="AV24" i="2"/>
  <c r="AW62" i="27"/>
  <c r="AW62" i="17"/>
  <c r="AW62" i="39" s="1"/>
  <c r="AT62" i="7"/>
  <c r="AS66" i="7"/>
  <c r="AR24" i="2"/>
  <c r="AS62" i="27"/>
  <c r="AS62" i="17"/>
  <c r="AS62" i="39" s="1"/>
  <c r="AP62" i="7"/>
  <c r="AO66" i="7"/>
  <c r="AN24" i="2"/>
  <c r="AO62" i="27"/>
  <c r="AO62" i="17"/>
  <c r="AO62" i="39" s="1"/>
  <c r="AL62" i="7"/>
  <c r="AK66" i="7"/>
  <c r="AJ24" i="2"/>
  <c r="AK62" i="27"/>
  <c r="AK62" i="17"/>
  <c r="AK62" i="39" s="1"/>
  <c r="AH62" i="7"/>
  <c r="AG66" i="7"/>
  <c r="AF24" i="2"/>
  <c r="AG62" i="27"/>
  <c r="AG62" i="17"/>
  <c r="AG62" i="39" s="1"/>
  <c r="AD62" i="7"/>
  <c r="AC66" i="7"/>
  <c r="AB24" i="2"/>
  <c r="AC62" i="27"/>
  <c r="AC62" i="17"/>
  <c r="AC62" i="39" s="1"/>
  <c r="Z62" i="7"/>
  <c r="Y66" i="7"/>
  <c r="X24" i="2"/>
  <c r="Y62" i="27"/>
  <c r="Y62" i="17"/>
  <c r="Y62" i="39" s="1"/>
  <c r="V62" i="7"/>
  <c r="U66" i="7"/>
  <c r="T24" i="2"/>
  <c r="U62" i="27"/>
  <c r="U62" i="17"/>
  <c r="U62" i="39" s="1"/>
  <c r="R62" i="7"/>
  <c r="Q66" i="7"/>
  <c r="P24" i="2"/>
  <c r="Q62" i="27"/>
  <c r="Q62" i="17"/>
  <c r="Q62" i="39" s="1"/>
  <c r="N62" i="7"/>
  <c r="M66" i="7"/>
  <c r="L24" i="2"/>
  <c r="M62" i="27"/>
  <c r="M62" i="17"/>
  <c r="M62" i="39" s="1"/>
  <c r="J62" i="7"/>
  <c r="I66" i="7"/>
  <c r="H24" i="2"/>
  <c r="I62" i="27"/>
  <c r="I62" i="17"/>
  <c r="I62" i="39" s="1"/>
  <c r="AV61" i="27"/>
  <c r="AU23" i="28" s="1"/>
  <c r="AV61" i="17"/>
  <c r="AU23" i="8"/>
  <c r="AU61" i="27"/>
  <c r="AT23" i="28" s="1"/>
  <c r="AU61" i="17"/>
  <c r="AT23" i="8"/>
  <c r="AR61" i="27"/>
  <c r="AQ23" i="28" s="1"/>
  <c r="AR61" i="17"/>
  <c r="AQ23" i="8"/>
  <c r="AQ61" i="27"/>
  <c r="AP23" i="28" s="1"/>
  <c r="AQ61" i="17"/>
  <c r="AP23" i="8"/>
  <c r="AN61" i="27"/>
  <c r="AM23" i="28" s="1"/>
  <c r="AN61" i="17"/>
  <c r="AM23" i="8"/>
  <c r="AM61" i="27"/>
  <c r="AL23" i="28" s="1"/>
  <c r="AM61" i="17"/>
  <c r="AL23" i="8"/>
  <c r="AJ61" i="27"/>
  <c r="AI23" i="28" s="1"/>
  <c r="AJ61" i="17"/>
  <c r="AI23" i="8"/>
  <c r="AI61" i="27"/>
  <c r="AH23" i="28" s="1"/>
  <c r="AI61" i="17"/>
  <c r="AH23" i="8"/>
  <c r="AF61" i="27"/>
  <c r="AE23" i="28" s="1"/>
  <c r="AF61" i="17"/>
  <c r="AE23" i="8"/>
  <c r="AE61" i="27"/>
  <c r="AD23" i="28" s="1"/>
  <c r="AE61" i="17"/>
  <c r="AD23" i="8"/>
  <c r="AB61" i="27"/>
  <c r="AA23" i="28" s="1"/>
  <c r="AB61" i="17"/>
  <c r="AA23" i="8"/>
  <c r="AA61" i="27"/>
  <c r="Z23" i="28" s="1"/>
  <c r="AA61" i="17"/>
  <c r="Z23" i="8"/>
  <c r="X61" i="27"/>
  <c r="W23" i="28" s="1"/>
  <c r="X61" i="17"/>
  <c r="W23" i="8"/>
  <c r="W61" i="27"/>
  <c r="V23" i="28" s="1"/>
  <c r="W61" i="17"/>
  <c r="V23" i="8"/>
  <c r="T61" i="27"/>
  <c r="S23" i="28" s="1"/>
  <c r="T61" i="17"/>
  <c r="S23" i="8"/>
  <c r="S61" i="27"/>
  <c r="R23" i="28" s="1"/>
  <c r="S61" i="17"/>
  <c r="R23" i="8"/>
  <c r="P61" i="27"/>
  <c r="O23" i="28" s="1"/>
  <c r="P61" i="17"/>
  <c r="O23" i="8"/>
  <c r="O61" i="27"/>
  <c r="N23" i="28" s="1"/>
  <c r="O61" i="17"/>
  <c r="N23" i="8"/>
  <c r="L61" i="27"/>
  <c r="K23" i="28" s="1"/>
  <c r="L61" i="17"/>
  <c r="K23" i="8"/>
  <c r="K61" i="27"/>
  <c r="J23" i="28" s="1"/>
  <c r="K61" i="17"/>
  <c r="J23" i="8"/>
  <c r="H61" i="27"/>
  <c r="G23" i="28" s="1"/>
  <c r="H61" i="17"/>
  <c r="G23" i="8"/>
  <c r="G61" i="27"/>
  <c r="F23" i="28" s="1"/>
  <c r="G61" i="17"/>
  <c r="F23" i="8"/>
  <c r="AX60" i="7"/>
  <c r="AW60" i="27"/>
  <c r="AW60" i="17"/>
  <c r="AW60" i="39" s="1"/>
  <c r="AT60" i="7"/>
  <c r="AS60" i="27"/>
  <c r="AS60" i="17"/>
  <c r="AS60" i="39" s="1"/>
  <c r="AP60" i="7"/>
  <c r="AO60" i="27"/>
  <c r="AO60" i="17"/>
  <c r="AO60" i="39" s="1"/>
  <c r="AL60" i="7"/>
  <c r="AK60" i="27"/>
  <c r="AK60" i="17"/>
  <c r="AK60" i="39" s="1"/>
  <c r="AH60" i="7"/>
  <c r="AG60" i="27"/>
  <c r="AG60" i="17"/>
  <c r="AG60" i="39" s="1"/>
  <c r="AD60" i="7"/>
  <c r="AC60" i="27"/>
  <c r="AC60" i="17"/>
  <c r="AC60" i="39" s="1"/>
  <c r="Z60" i="7"/>
  <c r="Y60" i="27"/>
  <c r="Y60" i="17"/>
  <c r="Y60" i="39" s="1"/>
  <c r="V60" i="7"/>
  <c r="U60" i="27"/>
  <c r="U60" i="17"/>
  <c r="U60" i="39" s="1"/>
  <c r="R60" i="7"/>
  <c r="Q60" i="27"/>
  <c r="Q60" i="17"/>
  <c r="Q60" i="39" s="1"/>
  <c r="N60" i="7"/>
  <c r="M60" i="27"/>
  <c r="M60" i="17"/>
  <c r="M60" i="39" s="1"/>
  <c r="J60" i="7"/>
  <c r="I60" i="27"/>
  <c r="I60" i="17"/>
  <c r="I60" i="39" s="1"/>
  <c r="AX59" i="7"/>
  <c r="AW59" i="27"/>
  <c r="AW59" i="17"/>
  <c r="AW59" i="39" s="1"/>
  <c r="AT59" i="7"/>
  <c r="AS59" i="27"/>
  <c r="AS59" i="17"/>
  <c r="AS59" i="39" s="1"/>
  <c r="AP59" i="7"/>
  <c r="AO59" i="27"/>
  <c r="AO59" i="17"/>
  <c r="AO59" i="39" s="1"/>
  <c r="AL59" i="7"/>
  <c r="AK59" i="27"/>
  <c r="AK59" i="17"/>
  <c r="AK59" i="39" s="1"/>
  <c r="AH59" i="7"/>
  <c r="AG59" i="27"/>
  <c r="AG59" i="17"/>
  <c r="AG59" i="39" s="1"/>
  <c r="AD59" i="7"/>
  <c r="AC59" i="27"/>
  <c r="AC59" i="17"/>
  <c r="AC59" i="39" s="1"/>
  <c r="Z59" i="7"/>
  <c r="Y59" i="27"/>
  <c r="Y59" i="17"/>
  <c r="Y59" i="39" s="1"/>
  <c r="V59" i="7"/>
  <c r="U59" i="27"/>
  <c r="U59" i="17"/>
  <c r="U59" i="39" s="1"/>
  <c r="R59" i="7"/>
  <c r="Q59" i="27"/>
  <c r="Q59" i="17"/>
  <c r="Q59" i="39" s="1"/>
  <c r="N59" i="7"/>
  <c r="M59" i="27"/>
  <c r="M59" i="17"/>
  <c r="M59" i="39" s="1"/>
  <c r="J59" i="7"/>
  <c r="I59" i="27"/>
  <c r="I59" i="17"/>
  <c r="I59" i="39" s="1"/>
  <c r="AX58" i="7"/>
  <c r="AW58" i="27"/>
  <c r="AW58" i="17"/>
  <c r="AW58" i="39" s="1"/>
  <c r="AT58" i="7"/>
  <c r="AS58" i="27"/>
  <c r="AS58" i="17"/>
  <c r="AS58" i="39" s="1"/>
  <c r="AP58" i="7"/>
  <c r="AO58" i="27"/>
  <c r="AO58" i="17"/>
  <c r="AO58" i="39" s="1"/>
  <c r="AL58" i="7"/>
  <c r="AK58" i="27"/>
  <c r="AK58" i="17"/>
  <c r="AK58" i="39" s="1"/>
  <c r="AH58" i="7"/>
  <c r="AG58" i="27"/>
  <c r="AG58" i="17"/>
  <c r="AG58" i="39" s="1"/>
  <c r="AD58" i="7"/>
  <c r="AC58" i="27"/>
  <c r="AC58" i="17"/>
  <c r="AC58" i="39" s="1"/>
  <c r="Z58" i="7"/>
  <c r="Y58" i="27"/>
  <c r="Y58" i="17"/>
  <c r="Y58" i="39" s="1"/>
  <c r="V58" i="7"/>
  <c r="U58" i="27"/>
  <c r="U58" i="17"/>
  <c r="U58" i="39" s="1"/>
  <c r="R58" i="7"/>
  <c r="Q58" i="27"/>
  <c r="Q58" i="17"/>
  <c r="Q58" i="39" s="1"/>
  <c r="N58" i="7"/>
  <c r="M58" i="27"/>
  <c r="M58" i="17"/>
  <c r="M58" i="39" s="1"/>
  <c r="J58" i="7"/>
  <c r="I58" i="27"/>
  <c r="I58" i="17"/>
  <c r="I58" i="39" s="1"/>
  <c r="AX57" i="7"/>
  <c r="AW61" i="7"/>
  <c r="AV23" i="2"/>
  <c r="AW57" i="27"/>
  <c r="AW57" i="17"/>
  <c r="AW57" i="39" s="1"/>
  <c r="AT57" i="7"/>
  <c r="AS61" i="7"/>
  <c r="AR23" i="2"/>
  <c r="AS57" i="27"/>
  <c r="AS57" i="17"/>
  <c r="AS57" i="39" s="1"/>
  <c r="AP57" i="7"/>
  <c r="AO61" i="7"/>
  <c r="AN23" i="2"/>
  <c r="AO57" i="27"/>
  <c r="AO57" i="17"/>
  <c r="AO57" i="39" s="1"/>
  <c r="AL57" i="7"/>
  <c r="AK61" i="7"/>
  <c r="AJ23" i="2"/>
  <c r="AK57" i="27"/>
  <c r="AK57" i="17"/>
  <c r="AK57" i="39" s="1"/>
  <c r="AH57" i="7"/>
  <c r="AG61" i="7"/>
  <c r="AF23" i="2"/>
  <c r="AG57" i="27"/>
  <c r="AG57" i="17"/>
  <c r="AG57" i="39" s="1"/>
  <c r="AD57" i="7"/>
  <c r="AC61" i="7"/>
  <c r="AB23" i="2"/>
  <c r="AC57" i="27"/>
  <c r="AC57" i="17"/>
  <c r="AC57" i="39" s="1"/>
  <c r="Z57" i="7"/>
  <c r="Y61" i="7"/>
  <c r="X23" i="2"/>
  <c r="Y57" i="27"/>
  <c r="Y57" i="17"/>
  <c r="Y57" i="39" s="1"/>
  <c r="V57" i="7"/>
  <c r="U61" i="7"/>
  <c r="T23" i="2"/>
  <c r="U57" i="27"/>
  <c r="U57" i="17"/>
  <c r="U57" i="39" s="1"/>
  <c r="R57" i="7"/>
  <c r="Q61" i="7"/>
  <c r="P23" i="2"/>
  <c r="Q57" i="27"/>
  <c r="Q57" i="17"/>
  <c r="Q57" i="39" s="1"/>
  <c r="N57" i="7"/>
  <c r="M61" i="7"/>
  <c r="L23" i="2"/>
  <c r="M57" i="27"/>
  <c r="M57" i="17"/>
  <c r="M57" i="39" s="1"/>
  <c r="J57" i="7"/>
  <c r="I61" i="7"/>
  <c r="H23" i="2"/>
  <c r="I57" i="27"/>
  <c r="I57" i="17"/>
  <c r="I57" i="39" s="1"/>
  <c r="AV56" i="27"/>
  <c r="AU22" i="28" s="1"/>
  <c r="AV56" i="17"/>
  <c r="AU22" i="8"/>
  <c r="AU56" i="27"/>
  <c r="AT22" i="28" s="1"/>
  <c r="AU56" i="17"/>
  <c r="AT22" i="8"/>
  <c r="AR56" i="27"/>
  <c r="AQ22" i="28" s="1"/>
  <c r="AR56" i="17"/>
  <c r="AQ22" i="8"/>
  <c r="AQ56" i="27"/>
  <c r="AP22" i="28" s="1"/>
  <c r="AQ56" i="17"/>
  <c r="AP22" i="8"/>
  <c r="AN56" i="27"/>
  <c r="AM22" i="28" s="1"/>
  <c r="AN56" i="17"/>
  <c r="AM22" i="8"/>
  <c r="AM56" i="27"/>
  <c r="AL22" i="28" s="1"/>
  <c r="AM56" i="17"/>
  <c r="AL22" i="8"/>
  <c r="AJ56" i="27"/>
  <c r="AI22" i="28" s="1"/>
  <c r="AJ56" i="17"/>
  <c r="AI22" i="8"/>
  <c r="AI56" i="27"/>
  <c r="AH22" i="28" s="1"/>
  <c r="AI56" i="17"/>
  <c r="AH22" i="8"/>
  <c r="AF56" i="27"/>
  <c r="AE22" i="28" s="1"/>
  <c r="AF56" i="17"/>
  <c r="AE22" i="8"/>
  <c r="AE56" i="27"/>
  <c r="AD22" i="28" s="1"/>
  <c r="AE56" i="17"/>
  <c r="AD22" i="8"/>
  <c r="AB56" i="27"/>
  <c r="AA22" i="28" s="1"/>
  <c r="AB56" i="17"/>
  <c r="AA22" i="8"/>
  <c r="AA56" i="27"/>
  <c r="Z22" i="28" s="1"/>
  <c r="AA56" i="17"/>
  <c r="Z22" i="8"/>
  <c r="X56" i="27"/>
  <c r="W22" i="28" s="1"/>
  <c r="X56" i="17"/>
  <c r="W22" i="8"/>
  <c r="W56" i="27"/>
  <c r="V22" i="28" s="1"/>
  <c r="W56" i="17"/>
  <c r="V22" i="8"/>
  <c r="T56" i="27"/>
  <c r="S22" i="28" s="1"/>
  <c r="T56" i="17"/>
  <c r="S22" i="8"/>
  <c r="S56" i="27"/>
  <c r="R22" i="28" s="1"/>
  <c r="S56" i="17"/>
  <c r="R22" i="8"/>
  <c r="P56" i="27"/>
  <c r="O22" i="28" s="1"/>
  <c r="P56" i="17"/>
  <c r="O22" i="8"/>
  <c r="O56" i="27"/>
  <c r="N22" i="28" s="1"/>
  <c r="O56" i="17"/>
  <c r="N22" i="8"/>
  <c r="L56" i="27"/>
  <c r="K22" i="28" s="1"/>
  <c r="L56" i="17"/>
  <c r="K22" i="8"/>
  <c r="K56" i="27"/>
  <c r="J22" i="28" s="1"/>
  <c r="K56" i="17"/>
  <c r="J22" i="8"/>
  <c r="H56" i="27"/>
  <c r="G22" i="28" s="1"/>
  <c r="H56" i="17"/>
  <c r="G22" i="8"/>
  <c r="G56" i="27"/>
  <c r="F22" i="28" s="1"/>
  <c r="G56" i="17"/>
  <c r="F22" i="8"/>
  <c r="AX55" i="7"/>
  <c r="AW55" i="27"/>
  <c r="AW55" i="17"/>
  <c r="AW55" i="39" s="1"/>
  <c r="AT55" i="7"/>
  <c r="AS55" i="27"/>
  <c r="AS55" i="17"/>
  <c r="AS55" i="39" s="1"/>
  <c r="AP55" i="7"/>
  <c r="AO55" i="27"/>
  <c r="AO55" i="17"/>
  <c r="AO55" i="39" s="1"/>
  <c r="AL55" i="7"/>
  <c r="AK55" i="27"/>
  <c r="AK55" i="17"/>
  <c r="AK55" i="39" s="1"/>
  <c r="AH55" i="7"/>
  <c r="AG55" i="27"/>
  <c r="AG55" i="17"/>
  <c r="AG55" i="39" s="1"/>
  <c r="AD55" i="7"/>
  <c r="AC55" i="27"/>
  <c r="AC55" i="17"/>
  <c r="AC55" i="39" s="1"/>
  <c r="Z55" i="7"/>
  <c r="Y55" i="27"/>
  <c r="Y55" i="17"/>
  <c r="Y55" i="39" s="1"/>
  <c r="V55" i="7"/>
  <c r="U55" i="27"/>
  <c r="U55" i="17"/>
  <c r="U55" i="39" s="1"/>
  <c r="R55" i="7"/>
  <c r="Q55" i="27"/>
  <c r="Q55" i="17"/>
  <c r="Q55" i="39" s="1"/>
  <c r="N55" i="7"/>
  <c r="M55" i="27"/>
  <c r="M55" i="17"/>
  <c r="M55" i="39" s="1"/>
  <c r="J55" i="7"/>
  <c r="I55" i="27"/>
  <c r="I55" i="17"/>
  <c r="I55" i="39" s="1"/>
  <c r="AX54" i="7"/>
  <c r="AW54" i="27"/>
  <c r="AW54" i="17"/>
  <c r="AW54" i="39" s="1"/>
  <c r="AT54" i="7"/>
  <c r="AS54" i="27"/>
  <c r="AS54" i="17"/>
  <c r="AS54" i="39" s="1"/>
  <c r="AP54" i="7"/>
  <c r="AO54" i="27"/>
  <c r="AO54" i="17"/>
  <c r="AO54" i="39" s="1"/>
  <c r="AL54" i="7"/>
  <c r="AK54" i="27"/>
  <c r="AK54" i="17"/>
  <c r="AK54" i="39" s="1"/>
  <c r="AH54" i="7"/>
  <c r="AG54" i="27"/>
  <c r="AG54" i="17"/>
  <c r="AG54" i="39" s="1"/>
  <c r="AD54" i="7"/>
  <c r="AC54" i="27"/>
  <c r="AC54" i="17"/>
  <c r="AC54" i="39" s="1"/>
  <c r="Z54" i="7"/>
  <c r="Y54" i="27"/>
  <c r="Y54" i="17"/>
  <c r="Y54" i="39" s="1"/>
  <c r="V54" i="7"/>
  <c r="U54" i="27"/>
  <c r="U54" i="17"/>
  <c r="U54" i="39" s="1"/>
  <c r="R54" i="7"/>
  <c r="Q54" i="27"/>
  <c r="Q54" i="17"/>
  <c r="Q54" i="39" s="1"/>
  <c r="N54" i="7"/>
  <c r="M54" i="27"/>
  <c r="M54" i="17"/>
  <c r="M54" i="39" s="1"/>
  <c r="J54" i="7"/>
  <c r="I54" i="27"/>
  <c r="I54" i="17"/>
  <c r="I54" i="39" s="1"/>
  <c r="AX53" i="7"/>
  <c r="AW56" i="7"/>
  <c r="AV22" i="2"/>
  <c r="AW53" i="27"/>
  <c r="AW53" i="17"/>
  <c r="AW53" i="39" s="1"/>
  <c r="AT53" i="7"/>
  <c r="AS56" i="7"/>
  <c r="AR22" i="2"/>
  <c r="AS53" i="27"/>
  <c r="AS53" i="17"/>
  <c r="AS53" i="39" s="1"/>
  <c r="AP53" i="7"/>
  <c r="AO56" i="7"/>
  <c r="AN22" i="2"/>
  <c r="AO53" i="27"/>
  <c r="AO53" i="17"/>
  <c r="AO53" i="39" s="1"/>
  <c r="AL53" i="7"/>
  <c r="AK56" i="7"/>
  <c r="AJ22" i="2"/>
  <c r="AK53" i="27"/>
  <c r="AK53" i="17"/>
  <c r="AK53" i="39" s="1"/>
  <c r="AH53" i="7"/>
  <c r="AG56" i="7"/>
  <c r="AF22" i="2"/>
  <c r="AG53" i="27"/>
  <c r="AG53" i="17"/>
  <c r="AG53" i="39" s="1"/>
  <c r="AD53" i="7"/>
  <c r="AC56" i="7"/>
  <c r="AB22" i="2"/>
  <c r="AC53" i="27"/>
  <c r="AC53" i="17"/>
  <c r="AC53" i="39" s="1"/>
  <c r="Z53" i="7"/>
  <c r="Y56" i="7"/>
  <c r="X22" i="2"/>
  <c r="Y53" i="27"/>
  <c r="Y53" i="17"/>
  <c r="Y53" i="39" s="1"/>
  <c r="V53" i="7"/>
  <c r="U56" i="7"/>
  <c r="T22" i="2"/>
  <c r="U53" i="27"/>
  <c r="U53" i="17"/>
  <c r="U53" i="39" s="1"/>
  <c r="R53" i="7"/>
  <c r="Q56" i="7"/>
  <c r="P22" i="2"/>
  <c r="Q53" i="27"/>
  <c r="Q53" i="17"/>
  <c r="Q53" i="39" s="1"/>
  <c r="N53" i="7"/>
  <c r="M56" i="7"/>
  <c r="L22" i="2"/>
  <c r="M53" i="27"/>
  <c r="M53" i="17"/>
  <c r="M53" i="39" s="1"/>
  <c r="J53" i="7"/>
  <c r="I56" i="7"/>
  <c r="H22" i="2"/>
  <c r="I53" i="27"/>
  <c r="I53" i="17"/>
  <c r="I53" i="39" s="1"/>
  <c r="AV52" i="27"/>
  <c r="AU21" i="28" s="1"/>
  <c r="AV52" i="17"/>
  <c r="AU21" i="8"/>
  <c r="AU52" i="27"/>
  <c r="AT21" i="28" s="1"/>
  <c r="AU52" i="17"/>
  <c r="AT21" i="8"/>
  <c r="AR52" i="27"/>
  <c r="AQ21" i="28" s="1"/>
  <c r="AR52" i="17"/>
  <c r="AQ21" i="8"/>
  <c r="AQ52" i="27"/>
  <c r="AP21" i="28" s="1"/>
  <c r="AQ52" i="17"/>
  <c r="AP21" i="8"/>
  <c r="AN52" i="27"/>
  <c r="AM21" i="28" s="1"/>
  <c r="AN52" i="17"/>
  <c r="AM21" i="8"/>
  <c r="AM52" i="27"/>
  <c r="AL21" i="28" s="1"/>
  <c r="AM52" i="17"/>
  <c r="AL21" i="8"/>
  <c r="AJ52" i="27"/>
  <c r="AI21" i="28" s="1"/>
  <c r="AJ52" i="17"/>
  <c r="AI21" i="8"/>
  <c r="AI52" i="27"/>
  <c r="AH21" i="28" s="1"/>
  <c r="AI52" i="17"/>
  <c r="AH21" i="8"/>
  <c r="AF52" i="27"/>
  <c r="AE21" i="28" s="1"/>
  <c r="AF52" i="17"/>
  <c r="AE21" i="8"/>
  <c r="AE52" i="27"/>
  <c r="AD21" i="28" s="1"/>
  <c r="AE52" i="17"/>
  <c r="AD21" i="8"/>
  <c r="AB52" i="27"/>
  <c r="AA21" i="28" s="1"/>
  <c r="AB52" i="17"/>
  <c r="AA21" i="8"/>
  <c r="AA52" i="27"/>
  <c r="Z21" i="28" s="1"/>
  <c r="AA52" i="17"/>
  <c r="Z21" i="8"/>
  <c r="X52" i="27"/>
  <c r="W21" i="28" s="1"/>
  <c r="X52" i="17"/>
  <c r="W21" i="8"/>
  <c r="W52" i="27"/>
  <c r="V21" i="28" s="1"/>
  <c r="W52" i="17"/>
  <c r="V21" i="8"/>
  <c r="T52" i="27"/>
  <c r="S21" i="28" s="1"/>
  <c r="T52" i="17"/>
  <c r="S21" i="8"/>
  <c r="S52" i="27"/>
  <c r="R21" i="28" s="1"/>
  <c r="S52" i="17"/>
  <c r="R21" i="8"/>
  <c r="P52" i="27"/>
  <c r="O21" i="28" s="1"/>
  <c r="P52" i="17"/>
  <c r="O21" i="8"/>
  <c r="O52" i="27"/>
  <c r="N21" i="28" s="1"/>
  <c r="O52" i="17"/>
  <c r="N21" i="8"/>
  <c r="L52" i="27"/>
  <c r="K21" i="28" s="1"/>
  <c r="L52" i="17"/>
  <c r="K21" i="8"/>
  <c r="K52" i="27"/>
  <c r="J21" i="28" s="1"/>
  <c r="K52" i="17"/>
  <c r="J21" i="8"/>
  <c r="H52" i="27"/>
  <c r="G21" i="28" s="1"/>
  <c r="H52" i="17"/>
  <c r="G21" i="8"/>
  <c r="G52" i="27"/>
  <c r="F21" i="28" s="1"/>
  <c r="G52" i="17"/>
  <c r="F21" i="8"/>
  <c r="AX51" i="7"/>
  <c r="AW51" i="27"/>
  <c r="AW51" i="17"/>
  <c r="AW51" i="39" s="1"/>
  <c r="AT51" i="7"/>
  <c r="AS51" i="27"/>
  <c r="AS51" i="17"/>
  <c r="AS51" i="39" s="1"/>
  <c r="AP51" i="7"/>
  <c r="AO51" i="27"/>
  <c r="AO51" i="17"/>
  <c r="AO51" i="39" s="1"/>
  <c r="AL51" i="7"/>
  <c r="AK51" i="27"/>
  <c r="AK51" i="17"/>
  <c r="AK51" i="39" s="1"/>
  <c r="AH51" i="7"/>
  <c r="AG51" i="27"/>
  <c r="AG51" i="17"/>
  <c r="AG51" i="39" s="1"/>
  <c r="AD51" i="7"/>
  <c r="AC51" i="27"/>
  <c r="AC51" i="17"/>
  <c r="AC51" i="39" s="1"/>
  <c r="Z51" i="7"/>
  <c r="Y51" i="27"/>
  <c r="Y51" i="17"/>
  <c r="Y51" i="39" s="1"/>
  <c r="V51" i="7"/>
  <c r="U51" i="27"/>
  <c r="U51" i="17"/>
  <c r="U51" i="39" s="1"/>
  <c r="R51" i="7"/>
  <c r="Q51" i="27"/>
  <c r="Q51" i="17"/>
  <c r="Q51" i="39" s="1"/>
  <c r="N51" i="7"/>
  <c r="M51" i="27"/>
  <c r="M51" i="17"/>
  <c r="M51" i="39" s="1"/>
  <c r="J51" i="7"/>
  <c r="I51" i="27"/>
  <c r="I51" i="17"/>
  <c r="I51" i="39" s="1"/>
  <c r="AX50" i="7"/>
  <c r="AW50" i="27"/>
  <c r="AW50" i="17"/>
  <c r="AW50" i="39" s="1"/>
  <c r="AT50" i="7"/>
  <c r="AS50" i="27"/>
  <c r="AS50" i="17"/>
  <c r="AS50" i="39" s="1"/>
  <c r="AP50" i="7"/>
  <c r="AO50" i="27"/>
  <c r="AO50" i="17"/>
  <c r="AO50" i="39" s="1"/>
  <c r="AL50" i="7"/>
  <c r="AK50" i="27"/>
  <c r="AK50" i="17"/>
  <c r="AK50" i="39" s="1"/>
  <c r="AH50" i="7"/>
  <c r="AG50" i="27"/>
  <c r="AG50" i="17"/>
  <c r="AG50" i="39" s="1"/>
  <c r="AD50" i="7"/>
  <c r="AC50" i="27"/>
  <c r="AC50" i="17"/>
  <c r="AC50" i="39" s="1"/>
  <c r="Z50" i="7"/>
  <c r="Y50" i="27"/>
  <c r="Y50" i="17"/>
  <c r="Y50" i="39" s="1"/>
  <c r="V50" i="7"/>
  <c r="U50" i="27"/>
  <c r="U50" i="17"/>
  <c r="U50" i="39" s="1"/>
  <c r="R50" i="7"/>
  <c r="Q50" i="27"/>
  <c r="Q50" i="17"/>
  <c r="Q50" i="39" s="1"/>
  <c r="N50" i="7"/>
  <c r="M50" i="27"/>
  <c r="M50" i="17"/>
  <c r="M50" i="39" s="1"/>
  <c r="J50" i="7"/>
  <c r="I50" i="27"/>
  <c r="I50" i="17"/>
  <c r="I50" i="39" s="1"/>
  <c r="AX49" i="7"/>
  <c r="AW49" i="27"/>
  <c r="AW49" i="17"/>
  <c r="AW49" i="39" s="1"/>
  <c r="AT49" i="7"/>
  <c r="AS49" i="27"/>
  <c r="AS49" i="17"/>
  <c r="AS49" i="39" s="1"/>
  <c r="AP49" i="7"/>
  <c r="AO49" i="27"/>
  <c r="AO49" i="17"/>
  <c r="AO49" i="39" s="1"/>
  <c r="AL49" i="7"/>
  <c r="AK49" i="27"/>
  <c r="AK49" i="17"/>
  <c r="AK49" i="39" s="1"/>
  <c r="AH49" i="7"/>
  <c r="AG49" i="27"/>
  <c r="AG49" i="17"/>
  <c r="AG49" i="39" s="1"/>
  <c r="AD49" i="7"/>
  <c r="AC49" i="27"/>
  <c r="AC49" i="17"/>
  <c r="AC49" i="39" s="1"/>
  <c r="Z49" i="7"/>
  <c r="Y49" i="27"/>
  <c r="Y49" i="17"/>
  <c r="Y49" i="39" s="1"/>
  <c r="V49" i="7"/>
  <c r="U49" i="27"/>
  <c r="U49" i="17"/>
  <c r="U49" i="39" s="1"/>
  <c r="R49" i="7"/>
  <c r="Q49" i="27"/>
  <c r="Q49" i="17"/>
  <c r="Q49" i="39" s="1"/>
  <c r="N49" i="7"/>
  <c r="M49" i="27"/>
  <c r="M49" i="17"/>
  <c r="M49" i="39" s="1"/>
  <c r="J49" i="7"/>
  <c r="I49" i="27"/>
  <c r="I49" i="17"/>
  <c r="I49" i="39" s="1"/>
  <c r="AX48" i="7"/>
  <c r="AW52" i="7"/>
  <c r="AV21" i="2"/>
  <c r="AW48" i="27"/>
  <c r="AW48" i="17"/>
  <c r="AW48" i="39" s="1"/>
  <c r="AT48" i="7"/>
  <c r="AS52" i="7"/>
  <c r="AR21" i="2"/>
  <c r="AS48" i="27"/>
  <c r="AS48" i="17"/>
  <c r="AS48" i="39" s="1"/>
  <c r="AP48" i="7"/>
  <c r="AO52" i="7"/>
  <c r="AN21" i="2"/>
  <c r="AO48" i="27"/>
  <c r="AO48" i="17"/>
  <c r="AO48" i="39" s="1"/>
  <c r="AL48" i="7"/>
  <c r="AK52" i="7"/>
  <c r="AJ21" i="2"/>
  <c r="AK48" i="27"/>
  <c r="AK48" i="17"/>
  <c r="AK48" i="39" s="1"/>
  <c r="AH48" i="7"/>
  <c r="AG52" i="7"/>
  <c r="AF21" i="2"/>
  <c r="AG48" i="27"/>
  <c r="AG48" i="17"/>
  <c r="AG48" i="39" s="1"/>
  <c r="AD48" i="7"/>
  <c r="AC52" i="7"/>
  <c r="AB21" i="2"/>
  <c r="AC48" i="27"/>
  <c r="AC48" i="17"/>
  <c r="AC48" i="39" s="1"/>
  <c r="Z48" i="7"/>
  <c r="Y52" i="7"/>
  <c r="X21" i="2"/>
  <c r="Y48" i="27"/>
  <c r="Y48" i="17"/>
  <c r="Y48" i="39" s="1"/>
  <c r="V48" i="7"/>
  <c r="U52" i="7"/>
  <c r="T21" i="2"/>
  <c r="U48" i="27"/>
  <c r="U48" i="17"/>
  <c r="U48" i="39" s="1"/>
  <c r="R48" i="7"/>
  <c r="Q52" i="7"/>
  <c r="P21" i="2"/>
  <c r="Q48" i="27"/>
  <c r="Q48" i="17"/>
  <c r="Q48" i="39" s="1"/>
  <c r="N48" i="7"/>
  <c r="M52" i="7"/>
  <c r="L21" i="2"/>
  <c r="M48" i="27"/>
  <c r="M48" i="17"/>
  <c r="M48" i="39" s="1"/>
  <c r="J48" i="7"/>
  <c r="I52" i="7"/>
  <c r="H21" i="2"/>
  <c r="I48" i="27"/>
  <c r="I48" i="17"/>
  <c r="I48" i="39" s="1"/>
  <c r="AV47" i="27"/>
  <c r="AU20" i="28" s="1"/>
  <c r="AV47" i="17"/>
  <c r="AU20" i="8"/>
  <c r="AU47" i="27"/>
  <c r="AT20" i="28" s="1"/>
  <c r="AU47" i="17"/>
  <c r="AT20" i="8"/>
  <c r="AR47" i="27"/>
  <c r="AQ20" i="28" s="1"/>
  <c r="AR47" i="17"/>
  <c r="AQ20" i="8"/>
  <c r="AQ47" i="27"/>
  <c r="AP20" i="28" s="1"/>
  <c r="AQ47" i="17"/>
  <c r="AP20" i="8"/>
  <c r="AN47" i="27"/>
  <c r="AM20" i="28" s="1"/>
  <c r="AN47" i="17"/>
  <c r="AM20" i="8"/>
  <c r="AM47" i="27"/>
  <c r="AL20" i="28" s="1"/>
  <c r="AM47" i="17"/>
  <c r="AL20" i="8"/>
  <c r="AJ47" i="27"/>
  <c r="AI20" i="28" s="1"/>
  <c r="AJ47" i="17"/>
  <c r="AI20" i="8"/>
  <c r="AI47" i="27"/>
  <c r="AH20" i="28" s="1"/>
  <c r="AI47" i="17"/>
  <c r="AH20" i="8"/>
  <c r="AF47" i="27"/>
  <c r="AE20" i="28" s="1"/>
  <c r="AF47" i="17"/>
  <c r="AE20" i="8"/>
  <c r="AE47" i="27"/>
  <c r="AD20" i="28" s="1"/>
  <c r="AE47" i="17"/>
  <c r="AD20" i="8"/>
  <c r="AB47" i="27"/>
  <c r="AA20" i="28" s="1"/>
  <c r="AB47" i="17"/>
  <c r="AA20" i="8"/>
  <c r="AA47" i="27"/>
  <c r="Z20" i="28" s="1"/>
  <c r="AA47" i="17"/>
  <c r="Z20" i="8"/>
  <c r="X47" i="27"/>
  <c r="W20" i="28" s="1"/>
  <c r="X47" i="17"/>
  <c r="W20" i="8"/>
  <c r="W47" i="27"/>
  <c r="V20" i="28" s="1"/>
  <c r="W47" i="17"/>
  <c r="V20" i="8"/>
  <c r="T47" i="27"/>
  <c r="S20" i="28" s="1"/>
  <c r="T47" i="17"/>
  <c r="S20" i="8"/>
  <c r="S47" i="27"/>
  <c r="R20" i="28" s="1"/>
  <c r="S47" i="17"/>
  <c r="R20" i="8"/>
  <c r="P47" i="27"/>
  <c r="O20" i="28" s="1"/>
  <c r="P47" i="17"/>
  <c r="O20" i="8"/>
  <c r="O47" i="27"/>
  <c r="N20" i="28" s="1"/>
  <c r="O47" i="17"/>
  <c r="N20" i="8"/>
  <c r="L47" i="27"/>
  <c r="K20" i="28" s="1"/>
  <c r="L47" i="17"/>
  <c r="K20" i="8"/>
  <c r="K47" i="27"/>
  <c r="J20" i="28" s="1"/>
  <c r="K47" i="17"/>
  <c r="J20" i="8"/>
  <c r="H47" i="27"/>
  <c r="G20" i="28" s="1"/>
  <c r="H47" i="17"/>
  <c r="G20" i="8"/>
  <c r="G47" i="27"/>
  <c r="F20" i="28" s="1"/>
  <c r="G47" i="17"/>
  <c r="F20" i="8"/>
  <c r="AX46" i="7"/>
  <c r="AW46" i="27"/>
  <c r="AW46" i="17"/>
  <c r="AW46" i="39" s="1"/>
  <c r="AT46" i="7"/>
  <c r="AS46" i="27"/>
  <c r="AS46" i="17"/>
  <c r="AS46" i="39" s="1"/>
  <c r="AP46" i="7"/>
  <c r="AO46" i="27"/>
  <c r="AO46" i="17"/>
  <c r="AO46" i="39" s="1"/>
  <c r="AL46" i="7"/>
  <c r="AK46" i="27"/>
  <c r="AK46" i="17"/>
  <c r="AK46" i="39" s="1"/>
  <c r="AH46" i="7"/>
  <c r="AG46" i="27"/>
  <c r="AG46" i="17"/>
  <c r="AG46" i="39" s="1"/>
  <c r="AD46" i="7"/>
  <c r="AC46" i="27"/>
  <c r="AC46" i="17"/>
  <c r="AC46" i="39" s="1"/>
  <c r="Z46" i="7"/>
  <c r="Y46" i="27"/>
  <c r="Y46" i="17"/>
  <c r="Y46" i="39" s="1"/>
  <c r="V46" i="7"/>
  <c r="U46" i="27"/>
  <c r="U46" i="17"/>
  <c r="U46" i="39" s="1"/>
  <c r="R46" i="7"/>
  <c r="Q46" i="27"/>
  <c r="Q46" i="17"/>
  <c r="Q46" i="39" s="1"/>
  <c r="N46" i="7"/>
  <c r="M46" i="27"/>
  <c r="M46" i="17"/>
  <c r="M46" i="39" s="1"/>
  <c r="J46" i="7"/>
  <c r="I46" i="27"/>
  <c r="I46" i="17"/>
  <c r="I46" i="39" s="1"/>
  <c r="AX45" i="7"/>
  <c r="AW45" i="27"/>
  <c r="AW45" i="17"/>
  <c r="AW45" i="39" s="1"/>
  <c r="AT45" i="7"/>
  <c r="AS45" i="27"/>
  <c r="AS45" i="17"/>
  <c r="AS45" i="39" s="1"/>
  <c r="AP45" i="7"/>
  <c r="AO45" i="27"/>
  <c r="AO45" i="17"/>
  <c r="AO45" i="39" s="1"/>
  <c r="AL45" i="7"/>
  <c r="AK45" i="27"/>
  <c r="AK45" i="17"/>
  <c r="AK45" i="39" s="1"/>
  <c r="AH45" i="7"/>
  <c r="AG45" i="27"/>
  <c r="AG45" i="17"/>
  <c r="AG45" i="39" s="1"/>
  <c r="AD45" i="7"/>
  <c r="AC45" i="27"/>
  <c r="AC45" i="17"/>
  <c r="AC45" i="39" s="1"/>
  <c r="Z45" i="7"/>
  <c r="Y45" i="27"/>
  <c r="Y45" i="17"/>
  <c r="Y45" i="39" s="1"/>
  <c r="V45" i="7"/>
  <c r="U45" i="27"/>
  <c r="U45" i="17"/>
  <c r="U45" i="39" s="1"/>
  <c r="R45" i="7"/>
  <c r="Q45" i="27"/>
  <c r="Q45" i="17"/>
  <c r="Q45" i="39" s="1"/>
  <c r="N45" i="7"/>
  <c r="M45" i="27"/>
  <c r="M45" i="17"/>
  <c r="M45" i="39" s="1"/>
  <c r="J45" i="7"/>
  <c r="I45" i="27"/>
  <c r="I45" i="17"/>
  <c r="I45" i="39" s="1"/>
  <c r="AX44" i="7"/>
  <c r="AW44" i="27"/>
  <c r="AW44" i="17"/>
  <c r="AW44" i="39" s="1"/>
  <c r="AT44" i="7"/>
  <c r="AS44" i="27"/>
  <c r="AS44" i="17"/>
  <c r="AS44" i="39" s="1"/>
  <c r="AP44" i="7"/>
  <c r="AO44" i="27"/>
  <c r="AO44" i="17"/>
  <c r="AO44" i="39" s="1"/>
  <c r="AL44" i="7"/>
  <c r="AK44" i="27"/>
  <c r="AK44" i="17"/>
  <c r="AK44" i="39" s="1"/>
  <c r="AH44" i="7"/>
  <c r="AG44" i="27"/>
  <c r="AG44" i="17"/>
  <c r="AG44" i="39" s="1"/>
  <c r="AD44" i="7"/>
  <c r="AC44" i="27"/>
  <c r="AC44" i="17"/>
  <c r="AC44" i="39" s="1"/>
  <c r="Z44" i="7"/>
  <c r="Y44" i="27"/>
  <c r="Y44" i="17"/>
  <c r="Y44" i="39" s="1"/>
  <c r="V44" i="7"/>
  <c r="U44" i="27"/>
  <c r="U44" i="17"/>
  <c r="U44" i="39" s="1"/>
  <c r="R44" i="7"/>
  <c r="Q44" i="27"/>
  <c r="Q44" i="17"/>
  <c r="Q44" i="39" s="1"/>
  <c r="N44" i="7"/>
  <c r="M44" i="27"/>
  <c r="M44" i="17"/>
  <c r="M44" i="39" s="1"/>
  <c r="J44" i="7"/>
  <c r="I44" i="27"/>
  <c r="I44" i="17"/>
  <c r="I44" i="39" s="1"/>
  <c r="AX43" i="7"/>
  <c r="AW47" i="7"/>
  <c r="AV20" i="2"/>
  <c r="AW43" i="27"/>
  <c r="AW43" i="17"/>
  <c r="AW43" i="39" s="1"/>
  <c r="AT43" i="7"/>
  <c r="AS47" i="7"/>
  <c r="AR20" i="2"/>
  <c r="AS43" i="27"/>
  <c r="AS43" i="17"/>
  <c r="AS43" i="39" s="1"/>
  <c r="AP43" i="7"/>
  <c r="AO47" i="7"/>
  <c r="AN20" i="2"/>
  <c r="AO43" i="27"/>
  <c r="AO43" i="17"/>
  <c r="AO43" i="39" s="1"/>
  <c r="AL43" i="7"/>
  <c r="AK47" i="7"/>
  <c r="AJ20" i="2"/>
  <c r="AK43" i="27"/>
  <c r="AK43" i="17"/>
  <c r="AK43" i="39" s="1"/>
  <c r="AH43" i="7"/>
  <c r="AG47" i="7"/>
  <c r="AF20" i="2"/>
  <c r="AG43" i="27"/>
  <c r="AG43" i="17"/>
  <c r="AG43" i="39" s="1"/>
  <c r="AD43" i="7"/>
  <c r="AC47" i="7"/>
  <c r="AB20" i="2"/>
  <c r="AC43" i="27"/>
  <c r="AC43" i="17"/>
  <c r="AC43" i="39" s="1"/>
  <c r="Z43" i="7"/>
  <c r="Y47" i="7"/>
  <c r="X20" i="2"/>
  <c r="Y43" i="27"/>
  <c r="Y43" i="17"/>
  <c r="Y43" i="39" s="1"/>
  <c r="V43" i="7"/>
  <c r="U47" i="7"/>
  <c r="T20" i="2"/>
  <c r="U43" i="27"/>
  <c r="U43" i="17"/>
  <c r="U43" i="39" s="1"/>
  <c r="R43" i="7"/>
  <c r="Q47" i="7"/>
  <c r="P20" i="2"/>
  <c r="Q43" i="27"/>
  <c r="Q43" i="17"/>
  <c r="Q43" i="39" s="1"/>
  <c r="N43" i="7"/>
  <c r="M47" i="7"/>
  <c r="L20" i="2"/>
  <c r="M43" i="27"/>
  <c r="M43" i="17"/>
  <c r="M43" i="39" s="1"/>
  <c r="J43" i="7"/>
  <c r="I47" i="7"/>
  <c r="H20" i="2"/>
  <c r="I43" i="27"/>
  <c r="I43" i="17"/>
  <c r="I43" i="39" s="1"/>
  <c r="AV42" i="27"/>
  <c r="AU19" i="28" s="1"/>
  <c r="AV42" i="17"/>
  <c r="AU19" i="8"/>
  <c r="AU42" i="27"/>
  <c r="AT19" i="28" s="1"/>
  <c r="AU42" i="17"/>
  <c r="AT19" i="8"/>
  <c r="AR42" i="27"/>
  <c r="AQ19" i="28" s="1"/>
  <c r="AR42" i="17"/>
  <c r="AQ19" i="8"/>
  <c r="AQ42" i="27"/>
  <c r="AP19" i="28" s="1"/>
  <c r="AQ42" i="17"/>
  <c r="AP19" i="8"/>
  <c r="AN42" i="27"/>
  <c r="AM19" i="28" s="1"/>
  <c r="AN42" i="17"/>
  <c r="AM19" i="8"/>
  <c r="AM42" i="27"/>
  <c r="AL19" i="28" s="1"/>
  <c r="AM42" i="17"/>
  <c r="AL19" i="8"/>
  <c r="AJ42" i="27"/>
  <c r="AI19" i="28" s="1"/>
  <c r="AJ42" i="17"/>
  <c r="AI19" i="8"/>
  <c r="AI42" i="27"/>
  <c r="AH19" i="28" s="1"/>
  <c r="AI42" i="17"/>
  <c r="AH19" i="8"/>
  <c r="AF42" i="27"/>
  <c r="AE19" i="28" s="1"/>
  <c r="AF42" i="17"/>
  <c r="AE19" i="8"/>
  <c r="AE42" i="27"/>
  <c r="AD19" i="28" s="1"/>
  <c r="AE42" i="17"/>
  <c r="AD19" i="8"/>
  <c r="AB42" i="27"/>
  <c r="AA19" i="28" s="1"/>
  <c r="AB42" i="17"/>
  <c r="AA19" i="8"/>
  <c r="AA42" i="27"/>
  <c r="Z19" i="28" s="1"/>
  <c r="AA42" i="17"/>
  <c r="Z19" i="8"/>
  <c r="X42" i="27"/>
  <c r="W19" i="28" s="1"/>
  <c r="X42" i="17"/>
  <c r="W19" i="8"/>
  <c r="W42" i="27"/>
  <c r="V19" i="28" s="1"/>
  <c r="W42" i="17"/>
  <c r="V19" i="8"/>
  <c r="T42" i="27"/>
  <c r="S19" i="28" s="1"/>
  <c r="T42" i="17"/>
  <c r="S19" i="8"/>
  <c r="S42" i="27"/>
  <c r="R19" i="28" s="1"/>
  <c r="S42" i="17"/>
  <c r="R19" i="8"/>
  <c r="P42" i="27"/>
  <c r="O19" i="28" s="1"/>
  <c r="P42" i="17"/>
  <c r="O19" i="8"/>
  <c r="O42" i="27"/>
  <c r="N19" i="28" s="1"/>
  <c r="O42" i="17"/>
  <c r="N19" i="8"/>
  <c r="L42" i="27"/>
  <c r="K19" i="28" s="1"/>
  <c r="L42" i="17"/>
  <c r="K19" i="8"/>
  <c r="K42" i="27"/>
  <c r="J19" i="28" s="1"/>
  <c r="K42" i="17"/>
  <c r="J19" i="8"/>
  <c r="H42" i="27"/>
  <c r="G19" i="28" s="1"/>
  <c r="H42" i="17"/>
  <c r="G19" i="8"/>
  <c r="G42" i="27"/>
  <c r="F19" i="28" s="1"/>
  <c r="G42" i="17"/>
  <c r="F19" i="8"/>
  <c r="AX41" i="7"/>
  <c r="AW41" i="27"/>
  <c r="AW41" i="17"/>
  <c r="AW41" i="39" s="1"/>
  <c r="AT41" i="7"/>
  <c r="AS41" i="27"/>
  <c r="AS41" i="17"/>
  <c r="AS41" i="39" s="1"/>
  <c r="AP41" i="7"/>
  <c r="AO41" i="27"/>
  <c r="AO41" i="17"/>
  <c r="AO41" i="39" s="1"/>
  <c r="AL41" i="7"/>
  <c r="AK41" i="27"/>
  <c r="AK41" i="17"/>
  <c r="AK41" i="39" s="1"/>
  <c r="AH41" i="7"/>
  <c r="AG41" i="27"/>
  <c r="AG41" i="17"/>
  <c r="AG41" i="39" s="1"/>
  <c r="AD41" i="7"/>
  <c r="AC41" i="27"/>
  <c r="AC41" i="17"/>
  <c r="AC41" i="39" s="1"/>
  <c r="Z41" i="7"/>
  <c r="Y41" i="27"/>
  <c r="Y41" i="17"/>
  <c r="Y41" i="39" s="1"/>
  <c r="V41" i="7"/>
  <c r="U41" i="27"/>
  <c r="U41" i="17"/>
  <c r="U41" i="39" s="1"/>
  <c r="R41" i="7"/>
  <c r="Q41" i="27"/>
  <c r="Q41" i="17"/>
  <c r="Q41" i="39" s="1"/>
  <c r="N41" i="7"/>
  <c r="M41" i="27"/>
  <c r="M41" i="17"/>
  <c r="M41" i="39" s="1"/>
  <c r="J41" i="7"/>
  <c r="I41" i="27"/>
  <c r="I41" i="17"/>
  <c r="I41" i="39" s="1"/>
  <c r="AX40" i="7"/>
  <c r="AW40" i="27"/>
  <c r="AW40" i="17"/>
  <c r="AW40" i="39" s="1"/>
  <c r="AT40" i="7"/>
  <c r="AS40" i="27"/>
  <c r="AS40" i="17"/>
  <c r="AS40" i="39" s="1"/>
  <c r="AP40" i="7"/>
  <c r="AO40" i="27"/>
  <c r="AO40" i="17"/>
  <c r="AO40" i="39" s="1"/>
  <c r="AL40" i="7"/>
  <c r="AK40" i="27"/>
  <c r="AK40" i="17"/>
  <c r="AK40" i="39" s="1"/>
  <c r="AH40" i="7"/>
  <c r="AG40" i="27"/>
  <c r="AG40" i="17"/>
  <c r="AG40" i="39" s="1"/>
  <c r="AD40" i="7"/>
  <c r="AC40" i="27"/>
  <c r="AC40" i="17"/>
  <c r="AC40" i="39" s="1"/>
  <c r="Z40" i="7"/>
  <c r="Y40" i="27"/>
  <c r="Y40" i="17"/>
  <c r="Y40" i="39" s="1"/>
  <c r="V40" i="7"/>
  <c r="U40" i="27"/>
  <c r="U40" i="17"/>
  <c r="U40" i="39" s="1"/>
  <c r="R40" i="7"/>
  <c r="Q40" i="27"/>
  <c r="Q40" i="17"/>
  <c r="Q40" i="39" s="1"/>
  <c r="N40" i="7"/>
  <c r="M40" i="27"/>
  <c r="M40" i="17"/>
  <c r="M40" i="39" s="1"/>
  <c r="J40" i="7"/>
  <c r="I40" i="27"/>
  <c r="I40" i="17"/>
  <c r="I40" i="39" s="1"/>
  <c r="AX39" i="7"/>
  <c r="AW39" i="27"/>
  <c r="AW39" i="17"/>
  <c r="AW39" i="39" s="1"/>
  <c r="AT39" i="7"/>
  <c r="AS39" i="27"/>
  <c r="AS39" i="17"/>
  <c r="AS39" i="39" s="1"/>
  <c r="AP39" i="7"/>
  <c r="AO39" i="27"/>
  <c r="AO39" i="17"/>
  <c r="AO39" i="39" s="1"/>
  <c r="AL39" i="7"/>
  <c r="AK39" i="27"/>
  <c r="AK39" i="17"/>
  <c r="AK39" i="39" s="1"/>
  <c r="AH39" i="7"/>
  <c r="AG39" i="27"/>
  <c r="AG39" i="17"/>
  <c r="AG39" i="39" s="1"/>
  <c r="AD39" i="7"/>
  <c r="AC39" i="27"/>
  <c r="AC39" i="17"/>
  <c r="AC39" i="39" s="1"/>
  <c r="Z39" i="7"/>
  <c r="Y39" i="27"/>
  <c r="Y39" i="17"/>
  <c r="Y39" i="39" s="1"/>
  <c r="V39" i="7"/>
  <c r="U39" i="27"/>
  <c r="U39" i="17"/>
  <c r="U39" i="39" s="1"/>
  <c r="R39" i="7"/>
  <c r="Q39" i="27"/>
  <c r="Q39" i="17"/>
  <c r="Q39" i="39" s="1"/>
  <c r="N39" i="7"/>
  <c r="M39" i="27"/>
  <c r="M39" i="17"/>
  <c r="M39" i="39" s="1"/>
  <c r="J39" i="7"/>
  <c r="I39" i="27"/>
  <c r="I39" i="17"/>
  <c r="I39" i="39" s="1"/>
  <c r="AX38" i="7"/>
  <c r="AW42" i="7"/>
  <c r="AV19" i="2"/>
  <c r="AW38" i="27"/>
  <c r="AW38" i="17"/>
  <c r="AW38" i="39" s="1"/>
  <c r="AT38" i="7"/>
  <c r="AS42" i="7"/>
  <c r="AR19" i="2"/>
  <c r="AS38" i="27"/>
  <c r="AS38" i="17"/>
  <c r="AS38" i="39" s="1"/>
  <c r="AP38" i="7"/>
  <c r="AO42" i="7"/>
  <c r="AN19" i="2"/>
  <c r="AO38" i="27"/>
  <c r="AO38" i="17"/>
  <c r="AO38" i="39" s="1"/>
  <c r="AL38" i="7"/>
  <c r="AK42" i="7"/>
  <c r="AJ19" i="2"/>
  <c r="AK38" i="27"/>
  <c r="AK38" i="17"/>
  <c r="AK38" i="39" s="1"/>
  <c r="AH38" i="7"/>
  <c r="AG42" i="7"/>
  <c r="AF19" i="2"/>
  <c r="AG38" i="27"/>
  <c r="AG38" i="17"/>
  <c r="AG38" i="39" s="1"/>
  <c r="AD38" i="7"/>
  <c r="AC42" i="7"/>
  <c r="AB19" i="2"/>
  <c r="AC38" i="27"/>
  <c r="AC38" i="17"/>
  <c r="AC38" i="39" s="1"/>
  <c r="Z38" i="7"/>
  <c r="Y42" i="7"/>
  <c r="X19" i="2"/>
  <c r="Y38" i="27"/>
  <c r="Y38" i="17"/>
  <c r="Y38" i="39" s="1"/>
  <c r="V38" i="7"/>
  <c r="U42" i="7"/>
  <c r="T19" i="2"/>
  <c r="U38" i="27"/>
  <c r="U38" i="17"/>
  <c r="U38" i="39" s="1"/>
  <c r="R38" i="7"/>
  <c r="Q42" i="7"/>
  <c r="P19" i="2"/>
  <c r="Q38" i="27"/>
  <c r="Q38" i="17"/>
  <c r="Q38" i="39" s="1"/>
  <c r="N38" i="7"/>
  <c r="M42" i="7"/>
  <c r="L19" i="2"/>
  <c r="M38" i="27"/>
  <c r="M38" i="17"/>
  <c r="M38" i="39" s="1"/>
  <c r="J38" i="7"/>
  <c r="I42" i="7"/>
  <c r="H19" i="2"/>
  <c r="I38" i="27"/>
  <c r="I38" i="17"/>
  <c r="I38" i="39" s="1"/>
  <c r="AV37" i="27"/>
  <c r="AU18" i="28" s="1"/>
  <c r="AV37" i="17"/>
  <c r="AU18" i="8"/>
  <c r="AU37" i="27"/>
  <c r="AT18" i="28" s="1"/>
  <c r="AU37" i="17"/>
  <c r="AT18" i="8"/>
  <c r="AR37" i="27"/>
  <c r="AQ18" i="28" s="1"/>
  <c r="AR37" i="17"/>
  <c r="AQ18" i="8"/>
  <c r="AQ37" i="27"/>
  <c r="AP18" i="28" s="1"/>
  <c r="AQ37" i="17"/>
  <c r="AP18" i="8"/>
  <c r="AN37" i="27"/>
  <c r="AM18" i="28" s="1"/>
  <c r="AN37" i="17"/>
  <c r="AM18" i="8"/>
  <c r="AM37" i="27"/>
  <c r="AL18" i="28" s="1"/>
  <c r="AM37" i="17"/>
  <c r="AL18" i="8"/>
  <c r="AJ37" i="27"/>
  <c r="AI18" i="28" s="1"/>
  <c r="AJ37" i="17"/>
  <c r="AI18" i="8"/>
  <c r="AI37" i="27"/>
  <c r="AH18" i="28" s="1"/>
  <c r="AI37" i="17"/>
  <c r="AH18" i="8"/>
  <c r="AF37" i="27"/>
  <c r="AE18" i="28" s="1"/>
  <c r="AF37" i="17"/>
  <c r="AE18" i="8"/>
  <c r="AE37" i="27"/>
  <c r="AD18" i="28" s="1"/>
  <c r="AE37" i="17"/>
  <c r="AD18" i="8"/>
  <c r="AB37" i="27"/>
  <c r="AA18" i="28" s="1"/>
  <c r="AB37" i="17"/>
  <c r="AA18" i="8"/>
  <c r="AA37" i="27"/>
  <c r="Z18" i="28" s="1"/>
  <c r="AA37" i="17"/>
  <c r="Z18" i="8"/>
  <c r="X37" i="27"/>
  <c r="W18" i="28" s="1"/>
  <c r="X37" i="17"/>
  <c r="W18" i="8"/>
  <c r="W37" i="27"/>
  <c r="V18" i="28" s="1"/>
  <c r="W37" i="17"/>
  <c r="V18" i="8"/>
  <c r="T37" i="27"/>
  <c r="S18" i="28" s="1"/>
  <c r="T37" i="17"/>
  <c r="S18" i="8"/>
  <c r="S37" i="27"/>
  <c r="R18" i="28" s="1"/>
  <c r="S37" i="17"/>
  <c r="R18" i="8"/>
  <c r="P37" i="27"/>
  <c r="O18" i="28" s="1"/>
  <c r="P37" i="17"/>
  <c r="O18" i="8"/>
  <c r="O37" i="27"/>
  <c r="N18" i="28" s="1"/>
  <c r="O37" i="17"/>
  <c r="N18" i="8"/>
  <c r="L37" i="27"/>
  <c r="K18" i="28" s="1"/>
  <c r="L37" i="17"/>
  <c r="K18" i="8"/>
  <c r="K37" i="27"/>
  <c r="J18" i="28" s="1"/>
  <c r="K37" i="17"/>
  <c r="J18" i="8"/>
  <c r="H37" i="27"/>
  <c r="G18" i="28" s="1"/>
  <c r="H37" i="17"/>
  <c r="G18" i="8"/>
  <c r="G37" i="27"/>
  <c r="F18" i="28" s="1"/>
  <c r="G37" i="17"/>
  <c r="F18" i="8"/>
  <c r="AX36" i="7"/>
  <c r="AW36" i="27"/>
  <c r="AW36" i="17"/>
  <c r="AW36" i="39" s="1"/>
  <c r="AT36" i="7"/>
  <c r="AS36" i="27"/>
  <c r="AS36" i="17"/>
  <c r="AS36" i="39" s="1"/>
  <c r="AP36" i="7"/>
  <c r="AO36" i="27"/>
  <c r="AO36" i="17"/>
  <c r="AO36" i="39" s="1"/>
  <c r="AL36" i="7"/>
  <c r="AK36" i="27"/>
  <c r="AK36" i="17"/>
  <c r="AK36" i="39" s="1"/>
  <c r="AH36" i="7"/>
  <c r="AG36" i="27"/>
  <c r="AG36" i="17"/>
  <c r="AG36" i="39" s="1"/>
  <c r="AD36" i="7"/>
  <c r="AC36" i="27"/>
  <c r="AC36" i="17"/>
  <c r="AC36" i="39" s="1"/>
  <c r="Z36" i="7"/>
  <c r="Y36" i="27"/>
  <c r="Y36" i="17"/>
  <c r="Y36" i="39" s="1"/>
  <c r="V36" i="7"/>
  <c r="U36" i="27"/>
  <c r="U36" i="17"/>
  <c r="U36" i="39" s="1"/>
  <c r="R36" i="7"/>
  <c r="Q36" i="27"/>
  <c r="Q36" i="17"/>
  <c r="Q36" i="39" s="1"/>
  <c r="N36" i="7"/>
  <c r="M36" i="27"/>
  <c r="M36" i="17"/>
  <c r="M36" i="39" s="1"/>
  <c r="J36" i="7"/>
  <c r="I36" i="27"/>
  <c r="I36" i="17"/>
  <c r="I36" i="39" s="1"/>
  <c r="AX35" i="7"/>
  <c r="AW37" i="7"/>
  <c r="AV18" i="2"/>
  <c r="AW35" i="27"/>
  <c r="AW35" i="17"/>
  <c r="AW35" i="39" s="1"/>
  <c r="AT35" i="7"/>
  <c r="AS37" i="7"/>
  <c r="AR18" i="2"/>
  <c r="AS35" i="27"/>
  <c r="AS35" i="17"/>
  <c r="AS35" i="39" s="1"/>
  <c r="AP35" i="7"/>
  <c r="AO37" i="7"/>
  <c r="AN18" i="2"/>
  <c r="AO35" i="27"/>
  <c r="AO35" i="17"/>
  <c r="AO35" i="39" s="1"/>
  <c r="AL35" i="7"/>
  <c r="AK37" i="7"/>
  <c r="AJ18" i="2"/>
  <c r="AK35" i="27"/>
  <c r="AK35" i="17"/>
  <c r="AK35" i="39" s="1"/>
  <c r="AH35" i="7"/>
  <c r="AG37" i="7"/>
  <c r="AF18" i="2"/>
  <c r="AG35" i="27"/>
  <c r="AG35" i="17"/>
  <c r="AG35" i="39" s="1"/>
  <c r="AD35" i="7"/>
  <c r="AC37" i="7"/>
  <c r="AB18" i="2"/>
  <c r="AC35" i="27"/>
  <c r="AC35" i="17"/>
  <c r="AC35" i="39" s="1"/>
  <c r="Z35" i="7"/>
  <c r="Y37" i="7"/>
  <c r="X18" i="2"/>
  <c r="Y35" i="27"/>
  <c r="Y35" i="17"/>
  <c r="Y35" i="39" s="1"/>
  <c r="V35" i="7"/>
  <c r="U37" i="7"/>
  <c r="T18" i="2"/>
  <c r="U35" i="27"/>
  <c r="U35" i="17"/>
  <c r="U35" i="39" s="1"/>
  <c r="R35" i="7"/>
  <c r="Q37" i="7"/>
  <c r="P18" i="2"/>
  <c r="Q35" i="27"/>
  <c r="Q35" i="17"/>
  <c r="Q35" i="39" s="1"/>
  <c r="N35" i="7"/>
  <c r="M37" i="7"/>
  <c r="L18" i="2"/>
  <c r="M35" i="27"/>
  <c r="M35" i="17"/>
  <c r="M35" i="39" s="1"/>
  <c r="J35" i="7"/>
  <c r="I37" i="7"/>
  <c r="H18" i="2"/>
  <c r="I35" i="27"/>
  <c r="I35" i="17"/>
  <c r="I35" i="39" s="1"/>
  <c r="AV34" i="27"/>
  <c r="AU17" i="28" s="1"/>
  <c r="AV34" i="17"/>
  <c r="AU17" i="8"/>
  <c r="AU34" i="27"/>
  <c r="AT17" i="28" s="1"/>
  <c r="AU34" i="17"/>
  <c r="AT17" i="8"/>
  <c r="AR34" i="27"/>
  <c r="AQ17" i="28" s="1"/>
  <c r="AR34" i="17"/>
  <c r="AQ17" i="8"/>
  <c r="AQ34" i="27"/>
  <c r="AP17" i="28" s="1"/>
  <c r="AQ34" i="17"/>
  <c r="AP17" i="8"/>
  <c r="AN34" i="27"/>
  <c r="AM17" i="28" s="1"/>
  <c r="AN34" i="17"/>
  <c r="AM17" i="8"/>
  <c r="AM34" i="27"/>
  <c r="AL17" i="28" s="1"/>
  <c r="AM34" i="17"/>
  <c r="AL17" i="8"/>
  <c r="AJ34" i="27"/>
  <c r="AI17" i="28" s="1"/>
  <c r="AJ34" i="17"/>
  <c r="AI17" i="8"/>
  <c r="AI34" i="27"/>
  <c r="AH17" i="28" s="1"/>
  <c r="AI34" i="17"/>
  <c r="AH17" i="8"/>
  <c r="AF34" i="27"/>
  <c r="AE17" i="28" s="1"/>
  <c r="AF34" i="17"/>
  <c r="AE17" i="8"/>
  <c r="AE34" i="27"/>
  <c r="AD17" i="28" s="1"/>
  <c r="AE34" i="17"/>
  <c r="AD17" i="8"/>
  <c r="AB34" i="27"/>
  <c r="AA17" i="28" s="1"/>
  <c r="AB34" i="17"/>
  <c r="AA17" i="8"/>
  <c r="AA34" i="27"/>
  <c r="Z17" i="28" s="1"/>
  <c r="AA34" i="17"/>
  <c r="Z17" i="8"/>
  <c r="X34" i="27"/>
  <c r="W17" i="28" s="1"/>
  <c r="X34" i="17"/>
  <c r="W17" i="8"/>
  <c r="W34" i="27"/>
  <c r="V17" i="28" s="1"/>
  <c r="W34" i="17"/>
  <c r="V17" i="8"/>
  <c r="T34" i="27"/>
  <c r="S17" i="28" s="1"/>
  <c r="T34" i="17"/>
  <c r="S17" i="8"/>
  <c r="S34" i="27"/>
  <c r="R17" i="28" s="1"/>
  <c r="S34" i="17"/>
  <c r="R17" i="8"/>
  <c r="P34" i="27"/>
  <c r="O17" i="28" s="1"/>
  <c r="P34" i="17"/>
  <c r="O17" i="8"/>
  <c r="O34" i="27"/>
  <c r="N17" i="28" s="1"/>
  <c r="O34" i="17"/>
  <c r="N17" i="8"/>
  <c r="L34" i="27"/>
  <c r="K17" i="28" s="1"/>
  <c r="L34" i="17"/>
  <c r="K17" i="8"/>
  <c r="K34" i="27"/>
  <c r="J17" i="28" s="1"/>
  <c r="K34" i="17"/>
  <c r="J17" i="8"/>
  <c r="H34" i="27"/>
  <c r="G17" i="28" s="1"/>
  <c r="H34" i="17"/>
  <c r="G17" i="8"/>
  <c r="G34" i="27"/>
  <c r="F17" i="28" s="1"/>
  <c r="G34" i="17"/>
  <c r="F17" i="8"/>
  <c r="AX33" i="7"/>
  <c r="AW33" i="27"/>
  <c r="AW33" i="17"/>
  <c r="AW33" i="39" s="1"/>
  <c r="AT33" i="7"/>
  <c r="AS33" i="27"/>
  <c r="AS33" i="17"/>
  <c r="AS33" i="39" s="1"/>
  <c r="AP33" i="7"/>
  <c r="AO33" i="27"/>
  <c r="AO33" i="17"/>
  <c r="AO33" i="39" s="1"/>
  <c r="AL33" i="7"/>
  <c r="AK33" i="27"/>
  <c r="AK33" i="17"/>
  <c r="AK33" i="39" s="1"/>
  <c r="AH33" i="7"/>
  <c r="AG33" i="27"/>
  <c r="AG33" i="17"/>
  <c r="AG33" i="39" s="1"/>
  <c r="AD33" i="7"/>
  <c r="AC33" i="27"/>
  <c r="AC33" i="17"/>
  <c r="AC33" i="39" s="1"/>
  <c r="Z33" i="7"/>
  <c r="Y33" i="27"/>
  <c r="Y33" i="17"/>
  <c r="Y33" i="39" s="1"/>
  <c r="V33" i="7"/>
  <c r="U33" i="27"/>
  <c r="U33" i="17"/>
  <c r="U33" i="39" s="1"/>
  <c r="R33" i="7"/>
  <c r="Q33" i="27"/>
  <c r="Q33" i="17"/>
  <c r="Q33" i="39" s="1"/>
  <c r="N33" i="7"/>
  <c r="M33" i="27"/>
  <c r="M33" i="17"/>
  <c r="M33" i="39" s="1"/>
  <c r="J33" i="7"/>
  <c r="I33" i="27"/>
  <c r="I33" i="17"/>
  <c r="I33" i="39" s="1"/>
  <c r="AX32" i="7"/>
  <c r="AW32" i="27"/>
  <c r="AW32" i="17"/>
  <c r="AW32" i="39" s="1"/>
  <c r="AT32" i="7"/>
  <c r="AS32" i="27"/>
  <c r="AS32" i="17"/>
  <c r="AS32" i="39" s="1"/>
  <c r="AP32" i="7"/>
  <c r="AO32" i="27"/>
  <c r="AO32" i="17"/>
  <c r="AO32" i="39" s="1"/>
  <c r="AL32" i="7"/>
  <c r="AK32" i="27"/>
  <c r="AK32" i="17"/>
  <c r="AK32" i="39" s="1"/>
  <c r="AH32" i="7"/>
  <c r="AG32" i="27"/>
  <c r="AG32" i="17"/>
  <c r="AG32" i="39" s="1"/>
  <c r="AD32" i="7"/>
  <c r="AC32" i="27"/>
  <c r="AC32" i="17"/>
  <c r="AC32" i="39" s="1"/>
  <c r="Z32" i="7"/>
  <c r="Y32" i="27"/>
  <c r="Y32" i="17"/>
  <c r="Y32" i="39" s="1"/>
  <c r="V32" i="7"/>
  <c r="U32" i="27"/>
  <c r="U32" i="17"/>
  <c r="U32" i="39" s="1"/>
  <c r="R32" i="7"/>
  <c r="Q32" i="27"/>
  <c r="Q32" i="17"/>
  <c r="Q32" i="39" s="1"/>
  <c r="N32" i="7"/>
  <c r="M32" i="27"/>
  <c r="M32" i="17"/>
  <c r="M32" i="39" s="1"/>
  <c r="J32" i="7"/>
  <c r="I32" i="27"/>
  <c r="I32" i="17"/>
  <c r="I32" i="39" s="1"/>
  <c r="AX31" i="7"/>
  <c r="AW31" i="27"/>
  <c r="AW31" i="17"/>
  <c r="AW31" i="39" s="1"/>
  <c r="AT31" i="7"/>
  <c r="AS31" i="27"/>
  <c r="AS31" i="17"/>
  <c r="AS31" i="39" s="1"/>
  <c r="AP31" i="7"/>
  <c r="AO31" i="27"/>
  <c r="AO31" i="17"/>
  <c r="AO31" i="39" s="1"/>
  <c r="AL31" i="7"/>
  <c r="AK31" i="27"/>
  <c r="AK31" i="17"/>
  <c r="AK31" i="39" s="1"/>
  <c r="AH31" i="7"/>
  <c r="AG31" i="27"/>
  <c r="AG31" i="17"/>
  <c r="AG31" i="39" s="1"/>
  <c r="AD31" i="7"/>
  <c r="AC31" i="27"/>
  <c r="AC31" i="17"/>
  <c r="AC31" i="39" s="1"/>
  <c r="Z31" i="7"/>
  <c r="Y31" i="27"/>
  <c r="Y31" i="17"/>
  <c r="Y31" i="39" s="1"/>
  <c r="V31" i="7"/>
  <c r="U31" i="27"/>
  <c r="U31" i="17"/>
  <c r="U31" i="39" s="1"/>
  <c r="R31" i="7"/>
  <c r="Q31" i="27"/>
  <c r="Q31" i="17"/>
  <c r="Q31" i="39" s="1"/>
  <c r="N31" i="7"/>
  <c r="M31" i="27"/>
  <c r="M31" i="17"/>
  <c r="M31" i="39" s="1"/>
  <c r="J31" i="7"/>
  <c r="I31" i="27"/>
  <c r="I31" i="17"/>
  <c r="I31" i="39" s="1"/>
  <c r="AX30" i="7"/>
  <c r="AW34" i="7"/>
  <c r="AV17" i="2"/>
  <c r="AW30" i="27"/>
  <c r="AW30" i="17"/>
  <c r="AW30" i="39" s="1"/>
  <c r="AT30" i="7"/>
  <c r="AS34" i="7"/>
  <c r="AR17" i="2"/>
  <c r="AS30" i="27"/>
  <c r="AS30" i="17"/>
  <c r="AS30" i="39" s="1"/>
  <c r="AP30" i="7"/>
  <c r="AO34" i="7"/>
  <c r="AN17" i="2"/>
  <c r="AO30" i="27"/>
  <c r="AO30" i="17"/>
  <c r="AO30" i="39" s="1"/>
  <c r="AL30" i="7"/>
  <c r="AK34" i="7"/>
  <c r="AJ17" i="2"/>
  <c r="AK30" i="27"/>
  <c r="AK30" i="17"/>
  <c r="AK30" i="39" s="1"/>
  <c r="AH30" i="7"/>
  <c r="AG34" i="7"/>
  <c r="AF17" i="2"/>
  <c r="AG30" i="27"/>
  <c r="AG30" i="17"/>
  <c r="AG30" i="39" s="1"/>
  <c r="AD30" i="7"/>
  <c r="AC34" i="7"/>
  <c r="AB17" i="2"/>
  <c r="AC30" i="27"/>
  <c r="AC30" i="17"/>
  <c r="AC30" i="39" s="1"/>
  <c r="Z30" i="7"/>
  <c r="Y34" i="7"/>
  <c r="X17" i="2"/>
  <c r="Y30" i="27"/>
  <c r="Y30" i="17"/>
  <c r="Y30" i="39" s="1"/>
  <c r="V30" i="7"/>
  <c r="U34" i="7"/>
  <c r="T17" i="2"/>
  <c r="U30" i="27"/>
  <c r="U30" i="17"/>
  <c r="U30" i="39" s="1"/>
  <c r="R30" i="7"/>
  <c r="Q34" i="7"/>
  <c r="P17" i="2"/>
  <c r="Q30" i="27"/>
  <c r="Q30" i="17"/>
  <c r="Q30" i="39" s="1"/>
  <c r="N30" i="7"/>
  <c r="M34" i="7"/>
  <c r="L17" i="2"/>
  <c r="M30" i="27"/>
  <c r="M30" i="17"/>
  <c r="M30" i="39" s="1"/>
  <c r="J30" i="7"/>
  <c r="I34" i="7"/>
  <c r="H17" i="2"/>
  <c r="I30" i="27"/>
  <c r="I30" i="17"/>
  <c r="I30" i="39" s="1"/>
  <c r="AV29" i="27"/>
  <c r="AU16" i="28" s="1"/>
  <c r="AV29" i="17"/>
  <c r="AU16" i="8"/>
  <c r="AU29" i="27"/>
  <c r="AT16" i="28" s="1"/>
  <c r="AU29" i="17"/>
  <c r="AT16" i="8"/>
  <c r="AR29" i="27"/>
  <c r="AQ16" i="28" s="1"/>
  <c r="AR29" i="17"/>
  <c r="AQ16" i="8"/>
  <c r="AQ29" i="27"/>
  <c r="AP16" i="28" s="1"/>
  <c r="AQ29" i="17"/>
  <c r="AP16" i="8"/>
  <c r="AN29" i="27"/>
  <c r="AM16" i="28" s="1"/>
  <c r="AN29" i="17"/>
  <c r="AM16" i="8"/>
  <c r="AM29" i="27"/>
  <c r="AL16" i="28" s="1"/>
  <c r="AM29" i="17"/>
  <c r="AL16" i="8"/>
  <c r="AJ29" i="27"/>
  <c r="AI16" i="28" s="1"/>
  <c r="AJ29" i="17"/>
  <c r="AI16" i="8"/>
  <c r="AI29" i="27"/>
  <c r="AH16" i="28" s="1"/>
  <c r="AI29" i="17"/>
  <c r="AH16" i="8"/>
  <c r="AF29" i="27"/>
  <c r="AE16" i="28" s="1"/>
  <c r="AF29" i="17"/>
  <c r="AE16" i="8"/>
  <c r="AE29" i="27"/>
  <c r="AD16" i="28" s="1"/>
  <c r="AE29" i="17"/>
  <c r="AD16" i="8"/>
  <c r="AB29" i="27"/>
  <c r="AA16" i="28" s="1"/>
  <c r="AB29" i="17"/>
  <c r="AA16" i="8"/>
  <c r="AA29" i="27"/>
  <c r="Z16" i="28" s="1"/>
  <c r="AA29" i="17"/>
  <c r="Z16" i="8"/>
  <c r="X29" i="27"/>
  <c r="W16" i="28" s="1"/>
  <c r="X29" i="17"/>
  <c r="W16" i="8"/>
  <c r="W29" i="27"/>
  <c r="V16" i="28" s="1"/>
  <c r="W29" i="17"/>
  <c r="V16" i="8"/>
  <c r="T29" i="27"/>
  <c r="S16" i="28" s="1"/>
  <c r="T29" i="17"/>
  <c r="S16" i="8"/>
  <c r="S29" i="27"/>
  <c r="R16" i="28" s="1"/>
  <c r="S29" i="17"/>
  <c r="R16" i="8"/>
  <c r="P29" i="27"/>
  <c r="O16" i="28" s="1"/>
  <c r="P29" i="17"/>
  <c r="O16" i="8"/>
  <c r="O29" i="27"/>
  <c r="N16" i="28" s="1"/>
  <c r="O29" i="17"/>
  <c r="N16" i="8"/>
  <c r="L29" i="27"/>
  <c r="K16" i="28" s="1"/>
  <c r="L29" i="17"/>
  <c r="K16" i="8"/>
  <c r="K29" i="27"/>
  <c r="J16" i="28" s="1"/>
  <c r="K29" i="17"/>
  <c r="J16" i="8"/>
  <c r="H29" i="27"/>
  <c r="G16" i="28" s="1"/>
  <c r="H29" i="17"/>
  <c r="G16" i="8"/>
  <c r="G29" i="27"/>
  <c r="F16" i="28" s="1"/>
  <c r="G29" i="17"/>
  <c r="F16" i="8"/>
  <c r="AX28" i="7"/>
  <c r="AW28" i="27"/>
  <c r="AW28" i="17"/>
  <c r="AW28" i="39" s="1"/>
  <c r="AT28" i="7"/>
  <c r="AS28" i="27"/>
  <c r="AS28" i="17"/>
  <c r="AS28" i="39" s="1"/>
  <c r="AP28" i="7"/>
  <c r="AO28" i="27"/>
  <c r="AO28" i="17"/>
  <c r="AO28" i="39" s="1"/>
  <c r="AL28" i="7"/>
  <c r="AK28" i="27"/>
  <c r="AK28" i="17"/>
  <c r="AK28" i="39" s="1"/>
  <c r="AH28" i="7"/>
  <c r="AG28" i="27"/>
  <c r="AG28" i="17"/>
  <c r="AG28" i="39" s="1"/>
  <c r="AD28" i="7"/>
  <c r="AC28" i="27"/>
  <c r="AC28" i="17"/>
  <c r="AC28" i="39" s="1"/>
  <c r="Z28" i="7"/>
  <c r="Y28" i="27"/>
  <c r="Y28" i="17"/>
  <c r="Y28" i="39" s="1"/>
  <c r="V28" i="7"/>
  <c r="U28" i="27"/>
  <c r="U28" i="17"/>
  <c r="U28" i="39" s="1"/>
  <c r="R28" i="7"/>
  <c r="Q28" i="27"/>
  <c r="Q28" i="17"/>
  <c r="Q28" i="39" s="1"/>
  <c r="N28" i="7"/>
  <c r="M28" i="27"/>
  <c r="M28" i="17"/>
  <c r="M28" i="39" s="1"/>
  <c r="J28" i="7"/>
  <c r="I28" i="27"/>
  <c r="I28" i="17"/>
  <c r="I28" i="39" s="1"/>
  <c r="AX27" i="7"/>
  <c r="AW29" i="7"/>
  <c r="AV16" i="2"/>
  <c r="AW27" i="27"/>
  <c r="AW27" i="17"/>
  <c r="AW27" i="39" s="1"/>
  <c r="AT27" i="7"/>
  <c r="AS29" i="7"/>
  <c r="AR16" i="2"/>
  <c r="AS27" i="27"/>
  <c r="AS27" i="17"/>
  <c r="AS27" i="39" s="1"/>
  <c r="AP27" i="7"/>
  <c r="AO29" i="7"/>
  <c r="AN16" i="2"/>
  <c r="AO27" i="27"/>
  <c r="AO27" i="17"/>
  <c r="AO27" i="39" s="1"/>
  <c r="AL27" i="7"/>
  <c r="AK29" i="7"/>
  <c r="AJ16" i="2"/>
  <c r="AK27" i="27"/>
  <c r="AK27" i="17"/>
  <c r="AK27" i="39" s="1"/>
  <c r="AH27" i="7"/>
  <c r="AG29" i="7"/>
  <c r="AF16" i="2"/>
  <c r="AG27" i="27"/>
  <c r="AG27" i="17"/>
  <c r="AG27" i="39" s="1"/>
  <c r="AD27" i="7"/>
  <c r="AC29" i="7"/>
  <c r="AB16" i="2"/>
  <c r="AC27" i="27"/>
  <c r="AC27" i="17"/>
  <c r="AC27" i="39" s="1"/>
  <c r="Z27" i="7"/>
  <c r="Y29" i="7"/>
  <c r="X16" i="2"/>
  <c r="Y27" i="27"/>
  <c r="Y27" i="17"/>
  <c r="Y27" i="39" s="1"/>
  <c r="V27" i="7"/>
  <c r="U29" i="7"/>
  <c r="T16" i="2"/>
  <c r="U27" i="27"/>
  <c r="U27" i="17"/>
  <c r="U27" i="39" s="1"/>
  <c r="R27" i="7"/>
  <c r="Q29" i="7"/>
  <c r="P16" i="2"/>
  <c r="Q27" i="27"/>
  <c r="Q27" i="17"/>
  <c r="Q27" i="39" s="1"/>
  <c r="N27" i="7"/>
  <c r="M29" i="7"/>
  <c r="L16" i="2"/>
  <c r="M27" i="27"/>
  <c r="M27" i="17"/>
  <c r="M27" i="39" s="1"/>
  <c r="J27" i="7"/>
  <c r="I29" i="7"/>
  <c r="H16" i="2"/>
  <c r="I27" i="27"/>
  <c r="I27" i="17"/>
  <c r="I27" i="39" s="1"/>
  <c r="AV26" i="27"/>
  <c r="AU15" i="28" s="1"/>
  <c r="AV26" i="17"/>
  <c r="AU15" i="8"/>
  <c r="AU26" i="27"/>
  <c r="AT15" i="28" s="1"/>
  <c r="AU26" i="17"/>
  <c r="AT15" i="8"/>
  <c r="AR26" i="27"/>
  <c r="AQ15" i="28" s="1"/>
  <c r="AR26" i="17"/>
  <c r="AQ15" i="8"/>
  <c r="AQ26" i="27"/>
  <c r="AP15" i="28" s="1"/>
  <c r="AQ26" i="17"/>
  <c r="AP15" i="8"/>
  <c r="AN26" i="27"/>
  <c r="AM15" i="28" s="1"/>
  <c r="AN26" i="17"/>
  <c r="AM15" i="8"/>
  <c r="AM26" i="27"/>
  <c r="AL15" i="28" s="1"/>
  <c r="AM26" i="17"/>
  <c r="AL15" i="8"/>
  <c r="AJ26" i="27"/>
  <c r="AI15" i="28" s="1"/>
  <c r="AJ26" i="17"/>
  <c r="AI15" i="8"/>
  <c r="AI26" i="27"/>
  <c r="AH15" i="28" s="1"/>
  <c r="AI26" i="17"/>
  <c r="AH15" i="8"/>
  <c r="AF26" i="27"/>
  <c r="AE15" i="28" s="1"/>
  <c r="AF26" i="17"/>
  <c r="AE15" i="8"/>
  <c r="AE26" i="27"/>
  <c r="AD15" i="28" s="1"/>
  <c r="AE26" i="17"/>
  <c r="AD15" i="8"/>
  <c r="AB26" i="27"/>
  <c r="AA15" i="28" s="1"/>
  <c r="AB26" i="17"/>
  <c r="AA15" i="8"/>
  <c r="AA26" i="27"/>
  <c r="Z15" i="28" s="1"/>
  <c r="AA26" i="17"/>
  <c r="Z15" i="8"/>
  <c r="X26" i="27"/>
  <c r="W15" i="28" s="1"/>
  <c r="X26" i="17"/>
  <c r="W15" i="8"/>
  <c r="W26" i="27"/>
  <c r="V15" i="28" s="1"/>
  <c r="W26" i="17"/>
  <c r="V15" i="8"/>
  <c r="T26" i="27"/>
  <c r="S15" i="28" s="1"/>
  <c r="T26" i="17"/>
  <c r="S15" i="8"/>
  <c r="S26" i="27"/>
  <c r="R15" i="28" s="1"/>
  <c r="S26" i="17"/>
  <c r="R15" i="8"/>
  <c r="P26" i="27"/>
  <c r="O15" i="28" s="1"/>
  <c r="P26" i="17"/>
  <c r="O15" i="8"/>
  <c r="O26" i="27"/>
  <c r="N15" i="28" s="1"/>
  <c r="O26" i="17"/>
  <c r="N15" i="8"/>
  <c r="L26" i="27"/>
  <c r="K15" i="28" s="1"/>
  <c r="L26" i="17"/>
  <c r="K15" i="8"/>
  <c r="K26" i="27"/>
  <c r="J15" i="28" s="1"/>
  <c r="K26" i="17"/>
  <c r="J15" i="8"/>
  <c r="H26" i="27"/>
  <c r="G15" i="28" s="1"/>
  <c r="H26" i="17"/>
  <c r="G15" i="8"/>
  <c r="G26" i="27"/>
  <c r="F15" i="28" s="1"/>
  <c r="G26" i="17"/>
  <c r="F15" i="8"/>
  <c r="AX25" i="7"/>
  <c r="AW25" i="27"/>
  <c r="AW25" i="17"/>
  <c r="AW25" i="39" s="1"/>
  <c r="AT25" i="7"/>
  <c r="AS25" i="27"/>
  <c r="AS25" i="17"/>
  <c r="AS25" i="39" s="1"/>
  <c r="AP25" i="7"/>
  <c r="AO25" i="27"/>
  <c r="AO25" i="17"/>
  <c r="AO25" i="39" s="1"/>
  <c r="AL25" i="7"/>
  <c r="AK25" i="27"/>
  <c r="AK25" i="17"/>
  <c r="AK25" i="39" s="1"/>
  <c r="AH25" i="7"/>
  <c r="AG25" i="27"/>
  <c r="AG25" i="17"/>
  <c r="AG25" i="39" s="1"/>
  <c r="AD25" i="7"/>
  <c r="AC25" i="27"/>
  <c r="AC25" i="17"/>
  <c r="AC25" i="39" s="1"/>
  <c r="Z25" i="7"/>
  <c r="Y25" i="27"/>
  <c r="Y25" i="17"/>
  <c r="Y25" i="39" s="1"/>
  <c r="V25" i="7"/>
  <c r="U25" i="27"/>
  <c r="U25" i="17"/>
  <c r="U25" i="39" s="1"/>
  <c r="R25" i="7"/>
  <c r="Q25" i="27"/>
  <c r="Q25" i="17"/>
  <c r="Q25" i="39" s="1"/>
  <c r="N25" i="7"/>
  <c r="M25" i="27"/>
  <c r="M25" i="17"/>
  <c r="M25" i="39" s="1"/>
  <c r="J25" i="7"/>
  <c r="I25" i="27"/>
  <c r="I25" i="17"/>
  <c r="I25" i="39" s="1"/>
  <c r="AX24" i="7"/>
  <c r="AW24" i="27"/>
  <c r="AW24" i="17"/>
  <c r="AW24" i="39" s="1"/>
  <c r="AT24" i="7"/>
  <c r="AS24" i="27"/>
  <c r="AS24" i="17"/>
  <c r="AS24" i="39" s="1"/>
  <c r="AP24" i="7"/>
  <c r="AO24" i="27"/>
  <c r="AO24" i="17"/>
  <c r="AO24" i="39" s="1"/>
  <c r="AL24" i="7"/>
  <c r="AK24" i="27"/>
  <c r="AK24" i="17"/>
  <c r="AK24" i="39" s="1"/>
  <c r="AH24" i="7"/>
  <c r="AG24" i="27"/>
  <c r="AG24" i="17"/>
  <c r="AG24" i="39" s="1"/>
  <c r="AD24" i="7"/>
  <c r="AC24" i="27"/>
  <c r="AC24" i="17"/>
  <c r="AC24" i="39" s="1"/>
  <c r="Z24" i="7"/>
  <c r="Y24" i="27"/>
  <c r="Y24" i="17"/>
  <c r="Y24" i="39" s="1"/>
  <c r="V24" i="7"/>
  <c r="U24" i="27"/>
  <c r="U24" i="17"/>
  <c r="U24" i="39" s="1"/>
  <c r="R24" i="7"/>
  <c r="Q24" i="27"/>
  <c r="Q24" i="17"/>
  <c r="Q24" i="39" s="1"/>
  <c r="N24" i="7"/>
  <c r="M24" i="27"/>
  <c r="M24" i="17"/>
  <c r="M24" i="39" s="1"/>
  <c r="J24" i="7"/>
  <c r="I24" i="27"/>
  <c r="I24" i="17"/>
  <c r="I24" i="39" s="1"/>
  <c r="AX23" i="7"/>
  <c r="AW26" i="7"/>
  <c r="AV15" i="2"/>
  <c r="AW23" i="27"/>
  <c r="AW23" i="17"/>
  <c r="AW23" i="39" s="1"/>
  <c r="AT23" i="7"/>
  <c r="AS26" i="7"/>
  <c r="AR15" i="2"/>
  <c r="AS23" i="27"/>
  <c r="AS23" i="17"/>
  <c r="AS23" i="39" s="1"/>
  <c r="AP23" i="7"/>
  <c r="AO26" i="7"/>
  <c r="AN15" i="2"/>
  <c r="AO23" i="27"/>
  <c r="AO23" i="17"/>
  <c r="AO23" i="39" s="1"/>
  <c r="AL23" i="7"/>
  <c r="AK26" i="7"/>
  <c r="AJ15" i="2"/>
  <c r="AK23" i="27"/>
  <c r="AK23" i="17"/>
  <c r="AK23" i="39" s="1"/>
  <c r="AH23" i="7"/>
  <c r="AG26" i="7"/>
  <c r="AF15" i="2"/>
  <c r="AG23" i="27"/>
  <c r="AG23" i="17"/>
  <c r="AG23" i="39" s="1"/>
  <c r="AD23" i="7"/>
  <c r="AC26" i="7"/>
  <c r="AB15" i="2"/>
  <c r="AC23" i="27"/>
  <c r="AC23" i="17"/>
  <c r="AC23" i="39" s="1"/>
  <c r="Z23" i="7"/>
  <c r="Y26" i="7"/>
  <c r="X15" i="2"/>
  <c r="Y23" i="27"/>
  <c r="Y23" i="17"/>
  <c r="Y23" i="39" s="1"/>
  <c r="V23" i="7"/>
  <c r="U26" i="7"/>
  <c r="T15" i="2"/>
  <c r="U23" i="27"/>
  <c r="U23" i="17"/>
  <c r="U23" i="39" s="1"/>
  <c r="R23" i="7"/>
  <c r="Q26" i="7"/>
  <c r="P15" i="2"/>
  <c r="Q23" i="27"/>
  <c r="Q23" i="17"/>
  <c r="Q23" i="39" s="1"/>
  <c r="N23" i="7"/>
  <c r="M26" i="7"/>
  <c r="L15" i="2"/>
  <c r="M23" i="27"/>
  <c r="M23" i="17"/>
  <c r="M23" i="39" s="1"/>
  <c r="J23" i="7"/>
  <c r="I26" i="7"/>
  <c r="H15" i="2"/>
  <c r="I23" i="27"/>
  <c r="I23" i="17"/>
  <c r="I23" i="39" s="1"/>
  <c r="AV22" i="27"/>
  <c r="AU14" i="28" s="1"/>
  <c r="AV22" i="17"/>
  <c r="AU14" i="8"/>
  <c r="AU22" i="27"/>
  <c r="AT14" i="28" s="1"/>
  <c r="AU22" i="17"/>
  <c r="AT14" i="8"/>
  <c r="AR22" i="27"/>
  <c r="AQ14" i="28" s="1"/>
  <c r="AR22" i="17"/>
  <c r="AQ14" i="8"/>
  <c r="AQ22" i="27"/>
  <c r="AP14" i="28" s="1"/>
  <c r="AQ22" i="17"/>
  <c r="AP14" i="8"/>
  <c r="AN22" i="27"/>
  <c r="AM14" i="28" s="1"/>
  <c r="AN22" i="17"/>
  <c r="AM14" i="8"/>
  <c r="AM22" i="27"/>
  <c r="AL14" i="28" s="1"/>
  <c r="AM22" i="17"/>
  <c r="AL14" i="8"/>
  <c r="AJ22" i="27"/>
  <c r="AI14" i="28" s="1"/>
  <c r="AJ22" i="17"/>
  <c r="AI14" i="8"/>
  <c r="AI22" i="27"/>
  <c r="AH14" i="28" s="1"/>
  <c r="AI22" i="17"/>
  <c r="AH14" i="8"/>
  <c r="AF22" i="27"/>
  <c r="AE14" i="28" s="1"/>
  <c r="AF22" i="17"/>
  <c r="AE14" i="8"/>
  <c r="AE22" i="27"/>
  <c r="AD14" i="28" s="1"/>
  <c r="AE22" i="17"/>
  <c r="AD14" i="8"/>
  <c r="AB22" i="27"/>
  <c r="AA14" i="28" s="1"/>
  <c r="AB22" i="17"/>
  <c r="AA14" i="8"/>
  <c r="AA22" i="27"/>
  <c r="Z14" i="28" s="1"/>
  <c r="AA22" i="17"/>
  <c r="Z14" i="8"/>
  <c r="X22" i="27"/>
  <c r="W14" i="28" s="1"/>
  <c r="X22" i="17"/>
  <c r="W14" i="8"/>
  <c r="W22" i="27"/>
  <c r="V14" i="28" s="1"/>
  <c r="W22" i="17"/>
  <c r="V14" i="8"/>
  <c r="T22" i="27"/>
  <c r="S14" i="28" s="1"/>
  <c r="T22" i="17"/>
  <c r="S14" i="8"/>
  <c r="S22" i="27"/>
  <c r="R14" i="28" s="1"/>
  <c r="S22" i="17"/>
  <c r="R14" i="8"/>
  <c r="P22" i="27"/>
  <c r="O14" i="28" s="1"/>
  <c r="P22" i="17"/>
  <c r="O14" i="8"/>
  <c r="O22" i="27"/>
  <c r="N14" i="28" s="1"/>
  <c r="O22" i="17"/>
  <c r="N14" i="8"/>
  <c r="L22" i="27"/>
  <c r="K14" i="28" s="1"/>
  <c r="L22" i="17"/>
  <c r="K14" i="8"/>
  <c r="K22" i="27"/>
  <c r="J14" i="28" s="1"/>
  <c r="K22" i="17"/>
  <c r="J14" i="8"/>
  <c r="H22" i="27"/>
  <c r="G14" i="28" s="1"/>
  <c r="H22" i="17"/>
  <c r="G14" i="8"/>
  <c r="G22" i="27"/>
  <c r="F14" i="28" s="1"/>
  <c r="G22" i="17"/>
  <c r="F14" i="8"/>
  <c r="AX21" i="7"/>
  <c r="AW21" i="27"/>
  <c r="AW21" i="17"/>
  <c r="AW21" i="39" s="1"/>
  <c r="AT21" i="7"/>
  <c r="AS21" i="27"/>
  <c r="AS21" i="17"/>
  <c r="AS21" i="39" s="1"/>
  <c r="AP21" i="7"/>
  <c r="AO21" i="27"/>
  <c r="AO21" i="17"/>
  <c r="AO21" i="39" s="1"/>
  <c r="AL21" i="7"/>
  <c r="AK21" i="27"/>
  <c r="AK21" i="17"/>
  <c r="AK21" i="39" s="1"/>
  <c r="AH21" i="7"/>
  <c r="AG21" i="27"/>
  <c r="AG21" i="17"/>
  <c r="AG21" i="39" s="1"/>
  <c r="AD21" i="7"/>
  <c r="AC21" i="27"/>
  <c r="AC21" i="17"/>
  <c r="AC21" i="39" s="1"/>
  <c r="Z21" i="7"/>
  <c r="Y21" i="27"/>
  <c r="Y21" i="17"/>
  <c r="Y21" i="39" s="1"/>
  <c r="V21" i="7"/>
  <c r="U21" i="27"/>
  <c r="U21" i="17"/>
  <c r="U21" i="39" s="1"/>
  <c r="R21" i="7"/>
  <c r="Q21" i="27"/>
  <c r="Q21" i="17"/>
  <c r="Q21" i="39" s="1"/>
  <c r="N21" i="7"/>
  <c r="M21" i="27"/>
  <c r="M21" i="17"/>
  <c r="M21" i="39" s="1"/>
  <c r="J21" i="7"/>
  <c r="I21" i="27"/>
  <c r="I21" i="17"/>
  <c r="I21" i="39" s="1"/>
  <c r="AX20" i="7"/>
  <c r="AW20" i="27"/>
  <c r="AW20" i="17"/>
  <c r="AW20" i="39" s="1"/>
  <c r="AT20" i="7"/>
  <c r="AS20" i="27"/>
  <c r="AS20" i="17"/>
  <c r="AS20" i="39" s="1"/>
  <c r="AP20" i="7"/>
  <c r="AO20" i="27"/>
  <c r="AO20" i="17"/>
  <c r="AO20" i="39" s="1"/>
  <c r="AL20" i="7"/>
  <c r="AK20" i="27"/>
  <c r="AK20" i="17"/>
  <c r="AK20" i="39" s="1"/>
  <c r="AH20" i="7"/>
  <c r="AG20" i="27"/>
  <c r="AG20" i="17"/>
  <c r="AG20" i="39" s="1"/>
  <c r="AD20" i="7"/>
  <c r="AC20" i="27"/>
  <c r="AC20" i="17"/>
  <c r="AC20" i="39" s="1"/>
  <c r="Z20" i="7"/>
  <c r="Y20" i="27"/>
  <c r="Y20" i="17"/>
  <c r="Y20" i="39" s="1"/>
  <c r="V20" i="7"/>
  <c r="U20" i="27"/>
  <c r="U20" i="17"/>
  <c r="U20" i="39" s="1"/>
  <c r="R20" i="7"/>
  <c r="Q20" i="27"/>
  <c r="Q20" i="17"/>
  <c r="Q20" i="39" s="1"/>
  <c r="N20" i="7"/>
  <c r="M20" i="27"/>
  <c r="M20" i="17"/>
  <c r="M20" i="39" s="1"/>
  <c r="J20" i="7"/>
  <c r="I20" i="27"/>
  <c r="I20" i="17"/>
  <c r="I20" i="39" s="1"/>
  <c r="AX19" i="7"/>
  <c r="AW19" i="27"/>
  <c r="AW19" i="17"/>
  <c r="AW19" i="39" s="1"/>
  <c r="AT19" i="7"/>
  <c r="AS19" i="27"/>
  <c r="AS19" i="17"/>
  <c r="AS19" i="39" s="1"/>
  <c r="AP19" i="7"/>
  <c r="AO19" i="27"/>
  <c r="AO19" i="17"/>
  <c r="AO19" i="39" s="1"/>
  <c r="AL19" i="7"/>
  <c r="AK19" i="27"/>
  <c r="AK19" i="17"/>
  <c r="AK19" i="39" s="1"/>
  <c r="AH19" i="7"/>
  <c r="AG19" i="27"/>
  <c r="AG19" i="17"/>
  <c r="AG19" i="39" s="1"/>
  <c r="AD19" i="7"/>
  <c r="AC19" i="27"/>
  <c r="AC19" i="17"/>
  <c r="AC19" i="39" s="1"/>
  <c r="Z19" i="7"/>
  <c r="Y19" i="27"/>
  <c r="Y19" i="17"/>
  <c r="Y19" i="39" s="1"/>
  <c r="V19" i="7"/>
  <c r="U19" i="27"/>
  <c r="U19" i="17"/>
  <c r="U19" i="39" s="1"/>
  <c r="R19" i="7"/>
  <c r="Q19" i="27"/>
  <c r="Q19" i="17"/>
  <c r="Q19" i="39" s="1"/>
  <c r="N19" i="7"/>
  <c r="M19" i="27"/>
  <c r="M19" i="17"/>
  <c r="M19" i="39" s="1"/>
  <c r="J19" i="7"/>
  <c r="I19" i="27"/>
  <c r="I19" i="17"/>
  <c r="I19" i="39" s="1"/>
  <c r="AX18" i="7"/>
  <c r="AW22" i="7"/>
  <c r="AV14" i="2"/>
  <c r="AW18" i="27"/>
  <c r="AW18" i="17"/>
  <c r="AW18" i="39" s="1"/>
  <c r="AT18" i="7"/>
  <c r="AS22" i="7"/>
  <c r="AR14" i="2"/>
  <c r="AS18" i="27"/>
  <c r="AS18" i="17"/>
  <c r="AS18" i="39" s="1"/>
  <c r="AP18" i="7"/>
  <c r="AO22" i="7"/>
  <c r="AN14" i="2"/>
  <c r="AO18" i="27"/>
  <c r="AO18" i="17"/>
  <c r="AO18" i="39" s="1"/>
  <c r="AL18" i="7"/>
  <c r="AK22" i="7"/>
  <c r="AJ14" i="2"/>
  <c r="AK18" i="27"/>
  <c r="AK18" i="17"/>
  <c r="AK18" i="39" s="1"/>
  <c r="AH18" i="7"/>
  <c r="AG22" i="7"/>
  <c r="AF14" i="2"/>
  <c r="AG18" i="27"/>
  <c r="AG18" i="17"/>
  <c r="AG18" i="39" s="1"/>
  <c r="AD18" i="7"/>
  <c r="AC22" i="7"/>
  <c r="AB14" i="2"/>
  <c r="AC18" i="27"/>
  <c r="AC18" i="17"/>
  <c r="AC18" i="39" s="1"/>
  <c r="Z18" i="7"/>
  <c r="Y22" i="7"/>
  <c r="X14" i="2"/>
  <c r="Y18" i="27"/>
  <c r="Y18" i="17"/>
  <c r="Y18" i="39" s="1"/>
  <c r="V18" i="7"/>
  <c r="U22" i="7"/>
  <c r="T14" i="2"/>
  <c r="U18" i="27"/>
  <c r="U18" i="17"/>
  <c r="U18" i="39" s="1"/>
  <c r="R18" i="7"/>
  <c r="Q22" i="7"/>
  <c r="P14" i="2"/>
  <c r="Q18" i="27"/>
  <c r="Q18" i="17"/>
  <c r="Q18" i="39" s="1"/>
  <c r="N18" i="7"/>
  <c r="M22" i="7"/>
  <c r="L14" i="2"/>
  <c r="M18" i="27"/>
  <c r="M18" i="17"/>
  <c r="M18" i="39" s="1"/>
  <c r="J18" i="7"/>
  <c r="I22" i="7"/>
  <c r="H14" i="2"/>
  <c r="I18" i="27"/>
  <c r="I18" i="17"/>
  <c r="I18" i="39" s="1"/>
  <c r="AU29" i="2"/>
  <c r="AV17" i="27"/>
  <c r="AV17" i="17"/>
  <c r="AU13" i="8"/>
  <c r="AU29" i="8" s="1"/>
  <c r="AV86" i="7"/>
  <c r="AT29" i="2"/>
  <c r="AU17" i="27"/>
  <c r="AU17" i="17"/>
  <c r="AT13" i="8"/>
  <c r="AT29" i="8" s="1"/>
  <c r="AU86" i="7"/>
  <c r="AQ29" i="2"/>
  <c r="AR17" i="27"/>
  <c r="AR17" i="17"/>
  <c r="AQ13" i="8"/>
  <c r="AQ29" i="8" s="1"/>
  <c r="AR86" i="7"/>
  <c r="AP29" i="2"/>
  <c r="AQ17" i="27"/>
  <c r="AQ17" i="17"/>
  <c r="AP13" i="8"/>
  <c r="AP29" i="8" s="1"/>
  <c r="AQ86" i="7"/>
  <c r="AM29" i="2"/>
  <c r="AN17" i="27"/>
  <c r="AN17" i="17"/>
  <c r="AM13" i="8"/>
  <c r="AM29" i="8" s="1"/>
  <c r="AN86" i="7"/>
  <c r="AL29" i="2"/>
  <c r="AM17" i="27"/>
  <c r="AM17" i="17"/>
  <c r="AL13" i="8"/>
  <c r="AL29" i="8" s="1"/>
  <c r="AM86" i="7"/>
  <c r="AI29" i="2"/>
  <c r="AJ17" i="27"/>
  <c r="AJ17" i="17"/>
  <c r="AI13" i="8"/>
  <c r="AI29" i="8" s="1"/>
  <c r="AJ86" i="7"/>
  <c r="AH29" i="2"/>
  <c r="AI17" i="27"/>
  <c r="AI17" i="17"/>
  <c r="AH13" i="8"/>
  <c r="AH29" i="8" s="1"/>
  <c r="AI86" i="7"/>
  <c r="AE29" i="2"/>
  <c r="AF17" i="27"/>
  <c r="AF17" i="17"/>
  <c r="AE13" i="8"/>
  <c r="AE29" i="8" s="1"/>
  <c r="AF86" i="7"/>
  <c r="AD29" i="2"/>
  <c r="AE17" i="27"/>
  <c r="AE17" i="17"/>
  <c r="AD13" i="8"/>
  <c r="AD29" i="8" s="1"/>
  <c r="AE86" i="7"/>
  <c r="AA29" i="2"/>
  <c r="AB17" i="27"/>
  <c r="AB17" i="17"/>
  <c r="AA13" i="8"/>
  <c r="AA29" i="8" s="1"/>
  <c r="AB86" i="7"/>
  <c r="Z29" i="2"/>
  <c r="AA17" i="27"/>
  <c r="AA17" i="17"/>
  <c r="Z13" i="8"/>
  <c r="Z29" i="8" s="1"/>
  <c r="AA86" i="7"/>
  <c r="W29" i="2"/>
  <c r="X17" i="27"/>
  <c r="X17" i="17"/>
  <c r="W13" i="8"/>
  <c r="W29" i="8" s="1"/>
  <c r="X86" i="7"/>
  <c r="V29" i="2"/>
  <c r="W17" i="27"/>
  <c r="W17" i="17"/>
  <c r="V13" i="8"/>
  <c r="V29" i="8" s="1"/>
  <c r="W86" i="7"/>
  <c r="S29" i="2"/>
  <c r="T17" i="27"/>
  <c r="T17" i="17"/>
  <c r="S13" i="8"/>
  <c r="S29" i="8" s="1"/>
  <c r="T86" i="7"/>
  <c r="R29" i="2"/>
  <c r="S17" i="27"/>
  <c r="S17" i="17"/>
  <c r="R13" i="8"/>
  <c r="R29" i="8" s="1"/>
  <c r="S86" i="7"/>
  <c r="O29" i="2"/>
  <c r="P17" i="27"/>
  <c r="P17" i="17"/>
  <c r="O13" i="8"/>
  <c r="O29" i="8" s="1"/>
  <c r="P86" i="7"/>
  <c r="N29" i="2"/>
  <c r="O17" i="27"/>
  <c r="O17" i="17"/>
  <c r="N13" i="8"/>
  <c r="N29" i="8" s="1"/>
  <c r="O86" i="7"/>
  <c r="K29" i="2"/>
  <c r="L17" i="27"/>
  <c r="L17" i="17"/>
  <c r="K13" i="8"/>
  <c r="K29" i="8" s="1"/>
  <c r="L86" i="7"/>
  <c r="J29" i="2"/>
  <c r="K17" i="27"/>
  <c r="K17" i="17"/>
  <c r="J13" i="8"/>
  <c r="J29" i="8" s="1"/>
  <c r="K86" i="7"/>
  <c r="G29" i="2"/>
  <c r="H17" i="27"/>
  <c r="H17" i="17"/>
  <c r="G13" i="8"/>
  <c r="G29" i="8" s="1"/>
  <c r="H86" i="7"/>
  <c r="F29" i="2"/>
  <c r="G17" i="27"/>
  <c r="G17" i="17"/>
  <c r="F13" i="8"/>
  <c r="F29" i="8" s="1"/>
  <c r="G86" i="7"/>
  <c r="AX16" i="7"/>
  <c r="AW16" i="27"/>
  <c r="AW16" i="17"/>
  <c r="AW16" i="39" s="1"/>
  <c r="AT16" i="7"/>
  <c r="AS16" i="27"/>
  <c r="AS16" i="17"/>
  <c r="AS16" i="39" s="1"/>
  <c r="AP16" i="7"/>
  <c r="AO16" i="27"/>
  <c r="AO16" i="17"/>
  <c r="AO16" i="39" s="1"/>
  <c r="AL16" i="7"/>
  <c r="AK16" i="27"/>
  <c r="AK16" i="17"/>
  <c r="AK16" i="39" s="1"/>
  <c r="AH16" i="7"/>
  <c r="AG16" i="27"/>
  <c r="AG16" i="17"/>
  <c r="AG16" i="39" s="1"/>
  <c r="AD16" i="7"/>
  <c r="AC16" i="27"/>
  <c r="AC16" i="17"/>
  <c r="AC16" i="39" s="1"/>
  <c r="Z16" i="7"/>
  <c r="Y16" i="27"/>
  <c r="Y16" i="17"/>
  <c r="Y16" i="39" s="1"/>
  <c r="V16" i="7"/>
  <c r="U16" i="27"/>
  <c r="U16" i="17"/>
  <c r="U16" i="39" s="1"/>
  <c r="R16" i="7"/>
  <c r="Q16" i="27"/>
  <c r="Q16" i="17"/>
  <c r="Q16" i="39" s="1"/>
  <c r="N16" i="7"/>
  <c r="M16" i="27"/>
  <c r="M16" i="17"/>
  <c r="M16" i="39" s="1"/>
  <c r="J16" i="7"/>
  <c r="I16" i="27"/>
  <c r="I16" i="17"/>
  <c r="I16" i="39" s="1"/>
  <c r="AX15" i="7"/>
  <c r="AW15" i="27"/>
  <c r="AW15" i="17"/>
  <c r="AW15" i="39" s="1"/>
  <c r="AT15" i="7"/>
  <c r="AS15" i="27"/>
  <c r="AS15" i="17"/>
  <c r="AS15" i="39" s="1"/>
  <c r="AP15" i="7"/>
  <c r="AO15" i="27"/>
  <c r="AO15" i="17"/>
  <c r="AO15" i="39" s="1"/>
  <c r="AL15" i="7"/>
  <c r="AK15" i="27"/>
  <c r="AK15" i="17"/>
  <c r="AK15" i="39" s="1"/>
  <c r="AH15" i="7"/>
  <c r="AG15" i="27"/>
  <c r="AG15" i="17"/>
  <c r="AG15" i="39" s="1"/>
  <c r="AD15" i="7"/>
  <c r="AC15" i="27"/>
  <c r="AC15" i="17"/>
  <c r="AC15" i="39" s="1"/>
  <c r="Z15" i="7"/>
  <c r="Y15" i="27"/>
  <c r="Y15" i="17"/>
  <c r="Y15" i="39" s="1"/>
  <c r="V15" i="7"/>
  <c r="U15" i="27"/>
  <c r="U15" i="17"/>
  <c r="U15" i="39" s="1"/>
  <c r="R15" i="7"/>
  <c r="Q15" i="27"/>
  <c r="Q15" i="17"/>
  <c r="Q15" i="39" s="1"/>
  <c r="N15" i="7"/>
  <c r="M15" i="27"/>
  <c r="M15" i="17"/>
  <c r="M15" i="39" s="1"/>
  <c r="J15" i="7"/>
  <c r="I15" i="27"/>
  <c r="I15" i="17"/>
  <c r="I15" i="39" s="1"/>
  <c r="AX14" i="7"/>
  <c r="AW14" i="27"/>
  <c r="AW14" i="17"/>
  <c r="AW14" i="39" s="1"/>
  <c r="AT14" i="7"/>
  <c r="AS14" i="27"/>
  <c r="AS14" i="17"/>
  <c r="AS14" i="39" s="1"/>
  <c r="AP14" i="7"/>
  <c r="AO14" i="27"/>
  <c r="AO14" i="17"/>
  <c r="AO14" i="39" s="1"/>
  <c r="AL14" i="7"/>
  <c r="AK14" i="27"/>
  <c r="AK14" i="17"/>
  <c r="AK14" i="39" s="1"/>
  <c r="AH14" i="7"/>
  <c r="AG14" i="27"/>
  <c r="AG14" i="17"/>
  <c r="AG14" i="39" s="1"/>
  <c r="AD14" i="7"/>
  <c r="AC14" i="27"/>
  <c r="AC14" i="17"/>
  <c r="AC14" i="39" s="1"/>
  <c r="Z14" i="7"/>
  <c r="Y14" i="27"/>
  <c r="Y14" i="17"/>
  <c r="Y14" i="39" s="1"/>
  <c r="V14" i="7"/>
  <c r="U14" i="27"/>
  <c r="U14" i="17"/>
  <c r="U14" i="39" s="1"/>
  <c r="R14" i="7"/>
  <c r="Q14" i="27"/>
  <c r="Q14" i="17"/>
  <c r="Q14" i="39" s="1"/>
  <c r="N14" i="7"/>
  <c r="M14" i="27"/>
  <c r="M14" i="17"/>
  <c r="M14" i="39" s="1"/>
  <c r="J14" i="7"/>
  <c r="I14" i="27"/>
  <c r="I14" i="17"/>
  <c r="I14" i="39" s="1"/>
  <c r="AX13" i="7"/>
  <c r="AW17" i="7"/>
  <c r="AV13" i="2"/>
  <c r="AV29" i="2" s="1"/>
  <c r="AW13" i="27"/>
  <c r="AW13" i="17"/>
  <c r="AW13" i="39" s="1"/>
  <c r="AT13" i="7"/>
  <c r="AS17" i="7"/>
  <c r="AR13" i="2"/>
  <c r="AR29" i="2" s="1"/>
  <c r="AS13" i="27"/>
  <c r="AS13" i="17"/>
  <c r="AS13" i="39" s="1"/>
  <c r="AP13" i="7"/>
  <c r="AO17" i="7"/>
  <c r="AN13" i="2"/>
  <c r="AN29" i="2" s="1"/>
  <c r="AO13" i="27"/>
  <c r="AO13" i="17"/>
  <c r="AO13" i="39" s="1"/>
  <c r="AL13" i="7"/>
  <c r="AK17" i="7"/>
  <c r="AJ13" i="2"/>
  <c r="AJ29" i="2" s="1"/>
  <c r="AK13" i="27"/>
  <c r="AK13" i="17"/>
  <c r="AK13" i="39" s="1"/>
  <c r="AH13" i="7"/>
  <c r="AG17" i="7"/>
  <c r="AF13" i="2"/>
  <c r="AF29" i="2" s="1"/>
  <c r="AG13" i="27"/>
  <c r="AG13" i="17"/>
  <c r="AG13" i="39" s="1"/>
  <c r="AD13" i="7"/>
  <c r="AC17" i="7"/>
  <c r="AB13" i="2"/>
  <c r="AB29" i="2" s="1"/>
  <c r="AC13" i="27"/>
  <c r="AC13" i="17"/>
  <c r="AC13" i="39" s="1"/>
  <c r="Z13" i="7"/>
  <c r="Y17" i="7"/>
  <c r="X13" i="2"/>
  <c r="X29" i="2" s="1"/>
  <c r="Y13" i="27"/>
  <c r="Y13" i="17"/>
  <c r="Y13" i="39" s="1"/>
  <c r="V13" i="7"/>
  <c r="U17" i="7"/>
  <c r="T13" i="2"/>
  <c r="T29" i="2" s="1"/>
  <c r="U13" i="27"/>
  <c r="U13" i="17"/>
  <c r="U13" i="39" s="1"/>
  <c r="R13" i="7"/>
  <c r="Q17" i="7"/>
  <c r="P13" i="2"/>
  <c r="P29" i="2" s="1"/>
  <c r="Q13" i="27"/>
  <c r="Q13" i="17"/>
  <c r="Q13" i="39" s="1"/>
  <c r="N13" i="7"/>
  <c r="M17" i="7"/>
  <c r="L13" i="2"/>
  <c r="L29" i="2" s="1"/>
  <c r="M29" i="2"/>
  <c r="M13" i="27"/>
  <c r="M13" i="17"/>
  <c r="M13" i="39" s="1"/>
  <c r="J13" i="7"/>
  <c r="I17" i="7"/>
  <c r="H13" i="2"/>
  <c r="H29" i="2" s="1"/>
  <c r="I29" i="2"/>
  <c r="I13" i="27"/>
  <c r="I13" i="17"/>
  <c r="I13" i="39" s="1"/>
  <c r="J17" i="7" l="1"/>
  <c r="I13" i="2"/>
  <c r="I17" i="27"/>
  <c r="I17" i="17"/>
  <c r="H13" i="8"/>
  <c r="I86" i="7"/>
  <c r="J86" i="7" s="1"/>
  <c r="I29" i="8" s="1"/>
  <c r="J13" i="27"/>
  <c r="J13" i="17"/>
  <c r="J13" i="39" s="1"/>
  <c r="N17" i="7"/>
  <c r="M13" i="2"/>
  <c r="M17" i="27"/>
  <c r="M17" i="17"/>
  <c r="L13" i="8"/>
  <c r="M86" i="7"/>
  <c r="N86" i="7" s="1"/>
  <c r="M29" i="8" s="1"/>
  <c r="N13" i="27"/>
  <c r="N13" i="17"/>
  <c r="N13" i="39" s="1"/>
  <c r="R17" i="7"/>
  <c r="Q13" i="2"/>
  <c r="Q29" i="2"/>
  <c r="Q17" i="27"/>
  <c r="Q17" i="17"/>
  <c r="P13" i="8"/>
  <c r="Q86" i="7"/>
  <c r="R86" i="7" s="1"/>
  <c r="Q29" i="8" s="1"/>
  <c r="R13" i="27"/>
  <c r="R13" i="17"/>
  <c r="R13" i="39" s="1"/>
  <c r="V17" i="7"/>
  <c r="U13" i="2"/>
  <c r="U29" i="2"/>
  <c r="U17" i="27"/>
  <c r="U17" i="17"/>
  <c r="T13" i="8"/>
  <c r="U86" i="7"/>
  <c r="V86" i="7" s="1"/>
  <c r="U29" i="8" s="1"/>
  <c r="V13" i="27"/>
  <c r="V13" i="17"/>
  <c r="V13" i="39" s="1"/>
  <c r="Z17" i="7"/>
  <c r="Y13" i="2"/>
  <c r="Y29" i="2"/>
  <c r="Y17" i="27"/>
  <c r="Y17" i="17"/>
  <c r="X13" i="8"/>
  <c r="Y86" i="7"/>
  <c r="Z86" i="7" s="1"/>
  <c r="Y29" i="8" s="1"/>
  <c r="Z13" i="27"/>
  <c r="Z13" i="17"/>
  <c r="Z13" i="39" s="1"/>
  <c r="AD17" i="7"/>
  <c r="AC13" i="2"/>
  <c r="AC29" i="2"/>
  <c r="AC17" i="27"/>
  <c r="AC17" i="17"/>
  <c r="AB13" i="8"/>
  <c r="AC86" i="7"/>
  <c r="AD86" i="7" s="1"/>
  <c r="AC29" i="8" s="1"/>
  <c r="AD13" i="27"/>
  <c r="AD13" i="17"/>
  <c r="AD13" i="39" s="1"/>
  <c r="AH17" i="7"/>
  <c r="AG13" i="2"/>
  <c r="AG29" i="2"/>
  <c r="AG17" i="27"/>
  <c r="AG17" i="17"/>
  <c r="AF13" i="8"/>
  <c r="AG86" i="7"/>
  <c r="AH86" i="7" s="1"/>
  <c r="AG29" i="8" s="1"/>
  <c r="AH13" i="27"/>
  <c r="AH13" i="17"/>
  <c r="AH13" i="39" s="1"/>
  <c r="AL17" i="7"/>
  <c r="AK13" i="2"/>
  <c r="AK29" i="2"/>
  <c r="AK17" i="27"/>
  <c r="AK17" i="17"/>
  <c r="AJ13" i="8"/>
  <c r="AK86" i="7"/>
  <c r="AL86" i="7" s="1"/>
  <c r="AK29" i="8" s="1"/>
  <c r="AL13" i="27"/>
  <c r="AL13" i="17"/>
  <c r="AL13" i="39" s="1"/>
  <c r="AP17" i="7"/>
  <c r="AO13" i="2"/>
  <c r="AO29" i="2"/>
  <c r="AO17" i="27"/>
  <c r="AO17" i="17"/>
  <c r="AN13" i="8"/>
  <c r="AO86" i="7"/>
  <c r="AP86" i="7" s="1"/>
  <c r="AO29" i="8" s="1"/>
  <c r="AP13" i="27"/>
  <c r="AP13" i="17"/>
  <c r="AP13" i="39" s="1"/>
  <c r="AT17" i="7"/>
  <c r="AS13" i="2"/>
  <c r="AS29" i="2"/>
  <c r="AS17" i="27"/>
  <c r="AS17" i="17"/>
  <c r="AR13" i="8"/>
  <c r="AS86" i="7"/>
  <c r="AT86" i="7" s="1"/>
  <c r="AS29" i="8" s="1"/>
  <c r="AT13" i="27"/>
  <c r="AT13" i="17"/>
  <c r="AT13" i="39" s="1"/>
  <c r="AX17" i="7"/>
  <c r="AW13" i="2"/>
  <c r="AW29" i="2"/>
  <c r="AW17" i="27"/>
  <c r="AW17" i="17"/>
  <c r="AV13" i="8"/>
  <c r="AW86" i="7"/>
  <c r="AX86" i="7" s="1"/>
  <c r="AW29" i="8" s="1"/>
  <c r="AX13" i="27"/>
  <c r="AX13" i="17"/>
  <c r="AX13" i="39" s="1"/>
  <c r="J14" i="27"/>
  <c r="J14" i="17"/>
  <c r="J14" i="39" s="1"/>
  <c r="N14" i="27"/>
  <c r="N14" i="17"/>
  <c r="N14" i="39" s="1"/>
  <c r="R14" i="27"/>
  <c r="R14" i="17"/>
  <c r="R14" i="39" s="1"/>
  <c r="V14" i="27"/>
  <c r="V14" i="17"/>
  <c r="V14" i="39" s="1"/>
  <c r="Z14" i="27"/>
  <c r="Z14" i="17"/>
  <c r="Z14" i="39" s="1"/>
  <c r="AD14" i="27"/>
  <c r="AD14" i="17"/>
  <c r="AD14" i="39" s="1"/>
  <c r="AH14" i="27"/>
  <c r="AH14" i="17"/>
  <c r="AH14" i="39" s="1"/>
  <c r="AL14" i="27"/>
  <c r="AL14" i="17"/>
  <c r="AL14" i="39" s="1"/>
  <c r="AP14" i="27"/>
  <c r="AP14" i="17"/>
  <c r="AP14" i="39" s="1"/>
  <c r="AT14" i="27"/>
  <c r="AT14" i="17"/>
  <c r="AT14" i="39" s="1"/>
  <c r="AX14" i="27"/>
  <c r="AX14" i="17"/>
  <c r="AX14" i="39" s="1"/>
  <c r="J15" i="27"/>
  <c r="J15" i="17"/>
  <c r="J15" i="39" s="1"/>
  <c r="N15" i="27"/>
  <c r="N15" i="17"/>
  <c r="N15" i="39" s="1"/>
  <c r="R15" i="27"/>
  <c r="R15" i="17"/>
  <c r="R15" i="39" s="1"/>
  <c r="V15" i="27"/>
  <c r="V15" i="17"/>
  <c r="V15" i="39" s="1"/>
  <c r="Z15" i="27"/>
  <c r="Z15" i="17"/>
  <c r="Z15" i="39" s="1"/>
  <c r="AD15" i="27"/>
  <c r="AD15" i="17"/>
  <c r="AD15" i="39" s="1"/>
  <c r="AH15" i="27"/>
  <c r="AH15" i="17"/>
  <c r="AH15" i="39" s="1"/>
  <c r="AL15" i="27"/>
  <c r="AL15" i="17"/>
  <c r="AL15" i="39" s="1"/>
  <c r="AP15" i="27"/>
  <c r="AP15" i="17"/>
  <c r="AP15" i="39" s="1"/>
  <c r="AT15" i="27"/>
  <c r="AT15" i="17"/>
  <c r="AT15" i="39" s="1"/>
  <c r="AX15" i="27"/>
  <c r="AX15" i="17"/>
  <c r="AX15" i="39" s="1"/>
  <c r="J16" i="27"/>
  <c r="J16" i="17"/>
  <c r="J16" i="39" s="1"/>
  <c r="N16" i="27"/>
  <c r="N16" i="17"/>
  <c r="N16" i="39" s="1"/>
  <c r="R16" i="27"/>
  <c r="R16" i="17"/>
  <c r="R16" i="39" s="1"/>
  <c r="V16" i="27"/>
  <c r="V16" i="17"/>
  <c r="V16" i="39" s="1"/>
  <c r="Z16" i="27"/>
  <c r="Z16" i="17"/>
  <c r="Z16" i="39" s="1"/>
  <c r="AD16" i="27"/>
  <c r="AD16" i="17"/>
  <c r="AD16" i="39" s="1"/>
  <c r="AH16" i="27"/>
  <c r="AH16" i="17"/>
  <c r="AH16" i="39" s="1"/>
  <c r="AL16" i="27"/>
  <c r="AL16" i="17"/>
  <c r="AL16" i="39" s="1"/>
  <c r="AP16" i="27"/>
  <c r="AP16" i="17"/>
  <c r="AP16" i="39" s="1"/>
  <c r="AT16" i="27"/>
  <c r="AT16" i="17"/>
  <c r="AT16" i="39" s="1"/>
  <c r="AX16" i="27"/>
  <c r="AX16" i="17"/>
  <c r="AX16" i="39" s="1"/>
  <c r="G17" i="39"/>
  <c r="F13" i="18"/>
  <c r="G86" i="17"/>
  <c r="F13" i="28"/>
  <c r="F29" i="28" s="1"/>
  <c r="G86" i="27"/>
  <c r="H17" i="39"/>
  <c r="G13" i="18"/>
  <c r="H86" i="17"/>
  <c r="G13" i="28"/>
  <c r="G29" i="28" s="1"/>
  <c r="H86" i="27"/>
  <c r="K17" i="39"/>
  <c r="J13" i="18"/>
  <c r="K86" i="17"/>
  <c r="J13" i="28"/>
  <c r="J29" i="28" s="1"/>
  <c r="K86" i="27"/>
  <c r="L17" i="39"/>
  <c r="K13" i="18"/>
  <c r="L86" i="17"/>
  <c r="K13" i="28"/>
  <c r="K29" i="28" s="1"/>
  <c r="L86" i="27"/>
  <c r="O17" i="39"/>
  <c r="N13" i="18"/>
  <c r="O86" i="17"/>
  <c r="N13" i="28"/>
  <c r="N29" i="28" s="1"/>
  <c r="O86" i="27"/>
  <c r="P17" i="39"/>
  <c r="O13" i="18"/>
  <c r="P86" i="17"/>
  <c r="O13" i="28"/>
  <c r="O29" i="28" s="1"/>
  <c r="P86" i="27"/>
  <c r="S17" i="39"/>
  <c r="R13" i="18"/>
  <c r="S86" i="17"/>
  <c r="R13" i="28"/>
  <c r="R29" i="28" s="1"/>
  <c r="S86" i="27"/>
  <c r="T17" i="39"/>
  <c r="S13" i="18"/>
  <c r="T86" i="17"/>
  <c r="S13" i="28"/>
  <c r="S29" i="28" s="1"/>
  <c r="T86" i="27"/>
  <c r="W17" i="39"/>
  <c r="V13" i="18"/>
  <c r="W86" i="17"/>
  <c r="V13" i="28"/>
  <c r="V29" i="28" s="1"/>
  <c r="W86" i="27"/>
  <c r="X17" i="39"/>
  <c r="W13" i="18"/>
  <c r="X86" i="17"/>
  <c r="W13" i="28"/>
  <c r="W29" i="28" s="1"/>
  <c r="X86" i="27"/>
  <c r="AA17" i="39"/>
  <c r="Z13" i="18"/>
  <c r="AA86" i="17"/>
  <c r="Z13" i="28"/>
  <c r="Z29" i="28" s="1"/>
  <c r="AA86" i="27"/>
  <c r="AB17" i="39"/>
  <c r="AA13" i="18"/>
  <c r="AB86" i="17"/>
  <c r="AA13" i="28"/>
  <c r="AA29" i="28" s="1"/>
  <c r="AB86" i="27"/>
  <c r="AE17" i="39"/>
  <c r="AD13" i="18"/>
  <c r="AE86" i="17"/>
  <c r="AD13" i="28"/>
  <c r="AD29" i="28" s="1"/>
  <c r="AE86" i="27"/>
  <c r="AF17" i="39"/>
  <c r="AE13" i="18"/>
  <c r="AF86" i="17"/>
  <c r="AE13" i="28"/>
  <c r="AE29" i="28" s="1"/>
  <c r="AF86" i="27"/>
  <c r="AI17" i="39"/>
  <c r="AH13" i="18"/>
  <c r="AI86" i="17"/>
  <c r="AH13" i="28"/>
  <c r="AH29" i="28" s="1"/>
  <c r="AI86" i="27"/>
  <c r="AJ17" i="39"/>
  <c r="AI13" i="18"/>
  <c r="AJ86" i="17"/>
  <c r="AI13" i="28"/>
  <c r="AI29" i="28" s="1"/>
  <c r="AJ86" i="27"/>
  <c r="AM17" i="39"/>
  <c r="AL13" i="18"/>
  <c r="AM86" i="17"/>
  <c r="AL13" i="28"/>
  <c r="AL29" i="28" s="1"/>
  <c r="AM86" i="27"/>
  <c r="AN17" i="39"/>
  <c r="AM13" i="18"/>
  <c r="AN86" i="17"/>
  <c r="AM13" i="28"/>
  <c r="AM29" i="28" s="1"/>
  <c r="AN86" i="27"/>
  <c r="AQ17" i="39"/>
  <c r="AP13" i="18"/>
  <c r="AQ86" i="17"/>
  <c r="AP13" i="28"/>
  <c r="AP29" i="28" s="1"/>
  <c r="AQ86" i="27"/>
  <c r="AR17" i="39"/>
  <c r="AQ13" i="18"/>
  <c r="AR86" i="17"/>
  <c r="AQ13" i="28"/>
  <c r="AQ29" i="28" s="1"/>
  <c r="AR86" i="27"/>
  <c r="AU17" i="39"/>
  <c r="AT13" i="18"/>
  <c r="AU86" i="17"/>
  <c r="AT13" i="28"/>
  <c r="AT29" i="28" s="1"/>
  <c r="AU86" i="27"/>
  <c r="AV17" i="39"/>
  <c r="AU13" i="18"/>
  <c r="AV86" i="17"/>
  <c r="AU13" i="28"/>
  <c r="AU29" i="28" s="1"/>
  <c r="AV86" i="27"/>
  <c r="J22" i="7"/>
  <c r="I14" i="2"/>
  <c r="I22" i="27"/>
  <c r="H14" i="28" s="1"/>
  <c r="I22" i="17"/>
  <c r="H14" i="8"/>
  <c r="J18" i="27"/>
  <c r="J18" i="17"/>
  <c r="J18" i="39" s="1"/>
  <c r="N22" i="7"/>
  <c r="M14" i="2"/>
  <c r="M22" i="27"/>
  <c r="L14" i="28" s="1"/>
  <c r="M22" i="17"/>
  <c r="L14" i="8"/>
  <c r="N18" i="27"/>
  <c r="N18" i="17"/>
  <c r="N18" i="39" s="1"/>
  <c r="R22" i="7"/>
  <c r="Q14" i="2"/>
  <c r="Q22" i="27"/>
  <c r="P14" i="28" s="1"/>
  <c r="Q22" i="17"/>
  <c r="P14" i="8"/>
  <c r="R18" i="27"/>
  <c r="R18" i="17"/>
  <c r="R18" i="39" s="1"/>
  <c r="V22" i="7"/>
  <c r="U14" i="2"/>
  <c r="U22" i="27"/>
  <c r="T14" i="28" s="1"/>
  <c r="U22" i="17"/>
  <c r="T14" i="8"/>
  <c r="V18" i="27"/>
  <c r="V18" i="17"/>
  <c r="V18" i="39" s="1"/>
  <c r="Z22" i="7"/>
  <c r="Y14" i="2"/>
  <c r="Y22" i="27"/>
  <c r="X14" i="28" s="1"/>
  <c r="Y22" i="17"/>
  <c r="X14" i="8"/>
  <c r="Z18" i="27"/>
  <c r="Z18" i="17"/>
  <c r="Z18" i="39" s="1"/>
  <c r="AD22" i="7"/>
  <c r="AC14" i="2"/>
  <c r="AC22" i="27"/>
  <c r="AB14" i="28" s="1"/>
  <c r="AC22" i="17"/>
  <c r="AB14" i="8"/>
  <c r="AD18" i="27"/>
  <c r="AD18" i="17"/>
  <c r="AD18" i="39" s="1"/>
  <c r="AH22" i="7"/>
  <c r="AG14" i="2"/>
  <c r="AG22" i="27"/>
  <c r="AF14" i="28" s="1"/>
  <c r="AG22" i="17"/>
  <c r="AF14" i="8"/>
  <c r="AH18" i="27"/>
  <c r="AH18" i="17"/>
  <c r="AH18" i="39" s="1"/>
  <c r="AL22" i="7"/>
  <c r="AK14" i="2"/>
  <c r="AK22" i="27"/>
  <c r="AJ14" i="28" s="1"/>
  <c r="AK22" i="17"/>
  <c r="AJ14" i="8"/>
  <c r="AL18" i="27"/>
  <c r="AL18" i="17"/>
  <c r="AL18" i="39" s="1"/>
  <c r="AP22" i="7"/>
  <c r="AO14" i="2"/>
  <c r="AO22" i="27"/>
  <c r="AN14" i="28" s="1"/>
  <c r="AO22" i="17"/>
  <c r="AN14" i="8"/>
  <c r="AP18" i="27"/>
  <c r="AP18" i="17"/>
  <c r="AP18" i="39" s="1"/>
  <c r="AT22" i="7"/>
  <c r="AS14" i="2"/>
  <c r="AS22" i="27"/>
  <c r="AR14" i="28" s="1"/>
  <c r="AS22" i="17"/>
  <c r="AR14" i="8"/>
  <c r="AT18" i="27"/>
  <c r="AT18" i="17"/>
  <c r="AT18" i="39" s="1"/>
  <c r="AX22" i="7"/>
  <c r="AW14" i="2"/>
  <c r="AW22" i="27"/>
  <c r="AV14" i="28" s="1"/>
  <c r="AW22" i="17"/>
  <c r="AV14" i="8"/>
  <c r="AX18" i="27"/>
  <c r="AX18" i="17"/>
  <c r="AX18" i="39" s="1"/>
  <c r="J19" i="27"/>
  <c r="J19" i="17"/>
  <c r="J19" i="39" s="1"/>
  <c r="N19" i="27"/>
  <c r="N19" i="17"/>
  <c r="N19" i="39" s="1"/>
  <c r="R19" i="27"/>
  <c r="R19" i="17"/>
  <c r="R19" i="39" s="1"/>
  <c r="V19" i="27"/>
  <c r="V19" i="17"/>
  <c r="V19" i="39" s="1"/>
  <c r="Z19" i="27"/>
  <c r="Z19" i="17"/>
  <c r="Z19" i="39" s="1"/>
  <c r="AD19" i="27"/>
  <c r="AD19" i="17"/>
  <c r="AD19" i="39" s="1"/>
  <c r="AH19" i="27"/>
  <c r="AH19" i="17"/>
  <c r="AH19" i="39" s="1"/>
  <c r="AL19" i="27"/>
  <c r="AL19" i="17"/>
  <c r="AL19" i="39" s="1"/>
  <c r="AP19" i="27"/>
  <c r="AP19" i="17"/>
  <c r="AP19" i="39" s="1"/>
  <c r="AT19" i="27"/>
  <c r="AT19" i="17"/>
  <c r="AT19" i="39" s="1"/>
  <c r="AX19" i="27"/>
  <c r="AX19" i="17"/>
  <c r="AX19" i="39" s="1"/>
  <c r="J20" i="27"/>
  <c r="J20" i="17"/>
  <c r="J20" i="39" s="1"/>
  <c r="N20" i="27"/>
  <c r="N20" i="17"/>
  <c r="N20" i="39" s="1"/>
  <c r="R20" i="27"/>
  <c r="R20" i="17"/>
  <c r="R20" i="39" s="1"/>
  <c r="V20" i="27"/>
  <c r="V20" i="17"/>
  <c r="V20" i="39" s="1"/>
  <c r="Z20" i="27"/>
  <c r="Z20" i="17"/>
  <c r="Z20" i="39" s="1"/>
  <c r="AD20" i="27"/>
  <c r="AD20" i="17"/>
  <c r="AD20" i="39" s="1"/>
  <c r="AH20" i="27"/>
  <c r="AH20" i="17"/>
  <c r="AH20" i="39" s="1"/>
  <c r="AL20" i="27"/>
  <c r="AL20" i="17"/>
  <c r="AL20" i="39" s="1"/>
  <c r="AP20" i="27"/>
  <c r="AP20" i="17"/>
  <c r="AP20" i="39" s="1"/>
  <c r="AT20" i="27"/>
  <c r="AT20" i="17"/>
  <c r="AT20" i="39" s="1"/>
  <c r="AX20" i="27"/>
  <c r="AX20" i="17"/>
  <c r="AX20" i="39" s="1"/>
  <c r="J21" i="27"/>
  <c r="J21" i="17"/>
  <c r="J21" i="39" s="1"/>
  <c r="N21" i="27"/>
  <c r="N21" i="17"/>
  <c r="N21" i="39" s="1"/>
  <c r="R21" i="27"/>
  <c r="R21" i="17"/>
  <c r="R21" i="39" s="1"/>
  <c r="V21" i="27"/>
  <c r="V21" i="17"/>
  <c r="V21" i="39" s="1"/>
  <c r="Z21" i="27"/>
  <c r="Z21" i="17"/>
  <c r="Z21" i="39" s="1"/>
  <c r="AD21" i="27"/>
  <c r="AD21" i="17"/>
  <c r="AD21" i="39" s="1"/>
  <c r="AH21" i="27"/>
  <c r="AH21" i="17"/>
  <c r="AH21" i="39" s="1"/>
  <c r="AL21" i="27"/>
  <c r="AL21" i="17"/>
  <c r="AL21" i="39" s="1"/>
  <c r="AP21" i="27"/>
  <c r="AP21" i="17"/>
  <c r="AP21" i="39" s="1"/>
  <c r="AT21" i="27"/>
  <c r="AT21" i="17"/>
  <c r="AT21" i="39" s="1"/>
  <c r="AX21" i="27"/>
  <c r="AX21" i="17"/>
  <c r="AX21" i="39" s="1"/>
  <c r="G22" i="39"/>
  <c r="F14" i="40" s="1"/>
  <c r="F14" i="18"/>
  <c r="H22" i="39"/>
  <c r="G14" i="40" s="1"/>
  <c r="G14" i="18"/>
  <c r="K22" i="39"/>
  <c r="J14" i="40" s="1"/>
  <c r="J14" i="18"/>
  <c r="L22" i="39"/>
  <c r="K14" i="40" s="1"/>
  <c r="K14" i="18"/>
  <c r="O22" i="39"/>
  <c r="N14" i="40" s="1"/>
  <c r="N14" i="18"/>
  <c r="P22" i="39"/>
  <c r="O14" i="40" s="1"/>
  <c r="O14" i="18"/>
  <c r="S22" i="39"/>
  <c r="R14" i="40" s="1"/>
  <c r="R14" i="18"/>
  <c r="T22" i="39"/>
  <c r="S14" i="40" s="1"/>
  <c r="S14" i="18"/>
  <c r="W22" i="39"/>
  <c r="V14" i="40" s="1"/>
  <c r="V14" i="18"/>
  <c r="X22" i="39"/>
  <c r="W14" i="40" s="1"/>
  <c r="W14" i="18"/>
  <c r="AA22" i="39"/>
  <c r="Z14" i="40" s="1"/>
  <c r="Z14" i="18"/>
  <c r="AB22" i="39"/>
  <c r="AA14" i="40" s="1"/>
  <c r="AA14" i="18"/>
  <c r="AE22" i="39"/>
  <c r="AD14" i="40" s="1"/>
  <c r="AD14" i="18"/>
  <c r="AF22" i="39"/>
  <c r="AE14" i="40" s="1"/>
  <c r="AE14" i="18"/>
  <c r="AI22" i="39"/>
  <c r="AH14" i="40" s="1"/>
  <c r="AH14" i="18"/>
  <c r="AJ22" i="39"/>
  <c r="AI14" i="40" s="1"/>
  <c r="AI14" i="18"/>
  <c r="AM22" i="39"/>
  <c r="AL14" i="40" s="1"/>
  <c r="AL14" i="18"/>
  <c r="AN22" i="39"/>
  <c r="AM14" i="40" s="1"/>
  <c r="AM14" i="18"/>
  <c r="AQ22" i="39"/>
  <c r="AP14" i="40" s="1"/>
  <c r="AP14" i="18"/>
  <c r="AR22" i="39"/>
  <c r="AQ14" i="40" s="1"/>
  <c r="AQ14" i="18"/>
  <c r="AU22" i="39"/>
  <c r="AT14" i="40" s="1"/>
  <c r="AT14" i="18"/>
  <c r="AV22" i="39"/>
  <c r="AU14" i="40" s="1"/>
  <c r="AU14" i="18"/>
  <c r="J26" i="7"/>
  <c r="I15" i="2"/>
  <c r="I26" i="27"/>
  <c r="H15" i="28" s="1"/>
  <c r="I26" i="17"/>
  <c r="H15" i="8"/>
  <c r="J23" i="27"/>
  <c r="J23" i="17"/>
  <c r="J23" i="39" s="1"/>
  <c r="N26" i="7"/>
  <c r="M15" i="2"/>
  <c r="M26" i="27"/>
  <c r="L15" i="28" s="1"/>
  <c r="M26" i="17"/>
  <c r="L15" i="8"/>
  <c r="N23" i="27"/>
  <c r="N23" i="17"/>
  <c r="N23" i="39" s="1"/>
  <c r="R26" i="7"/>
  <c r="Q15" i="2"/>
  <c r="Q26" i="27"/>
  <c r="P15" i="28" s="1"/>
  <c r="Q26" i="17"/>
  <c r="P15" i="8"/>
  <c r="R23" i="27"/>
  <c r="R23" i="17"/>
  <c r="R23" i="39" s="1"/>
  <c r="V26" i="7"/>
  <c r="U15" i="2"/>
  <c r="U26" i="27"/>
  <c r="T15" i="28" s="1"/>
  <c r="U26" i="17"/>
  <c r="T15" i="8"/>
  <c r="V23" i="27"/>
  <c r="V23" i="17"/>
  <c r="V23" i="39" s="1"/>
  <c r="Z26" i="7"/>
  <c r="Y15" i="2"/>
  <c r="Y26" i="27"/>
  <c r="X15" i="28" s="1"/>
  <c r="Y26" i="17"/>
  <c r="X15" i="8"/>
  <c r="Z23" i="27"/>
  <c r="Z23" i="17"/>
  <c r="Z23" i="39" s="1"/>
  <c r="AD26" i="7"/>
  <c r="AC15" i="2"/>
  <c r="AC26" i="27"/>
  <c r="AB15" i="28" s="1"/>
  <c r="AC26" i="17"/>
  <c r="AB15" i="8"/>
  <c r="AD23" i="27"/>
  <c r="AD23" i="17"/>
  <c r="AD23" i="39" s="1"/>
  <c r="AH26" i="7"/>
  <c r="AG15" i="2"/>
  <c r="AG26" i="27"/>
  <c r="AF15" i="28" s="1"/>
  <c r="AG26" i="17"/>
  <c r="AF15" i="8"/>
  <c r="AH23" i="27"/>
  <c r="AH23" i="17"/>
  <c r="AH23" i="39" s="1"/>
  <c r="AL26" i="7"/>
  <c r="AK15" i="2"/>
  <c r="AK26" i="27"/>
  <c r="AJ15" i="28" s="1"/>
  <c r="AK26" i="17"/>
  <c r="AJ15" i="8"/>
  <c r="AL23" i="27"/>
  <c r="AL23" i="17"/>
  <c r="AL23" i="39" s="1"/>
  <c r="AP26" i="7"/>
  <c r="AO15" i="2"/>
  <c r="AO26" i="27"/>
  <c r="AN15" i="28" s="1"/>
  <c r="AO26" i="17"/>
  <c r="AN15" i="8"/>
  <c r="AP23" i="27"/>
  <c r="AP23" i="17"/>
  <c r="AP23" i="39" s="1"/>
  <c r="AT26" i="7"/>
  <c r="AS15" i="2"/>
  <c r="AS26" i="27"/>
  <c r="AR15" i="28" s="1"/>
  <c r="AS26" i="17"/>
  <c r="AR15" i="8"/>
  <c r="AT23" i="27"/>
  <c r="AT23" i="17"/>
  <c r="AT23" i="39" s="1"/>
  <c r="AX26" i="7"/>
  <c r="AW15" i="2"/>
  <c r="AW26" i="27"/>
  <c r="AV15" i="28" s="1"/>
  <c r="AW26" i="17"/>
  <c r="AV15" i="8"/>
  <c r="AX23" i="27"/>
  <c r="AX23" i="17"/>
  <c r="AX23" i="39" s="1"/>
  <c r="J24" i="27"/>
  <c r="J24" i="17"/>
  <c r="J24" i="39" s="1"/>
  <c r="N24" i="27"/>
  <c r="N24" i="17"/>
  <c r="N24" i="39" s="1"/>
  <c r="R24" i="27"/>
  <c r="R24" i="17"/>
  <c r="R24" i="39" s="1"/>
  <c r="V24" i="27"/>
  <c r="V24" i="17"/>
  <c r="V24" i="39" s="1"/>
  <c r="Z24" i="27"/>
  <c r="Z24" i="17"/>
  <c r="Z24" i="39" s="1"/>
  <c r="AD24" i="27"/>
  <c r="AD24" i="17"/>
  <c r="AD24" i="39" s="1"/>
  <c r="AH24" i="27"/>
  <c r="AH24" i="17"/>
  <c r="AH24" i="39" s="1"/>
  <c r="AL24" i="27"/>
  <c r="AL24" i="17"/>
  <c r="AL24" i="39" s="1"/>
  <c r="AP24" i="27"/>
  <c r="AP24" i="17"/>
  <c r="AP24" i="39" s="1"/>
  <c r="AT24" i="27"/>
  <c r="AT24" i="17"/>
  <c r="AT24" i="39" s="1"/>
  <c r="AX24" i="27"/>
  <c r="AX24" i="17"/>
  <c r="AX24" i="39" s="1"/>
  <c r="J25" i="27"/>
  <c r="J25" i="17"/>
  <c r="J25" i="39" s="1"/>
  <c r="N25" i="27"/>
  <c r="N25" i="17"/>
  <c r="N25" i="39" s="1"/>
  <c r="R25" i="27"/>
  <c r="R25" i="17"/>
  <c r="R25" i="39" s="1"/>
  <c r="V25" i="27"/>
  <c r="V25" i="17"/>
  <c r="V25" i="39" s="1"/>
  <c r="Z25" i="27"/>
  <c r="Z25" i="17"/>
  <c r="Z25" i="39" s="1"/>
  <c r="AD25" i="27"/>
  <c r="AD25" i="17"/>
  <c r="AD25" i="39" s="1"/>
  <c r="AH25" i="27"/>
  <c r="AH25" i="17"/>
  <c r="AH25" i="39" s="1"/>
  <c r="AL25" i="27"/>
  <c r="AL25" i="17"/>
  <c r="AL25" i="39" s="1"/>
  <c r="AP25" i="27"/>
  <c r="AP25" i="17"/>
  <c r="AP25" i="39" s="1"/>
  <c r="AT25" i="27"/>
  <c r="AT25" i="17"/>
  <c r="AT25" i="39" s="1"/>
  <c r="AX25" i="27"/>
  <c r="AX25" i="17"/>
  <c r="AX25" i="39" s="1"/>
  <c r="G26" i="39"/>
  <c r="F15" i="40" s="1"/>
  <c r="F15" i="18"/>
  <c r="H26" i="39"/>
  <c r="G15" i="40" s="1"/>
  <c r="G15" i="18"/>
  <c r="K26" i="39"/>
  <c r="J15" i="40" s="1"/>
  <c r="J15" i="18"/>
  <c r="L26" i="39"/>
  <c r="K15" i="40" s="1"/>
  <c r="K15" i="18"/>
  <c r="O26" i="39"/>
  <c r="N15" i="40" s="1"/>
  <c r="N15" i="18"/>
  <c r="P26" i="39"/>
  <c r="O15" i="40" s="1"/>
  <c r="O15" i="18"/>
  <c r="S26" i="39"/>
  <c r="R15" i="40" s="1"/>
  <c r="R15" i="18"/>
  <c r="T26" i="39"/>
  <c r="S15" i="40" s="1"/>
  <c r="S15" i="18"/>
  <c r="W26" i="39"/>
  <c r="V15" i="40" s="1"/>
  <c r="V15" i="18"/>
  <c r="X26" i="39"/>
  <c r="W15" i="40" s="1"/>
  <c r="W15" i="18"/>
  <c r="AA26" i="39"/>
  <c r="Z15" i="40" s="1"/>
  <c r="Z15" i="18"/>
  <c r="AB26" i="39"/>
  <c r="AA15" i="40" s="1"/>
  <c r="AA15" i="18"/>
  <c r="AE26" i="39"/>
  <c r="AD15" i="40" s="1"/>
  <c r="AD15" i="18"/>
  <c r="AF26" i="39"/>
  <c r="AE15" i="40" s="1"/>
  <c r="AE15" i="18"/>
  <c r="AI26" i="39"/>
  <c r="AH15" i="40" s="1"/>
  <c r="AH15" i="18"/>
  <c r="AJ26" i="39"/>
  <c r="AI15" i="40" s="1"/>
  <c r="AI15" i="18"/>
  <c r="AM26" i="39"/>
  <c r="AL15" i="40" s="1"/>
  <c r="AL15" i="18"/>
  <c r="AN26" i="39"/>
  <c r="AM15" i="40" s="1"/>
  <c r="AM15" i="18"/>
  <c r="AQ26" i="39"/>
  <c r="AP15" i="40" s="1"/>
  <c r="AP15" i="18"/>
  <c r="AR26" i="39"/>
  <c r="AQ15" i="40" s="1"/>
  <c r="AQ15" i="18"/>
  <c r="AU26" i="39"/>
  <c r="AT15" i="40" s="1"/>
  <c r="AT15" i="18"/>
  <c r="AV26" i="39"/>
  <c r="AU15" i="40" s="1"/>
  <c r="AU15" i="18"/>
  <c r="J29" i="7"/>
  <c r="I16" i="2"/>
  <c r="I29" i="27"/>
  <c r="H16" i="28" s="1"/>
  <c r="I29" i="17"/>
  <c r="H16" i="8"/>
  <c r="J27" i="27"/>
  <c r="J27" i="17"/>
  <c r="J27" i="39" s="1"/>
  <c r="N29" i="7"/>
  <c r="M16" i="2"/>
  <c r="M29" i="27"/>
  <c r="L16" i="28" s="1"/>
  <c r="M29" i="17"/>
  <c r="L16" i="8"/>
  <c r="N27" i="27"/>
  <c r="N27" i="17"/>
  <c r="N27" i="39" s="1"/>
  <c r="R29" i="7"/>
  <c r="Q16" i="2"/>
  <c r="Q29" i="27"/>
  <c r="P16" i="28" s="1"/>
  <c r="Q29" i="17"/>
  <c r="P16" i="8"/>
  <c r="R27" i="27"/>
  <c r="R27" i="17"/>
  <c r="R27" i="39" s="1"/>
  <c r="V29" i="7"/>
  <c r="U16" i="2"/>
  <c r="U29" i="27"/>
  <c r="T16" i="28" s="1"/>
  <c r="U29" i="17"/>
  <c r="T16" i="8"/>
  <c r="V27" i="27"/>
  <c r="V27" i="17"/>
  <c r="V27" i="39" s="1"/>
  <c r="Z29" i="7"/>
  <c r="Y16" i="2"/>
  <c r="Y29" i="27"/>
  <c r="X16" i="28" s="1"/>
  <c r="Y29" i="17"/>
  <c r="X16" i="8"/>
  <c r="Z27" i="27"/>
  <c r="Z27" i="17"/>
  <c r="Z27" i="39" s="1"/>
  <c r="AD29" i="7"/>
  <c r="AC16" i="2"/>
  <c r="AC29" i="27"/>
  <c r="AB16" i="28" s="1"/>
  <c r="AC29" i="17"/>
  <c r="AB16" i="8"/>
  <c r="AD27" i="27"/>
  <c r="AD27" i="17"/>
  <c r="AD27" i="39" s="1"/>
  <c r="AH29" i="7"/>
  <c r="AG16" i="2"/>
  <c r="AG29" i="27"/>
  <c r="AF16" i="28" s="1"/>
  <c r="AG29" i="17"/>
  <c r="AF16" i="8"/>
  <c r="AH27" i="27"/>
  <c r="AH27" i="17"/>
  <c r="AH27" i="39" s="1"/>
  <c r="AL29" i="7"/>
  <c r="AK16" i="2"/>
  <c r="AK29" i="27"/>
  <c r="AJ16" i="28" s="1"/>
  <c r="AK29" i="17"/>
  <c r="AJ16" i="8"/>
  <c r="AL27" i="27"/>
  <c r="AL27" i="17"/>
  <c r="AL27" i="39" s="1"/>
  <c r="AP29" i="7"/>
  <c r="AO16" i="2"/>
  <c r="AO29" i="27"/>
  <c r="AN16" i="28" s="1"/>
  <c r="AO29" i="17"/>
  <c r="AN16" i="8"/>
  <c r="AP27" i="27"/>
  <c r="AP27" i="17"/>
  <c r="AP27" i="39" s="1"/>
  <c r="AT29" i="7"/>
  <c r="AS16" i="2"/>
  <c r="AS29" i="27"/>
  <c r="AR16" i="28" s="1"/>
  <c r="AS29" i="17"/>
  <c r="AR16" i="8"/>
  <c r="AT27" i="27"/>
  <c r="AT27" i="17"/>
  <c r="AT27" i="39" s="1"/>
  <c r="AX29" i="7"/>
  <c r="AW16" i="2"/>
  <c r="AW29" i="27"/>
  <c r="AV16" i="28" s="1"/>
  <c r="AW29" i="17"/>
  <c r="AV16" i="8"/>
  <c r="AX27" i="27"/>
  <c r="AX27" i="17"/>
  <c r="AX27" i="39" s="1"/>
  <c r="J28" i="27"/>
  <c r="J28" i="17"/>
  <c r="J28" i="39" s="1"/>
  <c r="N28" i="27"/>
  <c r="N28" i="17"/>
  <c r="N28" i="39" s="1"/>
  <c r="R28" i="27"/>
  <c r="R28" i="17"/>
  <c r="R28" i="39" s="1"/>
  <c r="V28" i="27"/>
  <c r="V28" i="17"/>
  <c r="V28" i="39" s="1"/>
  <c r="Z28" i="27"/>
  <c r="Z28" i="17"/>
  <c r="Z28" i="39" s="1"/>
  <c r="AD28" i="27"/>
  <c r="AD28" i="17"/>
  <c r="AD28" i="39" s="1"/>
  <c r="AH28" i="27"/>
  <c r="AH28" i="17"/>
  <c r="AH28" i="39" s="1"/>
  <c r="AL28" i="27"/>
  <c r="AL28" i="17"/>
  <c r="AL28" i="39" s="1"/>
  <c r="AP28" i="27"/>
  <c r="AP28" i="17"/>
  <c r="AP28" i="39" s="1"/>
  <c r="AT28" i="27"/>
  <c r="AT28" i="17"/>
  <c r="AT28" i="39" s="1"/>
  <c r="AX28" i="27"/>
  <c r="AX28" i="17"/>
  <c r="AX28" i="39" s="1"/>
  <c r="G29" i="39"/>
  <c r="F16" i="40" s="1"/>
  <c r="F16" i="18"/>
  <c r="H29" i="39"/>
  <c r="G16" i="40" s="1"/>
  <c r="G16" i="18"/>
  <c r="K29" i="39"/>
  <c r="J16" i="40" s="1"/>
  <c r="J16" i="18"/>
  <c r="L29" i="39"/>
  <c r="K16" i="40" s="1"/>
  <c r="K16" i="18"/>
  <c r="O29" i="39"/>
  <c r="N16" i="40" s="1"/>
  <c r="N16" i="18"/>
  <c r="P29" i="39"/>
  <c r="O16" i="40" s="1"/>
  <c r="O16" i="18"/>
  <c r="S29" i="39"/>
  <c r="R16" i="40" s="1"/>
  <c r="R16" i="18"/>
  <c r="T29" i="39"/>
  <c r="S16" i="40" s="1"/>
  <c r="S16" i="18"/>
  <c r="W29" i="39"/>
  <c r="V16" i="40" s="1"/>
  <c r="V16" i="18"/>
  <c r="X29" i="39"/>
  <c r="W16" i="40" s="1"/>
  <c r="W16" i="18"/>
  <c r="AA29" i="39"/>
  <c r="Z16" i="40" s="1"/>
  <c r="Z16" i="18"/>
  <c r="AB29" i="39"/>
  <c r="AA16" i="40" s="1"/>
  <c r="AA16" i="18"/>
  <c r="AE29" i="39"/>
  <c r="AD16" i="40" s="1"/>
  <c r="AD16" i="18"/>
  <c r="AF29" i="39"/>
  <c r="AE16" i="40" s="1"/>
  <c r="AE16" i="18"/>
  <c r="AI29" i="39"/>
  <c r="AH16" i="40" s="1"/>
  <c r="AH16" i="18"/>
  <c r="AJ29" i="39"/>
  <c r="AI16" i="40" s="1"/>
  <c r="AI16" i="18"/>
  <c r="AM29" i="39"/>
  <c r="AL16" i="40" s="1"/>
  <c r="AL16" i="18"/>
  <c r="AN29" i="39"/>
  <c r="AM16" i="40" s="1"/>
  <c r="AM16" i="18"/>
  <c r="AQ29" i="39"/>
  <c r="AP16" i="40" s="1"/>
  <c r="AP16" i="18"/>
  <c r="AR29" i="39"/>
  <c r="AQ16" i="40" s="1"/>
  <c r="AQ16" i="18"/>
  <c r="AU29" i="39"/>
  <c r="AT16" i="40" s="1"/>
  <c r="AT16" i="18"/>
  <c r="AV29" i="39"/>
  <c r="AU16" i="40" s="1"/>
  <c r="AU16" i="18"/>
  <c r="J34" i="7"/>
  <c r="I17" i="2"/>
  <c r="I34" i="27"/>
  <c r="H17" i="28" s="1"/>
  <c r="I34" i="17"/>
  <c r="H17" i="8"/>
  <c r="J30" i="27"/>
  <c r="J30" i="17"/>
  <c r="J30" i="39" s="1"/>
  <c r="N34" i="7"/>
  <c r="M17" i="2"/>
  <c r="M34" i="27"/>
  <c r="L17" i="28" s="1"/>
  <c r="M34" i="17"/>
  <c r="L17" i="8"/>
  <c r="N30" i="27"/>
  <c r="N30" i="17"/>
  <c r="N30" i="39" s="1"/>
  <c r="R34" i="7"/>
  <c r="Q17" i="2"/>
  <c r="Q34" i="27"/>
  <c r="P17" i="28" s="1"/>
  <c r="Q34" i="17"/>
  <c r="P17" i="8"/>
  <c r="R30" i="27"/>
  <c r="R30" i="17"/>
  <c r="R30" i="39" s="1"/>
  <c r="V34" i="7"/>
  <c r="U17" i="2"/>
  <c r="U34" i="27"/>
  <c r="T17" i="28" s="1"/>
  <c r="U34" i="17"/>
  <c r="T17" i="8"/>
  <c r="V30" i="27"/>
  <c r="V30" i="17"/>
  <c r="V30" i="39" s="1"/>
  <c r="Z34" i="7"/>
  <c r="Y17" i="2"/>
  <c r="Y34" i="27"/>
  <c r="X17" i="28" s="1"/>
  <c r="Y34" i="17"/>
  <c r="X17" i="8"/>
  <c r="Z30" i="27"/>
  <c r="Z30" i="17"/>
  <c r="Z30" i="39" s="1"/>
  <c r="AD34" i="7"/>
  <c r="AC17" i="2"/>
  <c r="AC34" i="27"/>
  <c r="AB17" i="28" s="1"/>
  <c r="AC34" i="17"/>
  <c r="AB17" i="8"/>
  <c r="AD30" i="27"/>
  <c r="AD30" i="17"/>
  <c r="AD30" i="39" s="1"/>
  <c r="AH34" i="7"/>
  <c r="AG17" i="2"/>
  <c r="AG34" i="27"/>
  <c r="AF17" i="28" s="1"/>
  <c r="AG34" i="17"/>
  <c r="AF17" i="8"/>
  <c r="AH30" i="27"/>
  <c r="AH30" i="17"/>
  <c r="AH30" i="39" s="1"/>
  <c r="AL34" i="7"/>
  <c r="AK17" i="2"/>
  <c r="AK34" i="27"/>
  <c r="AJ17" i="28" s="1"/>
  <c r="AK34" i="17"/>
  <c r="AJ17" i="8"/>
  <c r="AL30" i="27"/>
  <c r="AL30" i="17"/>
  <c r="AL30" i="39" s="1"/>
  <c r="AP34" i="7"/>
  <c r="AO17" i="2"/>
  <c r="AO34" i="27"/>
  <c r="AN17" i="28" s="1"/>
  <c r="AO34" i="17"/>
  <c r="AN17" i="8"/>
  <c r="AP30" i="27"/>
  <c r="AP30" i="17"/>
  <c r="AP30" i="39" s="1"/>
  <c r="AT34" i="7"/>
  <c r="AS17" i="2"/>
  <c r="AS34" i="27"/>
  <c r="AR17" i="28" s="1"/>
  <c r="AS34" i="17"/>
  <c r="AR17" i="8"/>
  <c r="AT30" i="27"/>
  <c r="AT30" i="17"/>
  <c r="AT30" i="39" s="1"/>
  <c r="AX34" i="7"/>
  <c r="AW17" i="2"/>
  <c r="AW34" i="27"/>
  <c r="AV17" i="28" s="1"/>
  <c r="AW34" i="17"/>
  <c r="AV17" i="8"/>
  <c r="AX30" i="27"/>
  <c r="AX30" i="17"/>
  <c r="AX30" i="39" s="1"/>
  <c r="J31" i="27"/>
  <c r="J31" i="17"/>
  <c r="J31" i="39" s="1"/>
  <c r="N31" i="27"/>
  <c r="N31" i="17"/>
  <c r="N31" i="39" s="1"/>
  <c r="R31" i="27"/>
  <c r="R31" i="17"/>
  <c r="R31" i="39" s="1"/>
  <c r="V31" i="27"/>
  <c r="V31" i="17"/>
  <c r="V31" i="39" s="1"/>
  <c r="Z31" i="27"/>
  <c r="Z31" i="17"/>
  <c r="Z31" i="39" s="1"/>
  <c r="AD31" i="27"/>
  <c r="AD31" i="17"/>
  <c r="AD31" i="39" s="1"/>
  <c r="AH31" i="27"/>
  <c r="AH31" i="17"/>
  <c r="AH31" i="39" s="1"/>
  <c r="AL31" i="27"/>
  <c r="AL31" i="17"/>
  <c r="AL31" i="39" s="1"/>
  <c r="AP31" i="27"/>
  <c r="AP31" i="17"/>
  <c r="AP31" i="39" s="1"/>
  <c r="AT31" i="27"/>
  <c r="AT31" i="17"/>
  <c r="AT31" i="39" s="1"/>
  <c r="AX31" i="27"/>
  <c r="AX31" i="17"/>
  <c r="AX31" i="39" s="1"/>
  <c r="J32" i="27"/>
  <c r="J32" i="17"/>
  <c r="J32" i="39" s="1"/>
  <c r="N32" i="27"/>
  <c r="N32" i="17"/>
  <c r="N32" i="39" s="1"/>
  <c r="R32" i="27"/>
  <c r="R32" i="17"/>
  <c r="R32" i="39" s="1"/>
  <c r="V32" i="27"/>
  <c r="V32" i="17"/>
  <c r="V32" i="39" s="1"/>
  <c r="Z32" i="27"/>
  <c r="Z32" i="17"/>
  <c r="Z32" i="39" s="1"/>
  <c r="AD32" i="27"/>
  <c r="AD32" i="17"/>
  <c r="AD32" i="39" s="1"/>
  <c r="AH32" i="27"/>
  <c r="AH32" i="17"/>
  <c r="AH32" i="39" s="1"/>
  <c r="AL32" i="27"/>
  <c r="AL32" i="17"/>
  <c r="AL32" i="39" s="1"/>
  <c r="AP32" i="27"/>
  <c r="AP32" i="17"/>
  <c r="AP32" i="39" s="1"/>
  <c r="AT32" i="27"/>
  <c r="AT32" i="17"/>
  <c r="AT32" i="39" s="1"/>
  <c r="AX32" i="27"/>
  <c r="AX32" i="17"/>
  <c r="AX32" i="39" s="1"/>
  <c r="J33" i="27"/>
  <c r="J33" i="17"/>
  <c r="J33" i="39" s="1"/>
  <c r="N33" i="27"/>
  <c r="N33" i="17"/>
  <c r="N33" i="39" s="1"/>
  <c r="R33" i="27"/>
  <c r="R33" i="17"/>
  <c r="R33" i="39" s="1"/>
  <c r="V33" i="27"/>
  <c r="V33" i="17"/>
  <c r="V33" i="39" s="1"/>
  <c r="Z33" i="27"/>
  <c r="Z33" i="17"/>
  <c r="Z33" i="39" s="1"/>
  <c r="AD33" i="27"/>
  <c r="AD33" i="17"/>
  <c r="AD33" i="39" s="1"/>
  <c r="AH33" i="27"/>
  <c r="AH33" i="17"/>
  <c r="AH33" i="39" s="1"/>
  <c r="AL33" i="27"/>
  <c r="AL33" i="17"/>
  <c r="AL33" i="39" s="1"/>
  <c r="AP33" i="27"/>
  <c r="AP33" i="17"/>
  <c r="AP33" i="39" s="1"/>
  <c r="AT33" i="27"/>
  <c r="AT33" i="17"/>
  <c r="AT33" i="39" s="1"/>
  <c r="AX33" i="27"/>
  <c r="AX33" i="17"/>
  <c r="AX33" i="39" s="1"/>
  <c r="G34" i="39"/>
  <c r="F17" i="40" s="1"/>
  <c r="F17" i="18"/>
  <c r="H34" i="39"/>
  <c r="G17" i="40" s="1"/>
  <c r="G17" i="18"/>
  <c r="K34" i="39"/>
  <c r="J17" i="40" s="1"/>
  <c r="J17" i="18"/>
  <c r="L34" i="39"/>
  <c r="K17" i="40" s="1"/>
  <c r="K17" i="18"/>
  <c r="O34" i="39"/>
  <c r="N17" i="40" s="1"/>
  <c r="N17" i="18"/>
  <c r="P34" i="39"/>
  <c r="O17" i="40" s="1"/>
  <c r="O17" i="18"/>
  <c r="S34" i="39"/>
  <c r="R17" i="40" s="1"/>
  <c r="R17" i="18"/>
  <c r="T34" i="39"/>
  <c r="S17" i="40" s="1"/>
  <c r="S17" i="18"/>
  <c r="W34" i="39"/>
  <c r="V17" i="40" s="1"/>
  <c r="V17" i="18"/>
  <c r="X34" i="39"/>
  <c r="W17" i="40" s="1"/>
  <c r="W17" i="18"/>
  <c r="AA34" i="39"/>
  <c r="Z17" i="40" s="1"/>
  <c r="Z17" i="18"/>
  <c r="AB34" i="39"/>
  <c r="AA17" i="40" s="1"/>
  <c r="AA17" i="18"/>
  <c r="AE34" i="39"/>
  <c r="AD17" i="40" s="1"/>
  <c r="AD17" i="18"/>
  <c r="AF34" i="39"/>
  <c r="AE17" i="40" s="1"/>
  <c r="AE17" i="18"/>
  <c r="AI34" i="39"/>
  <c r="AH17" i="40" s="1"/>
  <c r="AH17" i="18"/>
  <c r="AJ34" i="39"/>
  <c r="AI17" i="40" s="1"/>
  <c r="AI17" i="18"/>
  <c r="AM34" i="39"/>
  <c r="AL17" i="40" s="1"/>
  <c r="AL17" i="18"/>
  <c r="AN34" i="39"/>
  <c r="AM17" i="40" s="1"/>
  <c r="AM17" i="18"/>
  <c r="AQ34" i="39"/>
  <c r="AP17" i="40" s="1"/>
  <c r="AP17" i="18"/>
  <c r="AR34" i="39"/>
  <c r="AQ17" i="40" s="1"/>
  <c r="AQ17" i="18"/>
  <c r="AU34" i="39"/>
  <c r="AT17" i="40" s="1"/>
  <c r="AT17" i="18"/>
  <c r="AV34" i="39"/>
  <c r="AU17" i="40" s="1"/>
  <c r="AU17" i="18"/>
  <c r="J37" i="7"/>
  <c r="I18" i="2"/>
  <c r="I37" i="27"/>
  <c r="H18" i="28" s="1"/>
  <c r="I37" i="17"/>
  <c r="H18" i="8"/>
  <c r="J35" i="27"/>
  <c r="J35" i="17"/>
  <c r="J35" i="39" s="1"/>
  <c r="N37" i="7"/>
  <c r="M18" i="2"/>
  <c r="M37" i="27"/>
  <c r="L18" i="28" s="1"/>
  <c r="M37" i="17"/>
  <c r="L18" i="8"/>
  <c r="N35" i="27"/>
  <c r="N35" i="17"/>
  <c r="N35" i="39" s="1"/>
  <c r="R37" i="7"/>
  <c r="Q18" i="2"/>
  <c r="Q37" i="27"/>
  <c r="P18" i="28" s="1"/>
  <c r="Q37" i="17"/>
  <c r="P18" i="8"/>
  <c r="R35" i="27"/>
  <c r="R35" i="17"/>
  <c r="R35" i="39" s="1"/>
  <c r="V37" i="7"/>
  <c r="U18" i="2"/>
  <c r="U37" i="27"/>
  <c r="T18" i="28" s="1"/>
  <c r="U37" i="17"/>
  <c r="T18" i="8"/>
  <c r="V35" i="27"/>
  <c r="V35" i="17"/>
  <c r="V35" i="39" s="1"/>
  <c r="Z37" i="7"/>
  <c r="Y18" i="2"/>
  <c r="Y37" i="27"/>
  <c r="X18" i="28" s="1"/>
  <c r="Y37" i="17"/>
  <c r="X18" i="8"/>
  <c r="Z35" i="27"/>
  <c r="Z35" i="17"/>
  <c r="Z35" i="39" s="1"/>
  <c r="AD37" i="7"/>
  <c r="AC18" i="2"/>
  <c r="AC37" i="27"/>
  <c r="AB18" i="28" s="1"/>
  <c r="AC37" i="17"/>
  <c r="AB18" i="8"/>
  <c r="AD35" i="27"/>
  <c r="AD35" i="17"/>
  <c r="AD35" i="39" s="1"/>
  <c r="AH37" i="7"/>
  <c r="AG18" i="2"/>
  <c r="AG37" i="27"/>
  <c r="AF18" i="28" s="1"/>
  <c r="AG37" i="17"/>
  <c r="AF18" i="8"/>
  <c r="AH35" i="27"/>
  <c r="AH35" i="17"/>
  <c r="AH35" i="39" s="1"/>
  <c r="AL37" i="7"/>
  <c r="AK18" i="2"/>
  <c r="AK37" i="27"/>
  <c r="AJ18" i="28" s="1"/>
  <c r="AK37" i="17"/>
  <c r="AJ18" i="8"/>
  <c r="AL35" i="27"/>
  <c r="AL35" i="17"/>
  <c r="AL35" i="39" s="1"/>
  <c r="AP37" i="7"/>
  <c r="AO18" i="2"/>
  <c r="AO37" i="27"/>
  <c r="AN18" i="28" s="1"/>
  <c r="AO37" i="17"/>
  <c r="AN18" i="8"/>
  <c r="AP35" i="27"/>
  <c r="AP35" i="17"/>
  <c r="AP35" i="39" s="1"/>
  <c r="AT37" i="7"/>
  <c r="AS18" i="2"/>
  <c r="AS37" i="27"/>
  <c r="AR18" i="28" s="1"/>
  <c r="AS37" i="17"/>
  <c r="AR18" i="8"/>
  <c r="AT35" i="27"/>
  <c r="AT35" i="17"/>
  <c r="AT35" i="39" s="1"/>
  <c r="AX37" i="7"/>
  <c r="AW18" i="2"/>
  <c r="AW37" i="27"/>
  <c r="AV18" i="28" s="1"/>
  <c r="AW37" i="17"/>
  <c r="AV18" i="8"/>
  <c r="AX35" i="27"/>
  <c r="AX35" i="17"/>
  <c r="AX35" i="39" s="1"/>
  <c r="J36" i="27"/>
  <c r="J36" i="17"/>
  <c r="J36" i="39" s="1"/>
  <c r="N36" i="27"/>
  <c r="N36" i="17"/>
  <c r="N36" i="39" s="1"/>
  <c r="R36" i="27"/>
  <c r="R36" i="17"/>
  <c r="R36" i="39" s="1"/>
  <c r="V36" i="27"/>
  <c r="V36" i="17"/>
  <c r="V36" i="39" s="1"/>
  <c r="Z36" i="27"/>
  <c r="Z36" i="17"/>
  <c r="Z36" i="39" s="1"/>
  <c r="AD36" i="27"/>
  <c r="AD36" i="17"/>
  <c r="AD36" i="39" s="1"/>
  <c r="AH36" i="27"/>
  <c r="AH36" i="17"/>
  <c r="AH36" i="39" s="1"/>
  <c r="AL36" i="27"/>
  <c r="AL36" i="17"/>
  <c r="AL36" i="39" s="1"/>
  <c r="AP36" i="27"/>
  <c r="AP36" i="17"/>
  <c r="AP36" i="39" s="1"/>
  <c r="AT36" i="27"/>
  <c r="AT36" i="17"/>
  <c r="AT36" i="39" s="1"/>
  <c r="AX36" i="27"/>
  <c r="AX36" i="17"/>
  <c r="AX36" i="39" s="1"/>
  <c r="G37" i="39"/>
  <c r="F18" i="40" s="1"/>
  <c r="F18" i="18"/>
  <c r="H37" i="39"/>
  <c r="G18" i="40" s="1"/>
  <c r="G18" i="18"/>
  <c r="K37" i="39"/>
  <c r="J18" i="40" s="1"/>
  <c r="J18" i="18"/>
  <c r="L37" i="39"/>
  <c r="K18" i="40" s="1"/>
  <c r="K18" i="18"/>
  <c r="O37" i="39"/>
  <c r="N18" i="40" s="1"/>
  <c r="N18" i="18"/>
  <c r="P37" i="39"/>
  <c r="O18" i="40" s="1"/>
  <c r="O18" i="18"/>
  <c r="S37" i="39"/>
  <c r="R18" i="40" s="1"/>
  <c r="R18" i="18"/>
  <c r="T37" i="39"/>
  <c r="S18" i="40" s="1"/>
  <c r="S18" i="18"/>
  <c r="W37" i="39"/>
  <c r="V18" i="40" s="1"/>
  <c r="V18" i="18"/>
  <c r="X37" i="39"/>
  <c r="W18" i="40" s="1"/>
  <c r="W18" i="18"/>
  <c r="AA37" i="39"/>
  <c r="Z18" i="40" s="1"/>
  <c r="Z18" i="18"/>
  <c r="AB37" i="39"/>
  <c r="AA18" i="40" s="1"/>
  <c r="AA18" i="18"/>
  <c r="AE37" i="39"/>
  <c r="AD18" i="40" s="1"/>
  <c r="AD18" i="18"/>
  <c r="AF37" i="39"/>
  <c r="AE18" i="40" s="1"/>
  <c r="AE18" i="18"/>
  <c r="AI37" i="39"/>
  <c r="AH18" i="40" s="1"/>
  <c r="AH18" i="18"/>
  <c r="AJ37" i="39"/>
  <c r="AI18" i="40" s="1"/>
  <c r="AI18" i="18"/>
  <c r="AM37" i="39"/>
  <c r="AL18" i="40" s="1"/>
  <c r="AL18" i="18"/>
  <c r="AN37" i="39"/>
  <c r="AM18" i="40" s="1"/>
  <c r="AM18" i="18"/>
  <c r="AQ37" i="39"/>
  <c r="AP18" i="40" s="1"/>
  <c r="AP18" i="18"/>
  <c r="AR37" i="39"/>
  <c r="AQ18" i="40" s="1"/>
  <c r="AQ18" i="18"/>
  <c r="AU37" i="39"/>
  <c r="AT18" i="40" s="1"/>
  <c r="AT18" i="18"/>
  <c r="AV37" i="39"/>
  <c r="AU18" i="40" s="1"/>
  <c r="AU18" i="18"/>
  <c r="J42" i="7"/>
  <c r="I19" i="2"/>
  <c r="I42" i="27"/>
  <c r="H19" i="28" s="1"/>
  <c r="I42" i="17"/>
  <c r="H19" i="8"/>
  <c r="J38" i="27"/>
  <c r="J38" i="17"/>
  <c r="J38" i="39" s="1"/>
  <c r="N42" i="7"/>
  <c r="M19" i="2"/>
  <c r="M42" i="27"/>
  <c r="L19" i="28" s="1"/>
  <c r="M42" i="17"/>
  <c r="L19" i="8"/>
  <c r="N38" i="27"/>
  <c r="N38" i="17"/>
  <c r="N38" i="39" s="1"/>
  <c r="R42" i="7"/>
  <c r="Q19" i="2"/>
  <c r="Q42" i="27"/>
  <c r="P19" i="28" s="1"/>
  <c r="Q42" i="17"/>
  <c r="P19" i="8"/>
  <c r="R38" i="27"/>
  <c r="R38" i="17"/>
  <c r="R38" i="39" s="1"/>
  <c r="V42" i="7"/>
  <c r="U19" i="2"/>
  <c r="U42" i="27"/>
  <c r="T19" i="28" s="1"/>
  <c r="U42" i="17"/>
  <c r="T19" i="8"/>
  <c r="V38" i="27"/>
  <c r="V38" i="17"/>
  <c r="V38" i="39" s="1"/>
  <c r="Z42" i="7"/>
  <c r="Y19" i="2"/>
  <c r="Y42" i="27"/>
  <c r="X19" i="28" s="1"/>
  <c r="Y42" i="17"/>
  <c r="X19" i="8"/>
  <c r="Z38" i="27"/>
  <c r="Z38" i="17"/>
  <c r="Z38" i="39" s="1"/>
  <c r="AD42" i="7"/>
  <c r="AC19" i="2"/>
  <c r="AC42" i="27"/>
  <c r="AB19" i="28" s="1"/>
  <c r="AC42" i="17"/>
  <c r="AB19" i="8"/>
  <c r="AD38" i="27"/>
  <c r="AD38" i="17"/>
  <c r="AD38" i="39" s="1"/>
  <c r="AH42" i="7"/>
  <c r="AG19" i="2"/>
  <c r="AG42" i="27"/>
  <c r="AF19" i="28" s="1"/>
  <c r="AG42" i="17"/>
  <c r="AF19" i="8"/>
  <c r="AH38" i="27"/>
  <c r="AH38" i="17"/>
  <c r="AH38" i="39" s="1"/>
  <c r="AL42" i="7"/>
  <c r="AK19" i="2"/>
  <c r="AK42" i="27"/>
  <c r="AJ19" i="28" s="1"/>
  <c r="AK42" i="17"/>
  <c r="AJ19" i="8"/>
  <c r="AL38" i="27"/>
  <c r="AL38" i="17"/>
  <c r="AL38" i="39" s="1"/>
  <c r="AP42" i="7"/>
  <c r="AO19" i="2"/>
  <c r="AO42" i="27"/>
  <c r="AN19" i="28" s="1"/>
  <c r="AO42" i="17"/>
  <c r="AN19" i="8"/>
  <c r="AP38" i="27"/>
  <c r="AP38" i="17"/>
  <c r="AP38" i="39" s="1"/>
  <c r="AT42" i="7"/>
  <c r="AS19" i="2"/>
  <c r="AS42" i="27"/>
  <c r="AR19" i="28" s="1"/>
  <c r="AS42" i="17"/>
  <c r="AR19" i="8"/>
  <c r="AT38" i="27"/>
  <c r="AT38" i="17"/>
  <c r="AT38" i="39" s="1"/>
  <c r="AX42" i="7"/>
  <c r="AW19" i="2"/>
  <c r="AW42" i="27"/>
  <c r="AV19" i="28" s="1"/>
  <c r="AW42" i="17"/>
  <c r="AV19" i="8"/>
  <c r="AX38" i="27"/>
  <c r="AX38" i="17"/>
  <c r="AX38" i="39" s="1"/>
  <c r="J39" i="27"/>
  <c r="J39" i="17"/>
  <c r="J39" i="39" s="1"/>
  <c r="N39" i="27"/>
  <c r="N39" i="17"/>
  <c r="N39" i="39" s="1"/>
  <c r="R39" i="27"/>
  <c r="R39" i="17"/>
  <c r="R39" i="39" s="1"/>
  <c r="V39" i="27"/>
  <c r="V39" i="17"/>
  <c r="V39" i="39" s="1"/>
  <c r="Z39" i="27"/>
  <c r="Z39" i="17"/>
  <c r="Z39" i="39" s="1"/>
  <c r="AD39" i="27"/>
  <c r="AD39" i="17"/>
  <c r="AD39" i="39" s="1"/>
  <c r="AH39" i="27"/>
  <c r="AH39" i="17"/>
  <c r="AH39" i="39" s="1"/>
  <c r="AL39" i="27"/>
  <c r="AL39" i="17"/>
  <c r="AL39" i="39" s="1"/>
  <c r="AP39" i="27"/>
  <c r="AP39" i="17"/>
  <c r="AP39" i="39" s="1"/>
  <c r="AT39" i="27"/>
  <c r="AT39" i="17"/>
  <c r="AT39" i="39" s="1"/>
  <c r="AX39" i="27"/>
  <c r="AX39" i="17"/>
  <c r="AX39" i="39" s="1"/>
  <c r="J40" i="27"/>
  <c r="J40" i="17"/>
  <c r="J40" i="39" s="1"/>
  <c r="N40" i="27"/>
  <c r="N40" i="17"/>
  <c r="N40" i="39" s="1"/>
  <c r="R40" i="27"/>
  <c r="R40" i="17"/>
  <c r="R40" i="39" s="1"/>
  <c r="V40" i="27"/>
  <c r="V40" i="17"/>
  <c r="V40" i="39" s="1"/>
  <c r="Z40" i="27"/>
  <c r="Z40" i="17"/>
  <c r="Z40" i="39" s="1"/>
  <c r="AD40" i="27"/>
  <c r="AD40" i="17"/>
  <c r="AD40" i="39" s="1"/>
  <c r="AH40" i="27"/>
  <c r="AH40" i="17"/>
  <c r="AH40" i="39" s="1"/>
  <c r="AL40" i="27"/>
  <c r="AL40" i="17"/>
  <c r="AL40" i="39" s="1"/>
  <c r="AP40" i="27"/>
  <c r="AP40" i="17"/>
  <c r="AP40" i="39" s="1"/>
  <c r="AT40" i="27"/>
  <c r="AT40" i="17"/>
  <c r="AT40" i="39" s="1"/>
  <c r="AX40" i="27"/>
  <c r="AX40" i="17"/>
  <c r="AX40" i="39" s="1"/>
  <c r="J41" i="27"/>
  <c r="J41" i="17"/>
  <c r="J41" i="39" s="1"/>
  <c r="N41" i="27"/>
  <c r="N41" i="17"/>
  <c r="N41" i="39" s="1"/>
  <c r="R41" i="27"/>
  <c r="R41" i="17"/>
  <c r="R41" i="39" s="1"/>
  <c r="V41" i="27"/>
  <c r="V41" i="17"/>
  <c r="V41" i="39" s="1"/>
  <c r="Z41" i="27"/>
  <c r="Z41" i="17"/>
  <c r="Z41" i="39" s="1"/>
  <c r="AD41" i="27"/>
  <c r="AD41" i="17"/>
  <c r="AD41" i="39" s="1"/>
  <c r="AH41" i="27"/>
  <c r="AH41" i="17"/>
  <c r="AH41" i="39" s="1"/>
  <c r="AL41" i="27"/>
  <c r="AL41" i="17"/>
  <c r="AL41" i="39" s="1"/>
  <c r="AP41" i="27"/>
  <c r="AP41" i="17"/>
  <c r="AP41" i="39" s="1"/>
  <c r="AT41" i="27"/>
  <c r="AT41" i="17"/>
  <c r="AT41" i="39" s="1"/>
  <c r="AX41" i="27"/>
  <c r="AX41" i="17"/>
  <c r="AX41" i="39" s="1"/>
  <c r="G42" i="39"/>
  <c r="F19" i="40" s="1"/>
  <c r="F19" i="18"/>
  <c r="H42" i="39"/>
  <c r="G19" i="40" s="1"/>
  <c r="G19" i="18"/>
  <c r="K42" i="39"/>
  <c r="J19" i="40" s="1"/>
  <c r="J19" i="18"/>
  <c r="L42" i="39"/>
  <c r="K19" i="40" s="1"/>
  <c r="K19" i="18"/>
  <c r="O42" i="39"/>
  <c r="N19" i="40" s="1"/>
  <c r="N19" i="18"/>
  <c r="P42" i="39"/>
  <c r="O19" i="40" s="1"/>
  <c r="O19" i="18"/>
  <c r="S42" i="39"/>
  <c r="R19" i="40" s="1"/>
  <c r="R19" i="18"/>
  <c r="T42" i="39"/>
  <c r="S19" i="40" s="1"/>
  <c r="S19" i="18"/>
  <c r="W42" i="39"/>
  <c r="V19" i="40" s="1"/>
  <c r="V19" i="18"/>
  <c r="X42" i="39"/>
  <c r="W19" i="40" s="1"/>
  <c r="W19" i="18"/>
  <c r="AA42" i="39"/>
  <c r="Z19" i="40" s="1"/>
  <c r="Z19" i="18"/>
  <c r="AB42" i="39"/>
  <c r="AA19" i="40" s="1"/>
  <c r="AA19" i="18"/>
  <c r="AE42" i="39"/>
  <c r="AD19" i="40" s="1"/>
  <c r="AD19" i="18"/>
  <c r="AF42" i="39"/>
  <c r="AE19" i="40" s="1"/>
  <c r="AE19" i="18"/>
  <c r="AI42" i="39"/>
  <c r="AH19" i="40" s="1"/>
  <c r="AH19" i="18"/>
  <c r="AJ42" i="39"/>
  <c r="AI19" i="40" s="1"/>
  <c r="AI19" i="18"/>
  <c r="AM42" i="39"/>
  <c r="AL19" i="40" s="1"/>
  <c r="AL19" i="18"/>
  <c r="AN42" i="39"/>
  <c r="AM19" i="40" s="1"/>
  <c r="AM19" i="18"/>
  <c r="AQ42" i="39"/>
  <c r="AP19" i="40" s="1"/>
  <c r="AP19" i="18"/>
  <c r="AR42" i="39"/>
  <c r="AQ19" i="40" s="1"/>
  <c r="AQ19" i="18"/>
  <c r="AU42" i="39"/>
  <c r="AT19" i="40" s="1"/>
  <c r="AT19" i="18"/>
  <c r="AV42" i="39"/>
  <c r="AU19" i="40" s="1"/>
  <c r="AU19" i="18"/>
  <c r="J47" i="7"/>
  <c r="I20" i="2"/>
  <c r="I47" i="27"/>
  <c r="H20" i="28" s="1"/>
  <c r="I47" i="17"/>
  <c r="H20" i="8"/>
  <c r="J43" i="27"/>
  <c r="J43" i="17"/>
  <c r="J43" i="39" s="1"/>
  <c r="N47" i="7"/>
  <c r="M20" i="2"/>
  <c r="M47" i="27"/>
  <c r="L20" i="28" s="1"/>
  <c r="M47" i="17"/>
  <c r="L20" i="8"/>
  <c r="N43" i="27"/>
  <c r="N43" i="17"/>
  <c r="N43" i="39" s="1"/>
  <c r="R47" i="7"/>
  <c r="Q20" i="2"/>
  <c r="Q47" i="27"/>
  <c r="P20" i="28" s="1"/>
  <c r="Q47" i="17"/>
  <c r="P20" i="8"/>
  <c r="R43" i="27"/>
  <c r="R43" i="17"/>
  <c r="R43" i="39" s="1"/>
  <c r="V47" i="7"/>
  <c r="U20" i="2"/>
  <c r="U47" i="27"/>
  <c r="T20" i="28" s="1"/>
  <c r="U47" i="17"/>
  <c r="T20" i="8"/>
  <c r="V43" i="27"/>
  <c r="V43" i="17"/>
  <c r="V43" i="39" s="1"/>
  <c r="Z47" i="7"/>
  <c r="Y20" i="2"/>
  <c r="Y47" i="27"/>
  <c r="X20" i="28" s="1"/>
  <c r="Y47" i="17"/>
  <c r="X20" i="8"/>
  <c r="Z43" i="27"/>
  <c r="Z43" i="17"/>
  <c r="Z43" i="39" s="1"/>
  <c r="AD47" i="7"/>
  <c r="AC20" i="2"/>
  <c r="AC47" i="27"/>
  <c r="AB20" i="28" s="1"/>
  <c r="AC47" i="17"/>
  <c r="AB20" i="8"/>
  <c r="AD43" i="27"/>
  <c r="AD43" i="17"/>
  <c r="AD43" i="39" s="1"/>
  <c r="AH47" i="7"/>
  <c r="AG20" i="2"/>
  <c r="AG47" i="27"/>
  <c r="AF20" i="28" s="1"/>
  <c r="AG47" i="17"/>
  <c r="AF20" i="8"/>
  <c r="AH43" i="27"/>
  <c r="AH43" i="17"/>
  <c r="AH43" i="39" s="1"/>
  <c r="AL47" i="7"/>
  <c r="AK20" i="2"/>
  <c r="AK47" i="27"/>
  <c r="AJ20" i="28" s="1"/>
  <c r="AK47" i="17"/>
  <c r="AJ20" i="8"/>
  <c r="AL43" i="27"/>
  <c r="AL43" i="17"/>
  <c r="AL43" i="39" s="1"/>
  <c r="AP47" i="7"/>
  <c r="AO20" i="2"/>
  <c r="AO47" i="27"/>
  <c r="AN20" i="28" s="1"/>
  <c r="AO47" i="17"/>
  <c r="AN20" i="8"/>
  <c r="AP43" i="27"/>
  <c r="AP43" i="17"/>
  <c r="AP43" i="39" s="1"/>
  <c r="AT47" i="7"/>
  <c r="AS20" i="2"/>
  <c r="AS47" i="27"/>
  <c r="AR20" i="28" s="1"/>
  <c r="AS47" i="17"/>
  <c r="AR20" i="8"/>
  <c r="AT43" i="27"/>
  <c r="AT43" i="17"/>
  <c r="AT43" i="39" s="1"/>
  <c r="AX47" i="7"/>
  <c r="AW20" i="2"/>
  <c r="AW47" i="27"/>
  <c r="AV20" i="28" s="1"/>
  <c r="AW47" i="17"/>
  <c r="AV20" i="8"/>
  <c r="AX43" i="27"/>
  <c r="AX43" i="17"/>
  <c r="AX43" i="39" s="1"/>
  <c r="J44" i="27"/>
  <c r="J44" i="17"/>
  <c r="J44" i="39" s="1"/>
  <c r="N44" i="27"/>
  <c r="N44" i="17"/>
  <c r="N44" i="39" s="1"/>
  <c r="R44" i="27"/>
  <c r="R44" i="17"/>
  <c r="R44" i="39" s="1"/>
  <c r="V44" i="27"/>
  <c r="V44" i="17"/>
  <c r="V44" i="39" s="1"/>
  <c r="Z44" i="27"/>
  <c r="Z44" i="17"/>
  <c r="Z44" i="39" s="1"/>
  <c r="AD44" i="27"/>
  <c r="AD44" i="17"/>
  <c r="AD44" i="39" s="1"/>
  <c r="AH44" i="27"/>
  <c r="AH44" i="17"/>
  <c r="AH44" i="39" s="1"/>
  <c r="AL44" i="27"/>
  <c r="AL44" i="17"/>
  <c r="AL44" i="39" s="1"/>
  <c r="AP44" i="27"/>
  <c r="AP44" i="17"/>
  <c r="AP44" i="39" s="1"/>
  <c r="AT44" i="27"/>
  <c r="AT44" i="17"/>
  <c r="AT44" i="39" s="1"/>
  <c r="AX44" i="27"/>
  <c r="AX44" i="17"/>
  <c r="AX44" i="39" s="1"/>
  <c r="J45" i="27"/>
  <c r="J45" i="17"/>
  <c r="J45" i="39" s="1"/>
  <c r="N45" i="27"/>
  <c r="N45" i="17"/>
  <c r="N45" i="39" s="1"/>
  <c r="R45" i="27"/>
  <c r="R45" i="17"/>
  <c r="R45" i="39" s="1"/>
  <c r="V45" i="27"/>
  <c r="V45" i="17"/>
  <c r="V45" i="39" s="1"/>
  <c r="Z45" i="27"/>
  <c r="Z45" i="17"/>
  <c r="Z45" i="39" s="1"/>
  <c r="AD45" i="27"/>
  <c r="AD45" i="17"/>
  <c r="AD45" i="39" s="1"/>
  <c r="AH45" i="27"/>
  <c r="AH45" i="17"/>
  <c r="AH45" i="39" s="1"/>
  <c r="AL45" i="27"/>
  <c r="AL45" i="17"/>
  <c r="AL45" i="39" s="1"/>
  <c r="AP45" i="27"/>
  <c r="AP45" i="17"/>
  <c r="AP45" i="39" s="1"/>
  <c r="AT45" i="27"/>
  <c r="AT45" i="17"/>
  <c r="AT45" i="39" s="1"/>
  <c r="AX45" i="27"/>
  <c r="AX45" i="17"/>
  <c r="AX45" i="39" s="1"/>
  <c r="J46" i="27"/>
  <c r="J46" i="17"/>
  <c r="J46" i="39" s="1"/>
  <c r="N46" i="27"/>
  <c r="N46" i="17"/>
  <c r="N46" i="39" s="1"/>
  <c r="R46" i="27"/>
  <c r="R46" i="17"/>
  <c r="R46" i="39" s="1"/>
  <c r="V46" i="27"/>
  <c r="V46" i="17"/>
  <c r="V46" i="39" s="1"/>
  <c r="Z46" i="27"/>
  <c r="Z46" i="17"/>
  <c r="Z46" i="39" s="1"/>
  <c r="AD46" i="27"/>
  <c r="AD46" i="17"/>
  <c r="AD46" i="39" s="1"/>
  <c r="AH46" i="27"/>
  <c r="AH46" i="17"/>
  <c r="AH46" i="39" s="1"/>
  <c r="AL46" i="27"/>
  <c r="AL46" i="17"/>
  <c r="AL46" i="39" s="1"/>
  <c r="AP46" i="27"/>
  <c r="AP46" i="17"/>
  <c r="AP46" i="39" s="1"/>
  <c r="AT46" i="27"/>
  <c r="AT46" i="17"/>
  <c r="AT46" i="39" s="1"/>
  <c r="AX46" i="27"/>
  <c r="AX46" i="17"/>
  <c r="AX46" i="39" s="1"/>
  <c r="G47" i="39"/>
  <c r="F20" i="40" s="1"/>
  <c r="F20" i="18"/>
  <c r="H47" i="39"/>
  <c r="G20" i="40" s="1"/>
  <c r="G20" i="18"/>
  <c r="K47" i="39"/>
  <c r="J20" i="40" s="1"/>
  <c r="J20" i="18"/>
  <c r="L47" i="39"/>
  <c r="K20" i="40" s="1"/>
  <c r="K20" i="18"/>
  <c r="O47" i="39"/>
  <c r="N20" i="40" s="1"/>
  <c r="N20" i="18"/>
  <c r="P47" i="39"/>
  <c r="O20" i="40" s="1"/>
  <c r="O20" i="18"/>
  <c r="S47" i="39"/>
  <c r="R20" i="40" s="1"/>
  <c r="R20" i="18"/>
  <c r="T47" i="39"/>
  <c r="S20" i="40" s="1"/>
  <c r="S20" i="18"/>
  <c r="W47" i="39"/>
  <c r="V20" i="40" s="1"/>
  <c r="V20" i="18"/>
  <c r="X47" i="39"/>
  <c r="W20" i="40" s="1"/>
  <c r="W20" i="18"/>
  <c r="AA47" i="39"/>
  <c r="Z20" i="40" s="1"/>
  <c r="Z20" i="18"/>
  <c r="AB47" i="39"/>
  <c r="AA20" i="40" s="1"/>
  <c r="AA20" i="18"/>
  <c r="AE47" i="39"/>
  <c r="AD20" i="40" s="1"/>
  <c r="AD20" i="18"/>
  <c r="AF47" i="39"/>
  <c r="AE20" i="40" s="1"/>
  <c r="AE20" i="18"/>
  <c r="AI47" i="39"/>
  <c r="AH20" i="40" s="1"/>
  <c r="AH20" i="18"/>
  <c r="AJ47" i="39"/>
  <c r="AI20" i="40" s="1"/>
  <c r="AI20" i="18"/>
  <c r="AM47" i="39"/>
  <c r="AL20" i="40" s="1"/>
  <c r="AL20" i="18"/>
  <c r="AN47" i="39"/>
  <c r="AM20" i="40" s="1"/>
  <c r="AM20" i="18"/>
  <c r="AQ47" i="39"/>
  <c r="AP20" i="40" s="1"/>
  <c r="AP20" i="18"/>
  <c r="AR47" i="39"/>
  <c r="AQ20" i="40" s="1"/>
  <c r="AQ20" i="18"/>
  <c r="AU47" i="39"/>
  <c r="AT20" i="40" s="1"/>
  <c r="AT20" i="18"/>
  <c r="AV47" i="39"/>
  <c r="AU20" i="40" s="1"/>
  <c r="AU20" i="18"/>
  <c r="J52" i="7"/>
  <c r="I21" i="2"/>
  <c r="I52" i="27"/>
  <c r="H21" i="28" s="1"/>
  <c r="I52" i="17"/>
  <c r="H21" i="8"/>
  <c r="J48" i="27"/>
  <c r="J48" i="17"/>
  <c r="J48" i="39" s="1"/>
  <c r="N52" i="7"/>
  <c r="M21" i="2"/>
  <c r="M52" i="27"/>
  <c r="L21" i="28" s="1"/>
  <c r="M52" i="17"/>
  <c r="L21" i="8"/>
  <c r="N48" i="27"/>
  <c r="N48" i="17"/>
  <c r="N48" i="39" s="1"/>
  <c r="R52" i="7"/>
  <c r="Q21" i="2"/>
  <c r="Q52" i="27"/>
  <c r="P21" i="28" s="1"/>
  <c r="Q52" i="17"/>
  <c r="P21" i="8"/>
  <c r="R48" i="27"/>
  <c r="R48" i="17"/>
  <c r="R48" i="39" s="1"/>
  <c r="V52" i="7"/>
  <c r="U21" i="2"/>
  <c r="U52" i="27"/>
  <c r="T21" i="28" s="1"/>
  <c r="U52" i="17"/>
  <c r="T21" i="8"/>
  <c r="V48" i="27"/>
  <c r="V48" i="17"/>
  <c r="V48" i="39" s="1"/>
  <c r="Z52" i="7"/>
  <c r="Y21" i="2"/>
  <c r="Y52" i="27"/>
  <c r="X21" i="28" s="1"/>
  <c r="Y52" i="17"/>
  <c r="X21" i="8"/>
  <c r="Z48" i="27"/>
  <c r="Z48" i="17"/>
  <c r="Z48" i="39" s="1"/>
  <c r="AD52" i="7"/>
  <c r="AC21" i="2"/>
  <c r="AC52" i="27"/>
  <c r="AB21" i="28" s="1"/>
  <c r="AC52" i="17"/>
  <c r="AB21" i="8"/>
  <c r="AD48" i="27"/>
  <c r="AD48" i="17"/>
  <c r="AD48" i="39" s="1"/>
  <c r="AH52" i="7"/>
  <c r="AG21" i="2"/>
  <c r="AG52" i="27"/>
  <c r="AF21" i="28" s="1"/>
  <c r="AG52" i="17"/>
  <c r="AF21" i="8"/>
  <c r="AH48" i="27"/>
  <c r="AH48" i="17"/>
  <c r="AH48" i="39" s="1"/>
  <c r="AL52" i="7"/>
  <c r="AK21" i="2"/>
  <c r="AK52" i="27"/>
  <c r="AJ21" i="28" s="1"/>
  <c r="AK52" i="17"/>
  <c r="AJ21" i="8"/>
  <c r="AL48" i="27"/>
  <c r="AL48" i="17"/>
  <c r="AL48" i="39" s="1"/>
  <c r="AP52" i="7"/>
  <c r="AO21" i="2"/>
  <c r="AO52" i="27"/>
  <c r="AN21" i="28" s="1"/>
  <c r="AO52" i="17"/>
  <c r="AN21" i="8"/>
  <c r="AP48" i="27"/>
  <c r="AP48" i="17"/>
  <c r="AP48" i="39" s="1"/>
  <c r="AT52" i="7"/>
  <c r="AS21" i="2"/>
  <c r="AS52" i="27"/>
  <c r="AR21" i="28" s="1"/>
  <c r="AS52" i="17"/>
  <c r="AR21" i="8"/>
  <c r="AT48" i="27"/>
  <c r="AT48" i="17"/>
  <c r="AT48" i="39" s="1"/>
  <c r="AX52" i="7"/>
  <c r="AW21" i="2"/>
  <c r="AW52" i="27"/>
  <c r="AV21" i="28" s="1"/>
  <c r="AW52" i="17"/>
  <c r="AV21" i="8"/>
  <c r="AX48" i="27"/>
  <c r="AX48" i="17"/>
  <c r="AX48" i="39" s="1"/>
  <c r="J49" i="27"/>
  <c r="J49" i="17"/>
  <c r="J49" i="39" s="1"/>
  <c r="N49" i="27"/>
  <c r="N49" i="17"/>
  <c r="N49" i="39" s="1"/>
  <c r="R49" i="27"/>
  <c r="R49" i="17"/>
  <c r="R49" i="39" s="1"/>
  <c r="V49" i="27"/>
  <c r="V49" i="17"/>
  <c r="V49" i="39" s="1"/>
  <c r="Z49" i="27"/>
  <c r="Z49" i="17"/>
  <c r="Z49" i="39" s="1"/>
  <c r="AD49" i="27"/>
  <c r="AD49" i="17"/>
  <c r="AD49" i="39" s="1"/>
  <c r="AH49" i="27"/>
  <c r="AH49" i="17"/>
  <c r="AH49" i="39" s="1"/>
  <c r="AL49" i="27"/>
  <c r="AL49" i="17"/>
  <c r="AL49" i="39" s="1"/>
  <c r="AP49" i="27"/>
  <c r="AP49" i="17"/>
  <c r="AP49" i="39" s="1"/>
  <c r="AT49" i="27"/>
  <c r="AT49" i="17"/>
  <c r="AT49" i="39" s="1"/>
  <c r="AX49" i="27"/>
  <c r="AX49" i="17"/>
  <c r="AX49" i="39" s="1"/>
  <c r="J50" i="27"/>
  <c r="J50" i="17"/>
  <c r="J50" i="39" s="1"/>
  <c r="N50" i="27"/>
  <c r="N50" i="17"/>
  <c r="N50" i="39" s="1"/>
  <c r="R50" i="27"/>
  <c r="R50" i="17"/>
  <c r="R50" i="39" s="1"/>
  <c r="V50" i="27"/>
  <c r="V50" i="17"/>
  <c r="V50" i="39" s="1"/>
  <c r="Z50" i="27"/>
  <c r="Z50" i="17"/>
  <c r="Z50" i="39" s="1"/>
  <c r="AD50" i="27"/>
  <c r="AD50" i="17"/>
  <c r="AD50" i="39" s="1"/>
  <c r="AH50" i="27"/>
  <c r="AH50" i="17"/>
  <c r="AH50" i="39" s="1"/>
  <c r="AL50" i="27"/>
  <c r="AL50" i="17"/>
  <c r="AL50" i="39" s="1"/>
  <c r="AP50" i="27"/>
  <c r="AP50" i="17"/>
  <c r="AP50" i="39" s="1"/>
  <c r="AT50" i="27"/>
  <c r="AT50" i="17"/>
  <c r="AT50" i="39" s="1"/>
  <c r="AX50" i="27"/>
  <c r="AX50" i="17"/>
  <c r="AX50" i="39" s="1"/>
  <c r="J51" i="27"/>
  <c r="J51" i="17"/>
  <c r="J51" i="39" s="1"/>
  <c r="N51" i="27"/>
  <c r="N51" i="17"/>
  <c r="N51" i="39" s="1"/>
  <c r="R51" i="27"/>
  <c r="R51" i="17"/>
  <c r="R51" i="39" s="1"/>
  <c r="V51" i="27"/>
  <c r="V51" i="17"/>
  <c r="V51" i="39" s="1"/>
  <c r="Z51" i="27"/>
  <c r="Z51" i="17"/>
  <c r="Z51" i="39" s="1"/>
  <c r="AD51" i="27"/>
  <c r="AD51" i="17"/>
  <c r="AD51" i="39" s="1"/>
  <c r="AH51" i="27"/>
  <c r="AH51" i="17"/>
  <c r="AH51" i="39" s="1"/>
  <c r="AL51" i="27"/>
  <c r="AL51" i="17"/>
  <c r="AL51" i="39" s="1"/>
  <c r="AP51" i="27"/>
  <c r="AP51" i="17"/>
  <c r="AP51" i="39" s="1"/>
  <c r="AT51" i="27"/>
  <c r="AT51" i="17"/>
  <c r="AT51" i="39" s="1"/>
  <c r="AX51" i="27"/>
  <c r="AX51" i="17"/>
  <c r="AX51" i="39" s="1"/>
  <c r="G52" i="39"/>
  <c r="F21" i="40" s="1"/>
  <c r="F21" i="18"/>
  <c r="H52" i="39"/>
  <c r="G21" i="40" s="1"/>
  <c r="G21" i="18"/>
  <c r="K52" i="39"/>
  <c r="J21" i="40" s="1"/>
  <c r="J21" i="18"/>
  <c r="L52" i="39"/>
  <c r="K21" i="40" s="1"/>
  <c r="K21" i="18"/>
  <c r="O52" i="39"/>
  <c r="N21" i="40" s="1"/>
  <c r="N21" i="18"/>
  <c r="P52" i="39"/>
  <c r="O21" i="40" s="1"/>
  <c r="O21" i="18"/>
  <c r="S52" i="39"/>
  <c r="R21" i="40" s="1"/>
  <c r="R21" i="18"/>
  <c r="T52" i="39"/>
  <c r="S21" i="40" s="1"/>
  <c r="S21" i="18"/>
  <c r="W52" i="39"/>
  <c r="V21" i="40" s="1"/>
  <c r="V21" i="18"/>
  <c r="X52" i="39"/>
  <c r="W21" i="40" s="1"/>
  <c r="W21" i="18"/>
  <c r="AA52" i="39"/>
  <c r="Z21" i="40" s="1"/>
  <c r="Z21" i="18"/>
  <c r="AB52" i="39"/>
  <c r="AA21" i="40" s="1"/>
  <c r="AA21" i="18"/>
  <c r="AE52" i="39"/>
  <c r="AD21" i="40" s="1"/>
  <c r="AD21" i="18"/>
  <c r="AF52" i="39"/>
  <c r="AE21" i="40" s="1"/>
  <c r="AE21" i="18"/>
  <c r="AI52" i="39"/>
  <c r="AH21" i="40" s="1"/>
  <c r="AH21" i="18"/>
  <c r="AJ52" i="39"/>
  <c r="AI21" i="40" s="1"/>
  <c r="AI21" i="18"/>
  <c r="AM52" i="39"/>
  <c r="AL21" i="40" s="1"/>
  <c r="AL21" i="18"/>
  <c r="AN52" i="39"/>
  <c r="AM21" i="40" s="1"/>
  <c r="AM21" i="18"/>
  <c r="AQ52" i="39"/>
  <c r="AP21" i="40" s="1"/>
  <c r="AP21" i="18"/>
  <c r="AR52" i="39"/>
  <c r="AQ21" i="40" s="1"/>
  <c r="AQ21" i="18"/>
  <c r="AU52" i="39"/>
  <c r="AT21" i="40" s="1"/>
  <c r="AT21" i="18"/>
  <c r="AV52" i="39"/>
  <c r="AU21" i="40" s="1"/>
  <c r="AU21" i="18"/>
  <c r="J56" i="7"/>
  <c r="I22" i="2"/>
  <c r="I56" i="27"/>
  <c r="H22" i="28" s="1"/>
  <c r="I56" i="17"/>
  <c r="H22" i="8"/>
  <c r="J53" i="27"/>
  <c r="J53" i="17"/>
  <c r="J53" i="39" s="1"/>
  <c r="N56" i="7"/>
  <c r="M22" i="2"/>
  <c r="M56" i="27"/>
  <c r="L22" i="28" s="1"/>
  <c r="M56" i="17"/>
  <c r="L22" i="8"/>
  <c r="N53" i="27"/>
  <c r="N53" i="17"/>
  <c r="N53" i="39" s="1"/>
  <c r="R56" i="7"/>
  <c r="Q22" i="2"/>
  <c r="Q56" i="27"/>
  <c r="P22" i="28" s="1"/>
  <c r="Q56" i="17"/>
  <c r="P22" i="8"/>
  <c r="R53" i="27"/>
  <c r="R53" i="17"/>
  <c r="R53" i="39" s="1"/>
  <c r="V56" i="7"/>
  <c r="U22" i="2"/>
  <c r="U56" i="27"/>
  <c r="T22" i="28" s="1"/>
  <c r="U56" i="17"/>
  <c r="T22" i="8"/>
  <c r="V53" i="27"/>
  <c r="V53" i="17"/>
  <c r="V53" i="39" s="1"/>
  <c r="Z56" i="7"/>
  <c r="Y22" i="2"/>
  <c r="Y56" i="27"/>
  <c r="X22" i="28" s="1"/>
  <c r="Y56" i="17"/>
  <c r="X22" i="8"/>
  <c r="Z53" i="27"/>
  <c r="Z53" i="17"/>
  <c r="Z53" i="39" s="1"/>
  <c r="AD56" i="7"/>
  <c r="AC22" i="2"/>
  <c r="AC56" i="27"/>
  <c r="AB22" i="28" s="1"/>
  <c r="AC56" i="17"/>
  <c r="AB22" i="8"/>
  <c r="AD53" i="27"/>
  <c r="AD53" i="17"/>
  <c r="AD53" i="39" s="1"/>
  <c r="AH56" i="7"/>
  <c r="AG22" i="2"/>
  <c r="AG56" i="27"/>
  <c r="AF22" i="28" s="1"/>
  <c r="AG56" i="17"/>
  <c r="AF22" i="8"/>
  <c r="AH53" i="27"/>
  <c r="AH53" i="17"/>
  <c r="AH53" i="39" s="1"/>
  <c r="AL56" i="7"/>
  <c r="AK22" i="2"/>
  <c r="AK56" i="27"/>
  <c r="AJ22" i="28" s="1"/>
  <c r="AK56" i="17"/>
  <c r="AJ22" i="8"/>
  <c r="AL53" i="27"/>
  <c r="AL53" i="17"/>
  <c r="AL53" i="39" s="1"/>
  <c r="AP56" i="7"/>
  <c r="AO22" i="2"/>
  <c r="AO56" i="27"/>
  <c r="AN22" i="28" s="1"/>
  <c r="AO56" i="17"/>
  <c r="AN22" i="8"/>
  <c r="AP53" i="27"/>
  <c r="AP53" i="17"/>
  <c r="AP53" i="39" s="1"/>
  <c r="AT56" i="7"/>
  <c r="AS22" i="2"/>
  <c r="AS56" i="27"/>
  <c r="AR22" i="28" s="1"/>
  <c r="AS56" i="17"/>
  <c r="AR22" i="8"/>
  <c r="AT53" i="27"/>
  <c r="AT53" i="17"/>
  <c r="AT53" i="39" s="1"/>
  <c r="AX56" i="7"/>
  <c r="AW22" i="2"/>
  <c r="AW56" i="27"/>
  <c r="AV22" i="28" s="1"/>
  <c r="AW56" i="17"/>
  <c r="AV22" i="8"/>
  <c r="AX53" i="27"/>
  <c r="AX53" i="17"/>
  <c r="AX53" i="39" s="1"/>
  <c r="J54" i="27"/>
  <c r="J54" i="17"/>
  <c r="J54" i="39" s="1"/>
  <c r="N54" i="27"/>
  <c r="N54" i="17"/>
  <c r="N54" i="39" s="1"/>
  <c r="R54" i="27"/>
  <c r="R54" i="17"/>
  <c r="R54" i="39" s="1"/>
  <c r="V54" i="27"/>
  <c r="V54" i="17"/>
  <c r="V54" i="39" s="1"/>
  <c r="Z54" i="27"/>
  <c r="Z54" i="17"/>
  <c r="Z54" i="39" s="1"/>
  <c r="AD54" i="27"/>
  <c r="AD54" i="17"/>
  <c r="AD54" i="39" s="1"/>
  <c r="AH54" i="27"/>
  <c r="AH54" i="17"/>
  <c r="AH54" i="39" s="1"/>
  <c r="AL54" i="27"/>
  <c r="AL54" i="17"/>
  <c r="AL54" i="39" s="1"/>
  <c r="AP54" i="27"/>
  <c r="AP54" i="17"/>
  <c r="AP54" i="39" s="1"/>
  <c r="AT54" i="27"/>
  <c r="AT54" i="17"/>
  <c r="AT54" i="39" s="1"/>
  <c r="AX54" i="27"/>
  <c r="AX54" i="17"/>
  <c r="AX54" i="39" s="1"/>
  <c r="J55" i="27"/>
  <c r="J55" i="17"/>
  <c r="J55" i="39" s="1"/>
  <c r="N55" i="27"/>
  <c r="N55" i="17"/>
  <c r="N55" i="39" s="1"/>
  <c r="R55" i="27"/>
  <c r="R55" i="17"/>
  <c r="R55" i="39" s="1"/>
  <c r="V55" i="27"/>
  <c r="V55" i="17"/>
  <c r="V55" i="39" s="1"/>
  <c r="Z55" i="27"/>
  <c r="Z55" i="17"/>
  <c r="Z55" i="39" s="1"/>
  <c r="AD55" i="27"/>
  <c r="AD55" i="17"/>
  <c r="AD55" i="39" s="1"/>
  <c r="AH55" i="27"/>
  <c r="AH55" i="17"/>
  <c r="AH55" i="39" s="1"/>
  <c r="AL55" i="27"/>
  <c r="AL55" i="17"/>
  <c r="AL55" i="39" s="1"/>
  <c r="AP55" i="27"/>
  <c r="AP55" i="17"/>
  <c r="AP55" i="39" s="1"/>
  <c r="AT55" i="27"/>
  <c r="AT55" i="17"/>
  <c r="AT55" i="39" s="1"/>
  <c r="AX55" i="27"/>
  <c r="AX55" i="17"/>
  <c r="AX55" i="39" s="1"/>
  <c r="G56" i="39"/>
  <c r="F22" i="40" s="1"/>
  <c r="F22" i="18"/>
  <c r="H56" i="39"/>
  <c r="G22" i="40" s="1"/>
  <c r="G22" i="18"/>
  <c r="K56" i="39"/>
  <c r="J22" i="40" s="1"/>
  <c r="J22" i="18"/>
  <c r="L56" i="39"/>
  <c r="K22" i="40" s="1"/>
  <c r="K22" i="18"/>
  <c r="O56" i="39"/>
  <c r="N22" i="40" s="1"/>
  <c r="N22" i="18"/>
  <c r="P56" i="39"/>
  <c r="O22" i="40" s="1"/>
  <c r="O22" i="18"/>
  <c r="S56" i="39"/>
  <c r="R22" i="40" s="1"/>
  <c r="R22" i="18"/>
  <c r="T56" i="39"/>
  <c r="S22" i="40" s="1"/>
  <c r="S22" i="18"/>
  <c r="W56" i="39"/>
  <c r="V22" i="40" s="1"/>
  <c r="V22" i="18"/>
  <c r="X56" i="39"/>
  <c r="W22" i="40" s="1"/>
  <c r="W22" i="18"/>
  <c r="AA56" i="39"/>
  <c r="Z22" i="40" s="1"/>
  <c r="Z22" i="18"/>
  <c r="AB56" i="39"/>
  <c r="AA22" i="40" s="1"/>
  <c r="AA22" i="18"/>
  <c r="AE56" i="39"/>
  <c r="AD22" i="40" s="1"/>
  <c r="AD22" i="18"/>
  <c r="AF56" i="39"/>
  <c r="AE22" i="40" s="1"/>
  <c r="AE22" i="18"/>
  <c r="AI56" i="39"/>
  <c r="AH22" i="40" s="1"/>
  <c r="AH22" i="18"/>
  <c r="AJ56" i="39"/>
  <c r="AI22" i="40" s="1"/>
  <c r="AI22" i="18"/>
  <c r="AM56" i="39"/>
  <c r="AL22" i="40" s="1"/>
  <c r="AL22" i="18"/>
  <c r="AN56" i="39"/>
  <c r="AM22" i="40" s="1"/>
  <c r="AM22" i="18"/>
  <c r="AQ56" i="39"/>
  <c r="AP22" i="40" s="1"/>
  <c r="AP22" i="18"/>
  <c r="AR56" i="39"/>
  <c r="AQ22" i="40" s="1"/>
  <c r="AQ22" i="18"/>
  <c r="AU56" i="39"/>
  <c r="AT22" i="40" s="1"/>
  <c r="AT22" i="18"/>
  <c r="AV56" i="39"/>
  <c r="AU22" i="40" s="1"/>
  <c r="AU22" i="18"/>
  <c r="J61" i="7"/>
  <c r="I23" i="2"/>
  <c r="I61" i="27"/>
  <c r="H23" i="28" s="1"/>
  <c r="I61" i="17"/>
  <c r="H23" i="8"/>
  <c r="J57" i="27"/>
  <c r="J57" i="17"/>
  <c r="J57" i="39" s="1"/>
  <c r="N61" i="7"/>
  <c r="M23" i="2"/>
  <c r="M61" i="27"/>
  <c r="L23" i="28" s="1"/>
  <c r="M61" i="17"/>
  <c r="L23" i="8"/>
  <c r="N57" i="27"/>
  <c r="N57" i="17"/>
  <c r="N57" i="39" s="1"/>
  <c r="R61" i="7"/>
  <c r="Q23" i="2"/>
  <c r="Q61" i="27"/>
  <c r="P23" i="28" s="1"/>
  <c r="Q61" i="17"/>
  <c r="P23" i="8"/>
  <c r="R57" i="27"/>
  <c r="R57" i="17"/>
  <c r="R57" i="39" s="1"/>
  <c r="V61" i="7"/>
  <c r="U23" i="2"/>
  <c r="U61" i="27"/>
  <c r="T23" i="28" s="1"/>
  <c r="U61" i="17"/>
  <c r="T23" i="8"/>
  <c r="V57" i="27"/>
  <c r="V57" i="17"/>
  <c r="V57" i="39" s="1"/>
  <c r="Z61" i="7"/>
  <c r="Y23" i="2"/>
  <c r="Y61" i="27"/>
  <c r="X23" i="28" s="1"/>
  <c r="Y61" i="17"/>
  <c r="X23" i="8"/>
  <c r="Z57" i="27"/>
  <c r="Z57" i="17"/>
  <c r="Z57" i="39" s="1"/>
  <c r="AD61" i="7"/>
  <c r="AC23" i="2"/>
  <c r="AC61" i="27"/>
  <c r="AB23" i="28" s="1"/>
  <c r="AC61" i="17"/>
  <c r="AB23" i="8"/>
  <c r="AD57" i="27"/>
  <c r="AD57" i="17"/>
  <c r="AD57" i="39" s="1"/>
  <c r="AH61" i="7"/>
  <c r="AG23" i="2"/>
  <c r="AG61" i="27"/>
  <c r="AF23" i="28" s="1"/>
  <c r="AG61" i="17"/>
  <c r="AF23" i="8"/>
  <c r="AH57" i="27"/>
  <c r="AH57" i="17"/>
  <c r="AH57" i="39" s="1"/>
  <c r="AL61" i="7"/>
  <c r="AK23" i="2"/>
  <c r="AK61" i="27"/>
  <c r="AJ23" i="28" s="1"/>
  <c r="AK61" i="17"/>
  <c r="AJ23" i="8"/>
  <c r="AL57" i="27"/>
  <c r="AL57" i="17"/>
  <c r="AL57" i="39" s="1"/>
  <c r="AP61" i="7"/>
  <c r="AO23" i="2"/>
  <c r="AO61" i="27"/>
  <c r="AN23" i="28" s="1"/>
  <c r="AO61" i="17"/>
  <c r="AN23" i="8"/>
  <c r="AP57" i="27"/>
  <c r="AP57" i="17"/>
  <c r="AP57" i="39" s="1"/>
  <c r="AT61" i="7"/>
  <c r="AS23" i="2"/>
  <c r="AS61" i="27"/>
  <c r="AR23" i="28" s="1"/>
  <c r="AS61" i="17"/>
  <c r="AR23" i="8"/>
  <c r="AT57" i="27"/>
  <c r="AT57" i="17"/>
  <c r="AT57" i="39" s="1"/>
  <c r="AX61" i="7"/>
  <c r="AW23" i="2"/>
  <c r="AW61" i="27"/>
  <c r="AV23" i="28" s="1"/>
  <c r="AW61" i="17"/>
  <c r="AV23" i="8"/>
  <c r="AX57" i="27"/>
  <c r="AX57" i="17"/>
  <c r="AX57" i="39" s="1"/>
  <c r="J58" i="27"/>
  <c r="J58" i="17"/>
  <c r="J58" i="39" s="1"/>
  <c r="N58" i="27"/>
  <c r="N58" i="17"/>
  <c r="N58" i="39" s="1"/>
  <c r="R58" i="27"/>
  <c r="R58" i="17"/>
  <c r="R58" i="39" s="1"/>
  <c r="V58" i="27"/>
  <c r="V58" i="17"/>
  <c r="V58" i="39" s="1"/>
  <c r="Z58" i="27"/>
  <c r="Z58" i="17"/>
  <c r="Z58" i="39" s="1"/>
  <c r="AD58" i="27"/>
  <c r="AD58" i="17"/>
  <c r="AD58" i="39" s="1"/>
  <c r="AH58" i="27"/>
  <c r="AH58" i="17"/>
  <c r="AH58" i="39" s="1"/>
  <c r="AL58" i="27"/>
  <c r="AL58" i="17"/>
  <c r="AL58" i="39" s="1"/>
  <c r="AP58" i="27"/>
  <c r="AP58" i="17"/>
  <c r="AP58" i="39" s="1"/>
  <c r="AT58" i="27"/>
  <c r="AT58" i="17"/>
  <c r="AT58" i="39" s="1"/>
  <c r="AX58" i="27"/>
  <c r="AX58" i="17"/>
  <c r="AX58" i="39" s="1"/>
  <c r="J59" i="27"/>
  <c r="J59" i="17"/>
  <c r="J59" i="39" s="1"/>
  <c r="N59" i="27"/>
  <c r="N59" i="17"/>
  <c r="N59" i="39" s="1"/>
  <c r="R59" i="27"/>
  <c r="R59" i="17"/>
  <c r="R59" i="39" s="1"/>
  <c r="V59" i="27"/>
  <c r="V59" i="17"/>
  <c r="V59" i="39" s="1"/>
  <c r="Z59" i="27"/>
  <c r="Z59" i="17"/>
  <c r="Z59" i="39" s="1"/>
  <c r="AD59" i="27"/>
  <c r="AD59" i="17"/>
  <c r="AD59" i="39" s="1"/>
  <c r="AH59" i="27"/>
  <c r="AH59" i="17"/>
  <c r="AH59" i="39" s="1"/>
  <c r="AL59" i="27"/>
  <c r="AL59" i="17"/>
  <c r="AL59" i="39" s="1"/>
  <c r="AP59" i="27"/>
  <c r="AP59" i="17"/>
  <c r="AP59" i="39" s="1"/>
  <c r="AT59" i="27"/>
  <c r="AT59" i="17"/>
  <c r="AT59" i="39" s="1"/>
  <c r="AX59" i="27"/>
  <c r="AX59" i="17"/>
  <c r="AX59" i="39" s="1"/>
  <c r="J60" i="27"/>
  <c r="J60" i="17"/>
  <c r="J60" i="39" s="1"/>
  <c r="N60" i="27"/>
  <c r="N60" i="17"/>
  <c r="N60" i="39" s="1"/>
  <c r="R60" i="27"/>
  <c r="R60" i="17"/>
  <c r="R60" i="39" s="1"/>
  <c r="V60" i="27"/>
  <c r="V60" i="17"/>
  <c r="V60" i="39" s="1"/>
  <c r="Z60" i="27"/>
  <c r="Z60" i="17"/>
  <c r="Z60" i="39" s="1"/>
  <c r="AD60" i="27"/>
  <c r="AD60" i="17"/>
  <c r="AD60" i="39" s="1"/>
  <c r="AH60" i="27"/>
  <c r="AH60" i="17"/>
  <c r="AH60" i="39" s="1"/>
  <c r="AL60" i="27"/>
  <c r="AL60" i="17"/>
  <c r="AL60" i="39" s="1"/>
  <c r="AP60" i="27"/>
  <c r="AP60" i="17"/>
  <c r="AP60" i="39" s="1"/>
  <c r="AT60" i="27"/>
  <c r="AT60" i="17"/>
  <c r="AT60" i="39" s="1"/>
  <c r="AX60" i="27"/>
  <c r="AX60" i="17"/>
  <c r="AX60" i="39" s="1"/>
  <c r="G61" i="39"/>
  <c r="F23" i="40" s="1"/>
  <c r="F23" i="18"/>
  <c r="H61" i="39"/>
  <c r="G23" i="40" s="1"/>
  <c r="G23" i="18"/>
  <c r="K61" i="39"/>
  <c r="J23" i="40" s="1"/>
  <c r="J23" i="18"/>
  <c r="L61" i="39"/>
  <c r="K23" i="40" s="1"/>
  <c r="K23" i="18"/>
  <c r="O61" i="39"/>
  <c r="N23" i="40" s="1"/>
  <c r="N23" i="18"/>
  <c r="P61" i="39"/>
  <c r="O23" i="40" s="1"/>
  <c r="O23" i="18"/>
  <c r="S61" i="39"/>
  <c r="R23" i="40" s="1"/>
  <c r="R23" i="18"/>
  <c r="T61" i="39"/>
  <c r="S23" i="40" s="1"/>
  <c r="S23" i="18"/>
  <c r="W61" i="39"/>
  <c r="V23" i="40" s="1"/>
  <c r="V23" i="18"/>
  <c r="X61" i="39"/>
  <c r="W23" i="40" s="1"/>
  <c r="W23" i="18"/>
  <c r="AA61" i="39"/>
  <c r="Z23" i="40" s="1"/>
  <c r="Z23" i="18"/>
  <c r="AB61" i="39"/>
  <c r="AA23" i="40" s="1"/>
  <c r="AA23" i="18"/>
  <c r="AE61" i="39"/>
  <c r="AD23" i="40" s="1"/>
  <c r="AD23" i="18"/>
  <c r="AF61" i="39"/>
  <c r="AE23" i="40" s="1"/>
  <c r="AE23" i="18"/>
  <c r="AI61" i="39"/>
  <c r="AH23" i="40" s="1"/>
  <c r="AH23" i="18"/>
  <c r="AJ61" i="39"/>
  <c r="AI23" i="40" s="1"/>
  <c r="AI23" i="18"/>
  <c r="AM61" i="39"/>
  <c r="AL23" i="40" s="1"/>
  <c r="AL23" i="18"/>
  <c r="AN61" i="39"/>
  <c r="AM23" i="40" s="1"/>
  <c r="AM23" i="18"/>
  <c r="AQ61" i="39"/>
  <c r="AP23" i="40" s="1"/>
  <c r="AP23" i="18"/>
  <c r="AR61" i="39"/>
  <c r="AQ23" i="40" s="1"/>
  <c r="AQ23" i="18"/>
  <c r="AU61" i="39"/>
  <c r="AT23" i="40" s="1"/>
  <c r="AT23" i="18"/>
  <c r="AV61" i="39"/>
  <c r="AU23" i="40" s="1"/>
  <c r="AU23" i="18"/>
  <c r="J66" i="7"/>
  <c r="I24" i="2"/>
  <c r="I66" i="27"/>
  <c r="H24" i="28" s="1"/>
  <c r="I66" i="17"/>
  <c r="H24" i="8"/>
  <c r="J62" i="27"/>
  <c r="J62" i="17"/>
  <c r="J62" i="39" s="1"/>
  <c r="N66" i="7"/>
  <c r="M24" i="2"/>
  <c r="M66" i="27"/>
  <c r="L24" i="28" s="1"/>
  <c r="M66" i="17"/>
  <c r="L24" i="8"/>
  <c r="N62" i="27"/>
  <c r="N62" i="17"/>
  <c r="N62" i="39" s="1"/>
  <c r="R66" i="7"/>
  <c r="Q24" i="2"/>
  <c r="Q66" i="27"/>
  <c r="P24" i="28" s="1"/>
  <c r="Q66" i="17"/>
  <c r="P24" i="8"/>
  <c r="R62" i="27"/>
  <c r="R62" i="17"/>
  <c r="R62" i="39" s="1"/>
  <c r="V66" i="7"/>
  <c r="U24" i="2"/>
  <c r="U66" i="27"/>
  <c r="T24" i="28" s="1"/>
  <c r="U66" i="17"/>
  <c r="T24" i="8"/>
  <c r="V62" i="27"/>
  <c r="V62" i="17"/>
  <c r="V62" i="39" s="1"/>
  <c r="Z66" i="7"/>
  <c r="Y24" i="2"/>
  <c r="Y66" i="27"/>
  <c r="X24" i="28" s="1"/>
  <c r="Y66" i="17"/>
  <c r="X24" i="8"/>
  <c r="Z62" i="27"/>
  <c r="Z62" i="17"/>
  <c r="Z62" i="39" s="1"/>
  <c r="AD66" i="7"/>
  <c r="AC24" i="2"/>
  <c r="AC66" i="27"/>
  <c r="AB24" i="28" s="1"/>
  <c r="AC66" i="17"/>
  <c r="AB24" i="8"/>
  <c r="AD62" i="27"/>
  <c r="AD62" i="17"/>
  <c r="AD62" i="39" s="1"/>
  <c r="AH66" i="7"/>
  <c r="AG24" i="2"/>
  <c r="AG66" i="27"/>
  <c r="AF24" i="28" s="1"/>
  <c r="AG66" i="17"/>
  <c r="AF24" i="8"/>
  <c r="AH62" i="27"/>
  <c r="AH62" i="17"/>
  <c r="AH62" i="39" s="1"/>
  <c r="AL66" i="7"/>
  <c r="AK24" i="2"/>
  <c r="AK66" i="27"/>
  <c r="AJ24" i="28" s="1"/>
  <c r="AK66" i="17"/>
  <c r="AJ24" i="8"/>
  <c r="AL62" i="27"/>
  <c r="AL62" i="17"/>
  <c r="AL62" i="39" s="1"/>
  <c r="AP66" i="7"/>
  <c r="AO24" i="2"/>
  <c r="AO66" i="27"/>
  <c r="AN24" i="28" s="1"/>
  <c r="AO66" i="17"/>
  <c r="AN24" i="8"/>
  <c r="AP62" i="27"/>
  <c r="AP62" i="17"/>
  <c r="AP62" i="39" s="1"/>
  <c r="AT66" i="7"/>
  <c r="AS24" i="2"/>
  <c r="AS66" i="27"/>
  <c r="AR24" i="28" s="1"/>
  <c r="AS66" i="17"/>
  <c r="AR24" i="8"/>
  <c r="AT62" i="27"/>
  <c r="AT62" i="17"/>
  <c r="AT62" i="39" s="1"/>
  <c r="AX66" i="7"/>
  <c r="AW24" i="2"/>
  <c r="AW66" i="27"/>
  <c r="AV24" i="28" s="1"/>
  <c r="AW66" i="17"/>
  <c r="AV24" i="8"/>
  <c r="AX62" i="27"/>
  <c r="AX62" i="17"/>
  <c r="AX62" i="39" s="1"/>
  <c r="J63" i="27"/>
  <c r="J63" i="17"/>
  <c r="J63" i="39" s="1"/>
  <c r="N63" i="27"/>
  <c r="N63" i="17"/>
  <c r="N63" i="39" s="1"/>
  <c r="R63" i="27"/>
  <c r="R63" i="17"/>
  <c r="R63" i="39" s="1"/>
  <c r="V63" i="27"/>
  <c r="V63" i="17"/>
  <c r="V63" i="39" s="1"/>
  <c r="Z63" i="27"/>
  <c r="Z63" i="17"/>
  <c r="Z63" i="39" s="1"/>
  <c r="AD63" i="27"/>
  <c r="AD63" i="17"/>
  <c r="AD63" i="39" s="1"/>
  <c r="AH63" i="27"/>
  <c r="AH63" i="17"/>
  <c r="AH63" i="39" s="1"/>
  <c r="AL63" i="27"/>
  <c r="AL63" i="17"/>
  <c r="AL63" i="39" s="1"/>
  <c r="AP63" i="27"/>
  <c r="AP63" i="17"/>
  <c r="AP63" i="39" s="1"/>
  <c r="AT63" i="27"/>
  <c r="AT63" i="17"/>
  <c r="AT63" i="39" s="1"/>
  <c r="AX63" i="27"/>
  <c r="AX63" i="17"/>
  <c r="AX63" i="39" s="1"/>
  <c r="J64" i="27"/>
  <c r="J64" i="17"/>
  <c r="J64" i="39" s="1"/>
  <c r="N64" i="27"/>
  <c r="N64" i="17"/>
  <c r="N64" i="39" s="1"/>
  <c r="R64" i="27"/>
  <c r="R64" i="17"/>
  <c r="R64" i="39" s="1"/>
  <c r="V64" i="27"/>
  <c r="V64" i="17"/>
  <c r="V64" i="39" s="1"/>
  <c r="Z64" i="27"/>
  <c r="Z64" i="17"/>
  <c r="Z64" i="39" s="1"/>
  <c r="AD64" i="27"/>
  <c r="AD64" i="17"/>
  <c r="AD64" i="39" s="1"/>
  <c r="AH64" i="27"/>
  <c r="AH64" i="17"/>
  <c r="AH64" i="39" s="1"/>
  <c r="AL64" i="27"/>
  <c r="AL64" i="17"/>
  <c r="AL64" i="39" s="1"/>
  <c r="AP64" i="27"/>
  <c r="AP64" i="17"/>
  <c r="AP64" i="39" s="1"/>
  <c r="AT64" i="27"/>
  <c r="AT64" i="17"/>
  <c r="AT64" i="39" s="1"/>
  <c r="AX64" i="27"/>
  <c r="AX64" i="17"/>
  <c r="AX64" i="39" s="1"/>
  <c r="J65" i="27"/>
  <c r="J65" i="17"/>
  <c r="J65" i="39" s="1"/>
  <c r="N65" i="27"/>
  <c r="N65" i="17"/>
  <c r="N65" i="39" s="1"/>
  <c r="R65" i="27"/>
  <c r="R65" i="17"/>
  <c r="R65" i="39" s="1"/>
  <c r="V65" i="27"/>
  <c r="V65" i="17"/>
  <c r="V65" i="39" s="1"/>
  <c r="Z65" i="27"/>
  <c r="Z65" i="17"/>
  <c r="Z65" i="39" s="1"/>
  <c r="AD65" i="27"/>
  <c r="AD65" i="17"/>
  <c r="AD65" i="39" s="1"/>
  <c r="AH65" i="27"/>
  <c r="AH65" i="17"/>
  <c r="AH65" i="39" s="1"/>
  <c r="AL65" i="27"/>
  <c r="AL65" i="17"/>
  <c r="AL65" i="39" s="1"/>
  <c r="AP65" i="27"/>
  <c r="AP65" i="17"/>
  <c r="AP65" i="39" s="1"/>
  <c r="AT65" i="27"/>
  <c r="AT65" i="17"/>
  <c r="AT65" i="39" s="1"/>
  <c r="AX65" i="27"/>
  <c r="AX65" i="17"/>
  <c r="AX65" i="39" s="1"/>
  <c r="G66" i="39"/>
  <c r="F24" i="40" s="1"/>
  <c r="F24" i="18"/>
  <c r="H66" i="39"/>
  <c r="G24" i="40" s="1"/>
  <c r="G24" i="18"/>
  <c r="K66" i="39"/>
  <c r="J24" i="40" s="1"/>
  <c r="J24" i="18"/>
  <c r="L66" i="39"/>
  <c r="K24" i="40" s="1"/>
  <c r="K24" i="18"/>
  <c r="O66" i="39"/>
  <c r="N24" i="40" s="1"/>
  <c r="N24" i="18"/>
  <c r="P66" i="39"/>
  <c r="O24" i="40" s="1"/>
  <c r="O24" i="18"/>
  <c r="S66" i="39"/>
  <c r="R24" i="40" s="1"/>
  <c r="R24" i="18"/>
  <c r="T66" i="39"/>
  <c r="S24" i="40" s="1"/>
  <c r="S24" i="18"/>
  <c r="W66" i="39"/>
  <c r="V24" i="40" s="1"/>
  <c r="V24" i="18"/>
  <c r="X66" i="39"/>
  <c r="W24" i="40" s="1"/>
  <c r="W24" i="18"/>
  <c r="AA66" i="39"/>
  <c r="Z24" i="40" s="1"/>
  <c r="Z24" i="18"/>
  <c r="AB66" i="39"/>
  <c r="AA24" i="40" s="1"/>
  <c r="AA24" i="18"/>
  <c r="AE66" i="39"/>
  <c r="AD24" i="40" s="1"/>
  <c r="AD24" i="18"/>
  <c r="AF66" i="39"/>
  <c r="AE24" i="40" s="1"/>
  <c r="AE24" i="18"/>
  <c r="AI66" i="39"/>
  <c r="AH24" i="40" s="1"/>
  <c r="AH24" i="18"/>
  <c r="AJ66" i="39"/>
  <c r="AI24" i="40" s="1"/>
  <c r="AI24" i="18"/>
  <c r="AM66" i="39"/>
  <c r="AL24" i="40" s="1"/>
  <c r="AL24" i="18"/>
  <c r="AN66" i="39"/>
  <c r="AM24" i="40" s="1"/>
  <c r="AM24" i="18"/>
  <c r="AQ66" i="39"/>
  <c r="AP24" i="40" s="1"/>
  <c r="AP24" i="18"/>
  <c r="AR66" i="39"/>
  <c r="AQ24" i="40" s="1"/>
  <c r="AQ24" i="18"/>
  <c r="AU66" i="39"/>
  <c r="AT24" i="40" s="1"/>
  <c r="AT24" i="18"/>
  <c r="AV66" i="39"/>
  <c r="AU24" i="40" s="1"/>
  <c r="AU24" i="18"/>
  <c r="J72" i="7"/>
  <c r="I25" i="2"/>
  <c r="I72" i="27"/>
  <c r="H25" i="28" s="1"/>
  <c r="I72" i="17"/>
  <c r="H25" i="8"/>
  <c r="J67" i="27"/>
  <c r="J67" i="17"/>
  <c r="J67" i="39" s="1"/>
  <c r="N72" i="7"/>
  <c r="M25" i="2"/>
  <c r="M72" i="27"/>
  <c r="L25" i="28" s="1"/>
  <c r="M72" i="17"/>
  <c r="L25" i="8"/>
  <c r="N67" i="27"/>
  <c r="N67" i="17"/>
  <c r="N67" i="39" s="1"/>
  <c r="R72" i="7"/>
  <c r="Q25" i="2"/>
  <c r="Q72" i="27"/>
  <c r="P25" i="28" s="1"/>
  <c r="Q72" i="17"/>
  <c r="P25" i="8"/>
  <c r="R67" i="27"/>
  <c r="R67" i="17"/>
  <c r="R67" i="39" s="1"/>
  <c r="V72" i="7"/>
  <c r="U25" i="2"/>
  <c r="U72" i="27"/>
  <c r="T25" i="28" s="1"/>
  <c r="U72" i="17"/>
  <c r="T25" i="8"/>
  <c r="V67" i="27"/>
  <c r="V67" i="17"/>
  <c r="V67" i="39" s="1"/>
  <c r="Z72" i="7"/>
  <c r="Y25" i="2"/>
  <c r="Y72" i="27"/>
  <c r="X25" i="28" s="1"/>
  <c r="Y72" i="17"/>
  <c r="X25" i="8"/>
  <c r="Z67" i="27"/>
  <c r="Z67" i="17"/>
  <c r="Z67" i="39" s="1"/>
  <c r="AD72" i="7"/>
  <c r="AC25" i="2"/>
  <c r="AC72" i="27"/>
  <c r="AB25" i="28" s="1"/>
  <c r="AC72" i="17"/>
  <c r="AB25" i="8"/>
  <c r="AD67" i="27"/>
  <c r="AD67" i="17"/>
  <c r="AD67" i="39" s="1"/>
  <c r="AH72" i="7"/>
  <c r="AG25" i="2"/>
  <c r="AG72" i="27"/>
  <c r="AF25" i="28" s="1"/>
  <c r="AG72" i="17"/>
  <c r="AF25" i="8"/>
  <c r="AH67" i="27"/>
  <c r="AH67" i="17"/>
  <c r="AH67" i="39" s="1"/>
  <c r="AL72" i="7"/>
  <c r="AK25" i="2"/>
  <c r="AK72" i="27"/>
  <c r="AJ25" i="28" s="1"/>
  <c r="AK72" i="17"/>
  <c r="AJ25" i="8"/>
  <c r="AL67" i="27"/>
  <c r="AL67" i="17"/>
  <c r="AL67" i="39" s="1"/>
  <c r="AP72" i="7"/>
  <c r="AO25" i="2"/>
  <c r="AO72" i="27"/>
  <c r="AN25" i="28" s="1"/>
  <c r="AO72" i="17"/>
  <c r="AN25" i="8"/>
  <c r="AP67" i="27"/>
  <c r="AP67" i="17"/>
  <c r="AP67" i="39" s="1"/>
  <c r="AT72" i="7"/>
  <c r="AS25" i="2"/>
  <c r="AS72" i="27"/>
  <c r="AR25" i="28" s="1"/>
  <c r="AS72" i="17"/>
  <c r="AR25" i="8"/>
  <c r="AT67" i="27"/>
  <c r="AT67" i="17"/>
  <c r="AT67" i="39" s="1"/>
  <c r="AX72" i="7"/>
  <c r="AW25" i="2"/>
  <c r="AW72" i="27"/>
  <c r="AV25" i="28" s="1"/>
  <c r="AW72" i="17"/>
  <c r="AV25" i="8"/>
  <c r="AX67" i="27"/>
  <c r="AX67" i="17"/>
  <c r="AX67" i="39" s="1"/>
  <c r="J68" i="27"/>
  <c r="J68" i="17"/>
  <c r="J68" i="39" s="1"/>
  <c r="N68" i="27"/>
  <c r="N68" i="17"/>
  <c r="N68" i="39" s="1"/>
  <c r="R68" i="27"/>
  <c r="R68" i="17"/>
  <c r="R68" i="39" s="1"/>
  <c r="V68" i="27"/>
  <c r="V68" i="17"/>
  <c r="V68" i="39" s="1"/>
  <c r="Z68" i="27"/>
  <c r="Z68" i="17"/>
  <c r="Z68" i="39" s="1"/>
  <c r="AD68" i="27"/>
  <c r="AD68" i="17"/>
  <c r="AD68" i="39" s="1"/>
  <c r="AH68" i="27"/>
  <c r="AH68" i="17"/>
  <c r="AH68" i="39" s="1"/>
  <c r="AL68" i="27"/>
  <c r="AL68" i="17"/>
  <c r="AL68" i="39" s="1"/>
  <c r="AP68" i="27"/>
  <c r="AP68" i="17"/>
  <c r="AP68" i="39" s="1"/>
  <c r="AT68" i="27"/>
  <c r="AT68" i="17"/>
  <c r="AT68" i="39" s="1"/>
  <c r="AX68" i="27"/>
  <c r="AX68" i="17"/>
  <c r="AX68" i="39" s="1"/>
  <c r="J69" i="27"/>
  <c r="J69" i="17"/>
  <c r="J69" i="39" s="1"/>
  <c r="N69" i="27"/>
  <c r="N69" i="17"/>
  <c r="N69" i="39" s="1"/>
  <c r="R69" i="27"/>
  <c r="R69" i="17"/>
  <c r="R69" i="39" s="1"/>
  <c r="V69" i="27"/>
  <c r="V69" i="17"/>
  <c r="V69" i="39" s="1"/>
  <c r="Z69" i="27"/>
  <c r="Z69" i="17"/>
  <c r="Z69" i="39" s="1"/>
  <c r="AD69" i="27"/>
  <c r="AD69" i="17"/>
  <c r="AD69" i="39" s="1"/>
  <c r="AH69" i="27"/>
  <c r="AH69" i="17"/>
  <c r="AH69" i="39" s="1"/>
  <c r="AL69" i="27"/>
  <c r="AL69" i="17"/>
  <c r="AL69" i="39" s="1"/>
  <c r="AP69" i="27"/>
  <c r="AP69" i="17"/>
  <c r="AP69" i="39" s="1"/>
  <c r="AT69" i="27"/>
  <c r="AT69" i="17"/>
  <c r="AT69" i="39" s="1"/>
  <c r="AX69" i="27"/>
  <c r="AX69" i="17"/>
  <c r="AX69" i="39" s="1"/>
  <c r="J70" i="27"/>
  <c r="J70" i="17"/>
  <c r="J70" i="39" s="1"/>
  <c r="N70" i="27"/>
  <c r="N70" i="17"/>
  <c r="N70" i="39" s="1"/>
  <c r="R70" i="27"/>
  <c r="R70" i="17"/>
  <c r="R70" i="39" s="1"/>
  <c r="V70" i="27"/>
  <c r="V70" i="17"/>
  <c r="V70" i="39" s="1"/>
  <c r="Z70" i="27"/>
  <c r="Z70" i="17"/>
  <c r="Z70" i="39" s="1"/>
  <c r="AD70" i="27"/>
  <c r="AD70" i="17"/>
  <c r="AD70" i="39" s="1"/>
  <c r="AH70" i="27"/>
  <c r="AH70" i="17"/>
  <c r="AH70" i="39" s="1"/>
  <c r="AL70" i="27"/>
  <c r="AL70" i="17"/>
  <c r="AL70" i="39" s="1"/>
  <c r="AP70" i="27"/>
  <c r="AP70" i="17"/>
  <c r="AP70" i="39" s="1"/>
  <c r="AT70" i="27"/>
  <c r="AT70" i="17"/>
  <c r="AT70" i="39" s="1"/>
  <c r="AX70" i="27"/>
  <c r="AX70" i="17"/>
  <c r="AX70" i="39" s="1"/>
  <c r="J71" i="27"/>
  <c r="J71" i="17"/>
  <c r="J71" i="39" s="1"/>
  <c r="N71" i="27"/>
  <c r="N71" i="17"/>
  <c r="N71" i="39" s="1"/>
  <c r="R71" i="27"/>
  <c r="R71" i="17"/>
  <c r="R71" i="39" s="1"/>
  <c r="V71" i="27"/>
  <c r="V71" i="17"/>
  <c r="V71" i="39" s="1"/>
  <c r="Z71" i="27"/>
  <c r="Z71" i="17"/>
  <c r="Z71" i="39" s="1"/>
  <c r="AD71" i="27"/>
  <c r="AD71" i="17"/>
  <c r="AD71" i="39" s="1"/>
  <c r="AH71" i="27"/>
  <c r="AH71" i="17"/>
  <c r="AH71" i="39" s="1"/>
  <c r="AL71" i="27"/>
  <c r="AL71" i="17"/>
  <c r="AL71" i="39" s="1"/>
  <c r="AP71" i="27"/>
  <c r="AP71" i="17"/>
  <c r="AP71" i="39" s="1"/>
  <c r="AT71" i="27"/>
  <c r="AT71" i="17"/>
  <c r="AT71" i="39" s="1"/>
  <c r="AX71" i="27"/>
  <c r="AX71" i="17"/>
  <c r="AX71" i="39" s="1"/>
  <c r="G72" i="39"/>
  <c r="F25" i="40" s="1"/>
  <c r="F25" i="18"/>
  <c r="H72" i="39"/>
  <c r="G25" i="40" s="1"/>
  <c r="G25" i="18"/>
  <c r="K72" i="39"/>
  <c r="J25" i="40" s="1"/>
  <c r="J25" i="18"/>
  <c r="L72" i="39"/>
  <c r="K25" i="40" s="1"/>
  <c r="K25" i="18"/>
  <c r="O72" i="39"/>
  <c r="N25" i="40" s="1"/>
  <c r="N25" i="18"/>
  <c r="P72" i="39"/>
  <c r="O25" i="40" s="1"/>
  <c r="O25" i="18"/>
  <c r="S72" i="39"/>
  <c r="R25" i="40" s="1"/>
  <c r="R25" i="18"/>
  <c r="T72" i="39"/>
  <c r="S25" i="40" s="1"/>
  <c r="S25" i="18"/>
  <c r="W72" i="39"/>
  <c r="V25" i="40" s="1"/>
  <c r="V25" i="18"/>
  <c r="X72" i="39"/>
  <c r="W25" i="40" s="1"/>
  <c r="W25" i="18"/>
  <c r="AA72" i="39"/>
  <c r="Z25" i="40" s="1"/>
  <c r="Z25" i="18"/>
  <c r="AB72" i="39"/>
  <c r="AA25" i="40" s="1"/>
  <c r="AA25" i="18"/>
  <c r="AE72" i="39"/>
  <c r="AD25" i="40" s="1"/>
  <c r="AD25" i="18"/>
  <c r="AF72" i="39"/>
  <c r="AE25" i="40" s="1"/>
  <c r="AE25" i="18"/>
  <c r="AI72" i="39"/>
  <c r="AH25" i="40" s="1"/>
  <c r="AH25" i="18"/>
  <c r="AJ72" i="39"/>
  <c r="AI25" i="40" s="1"/>
  <c r="AI25" i="18"/>
  <c r="AM72" i="39"/>
  <c r="AL25" i="40" s="1"/>
  <c r="AL25" i="18"/>
  <c r="AN72" i="39"/>
  <c r="AM25" i="40" s="1"/>
  <c r="AM25" i="18"/>
  <c r="AQ72" i="39"/>
  <c r="AP25" i="40" s="1"/>
  <c r="AP25" i="18"/>
  <c r="AR72" i="39"/>
  <c r="AQ25" i="40" s="1"/>
  <c r="AQ25" i="18"/>
  <c r="AU72" i="39"/>
  <c r="AT25" i="40" s="1"/>
  <c r="AT25" i="18"/>
  <c r="AV72" i="39"/>
  <c r="AU25" i="40" s="1"/>
  <c r="AU25" i="18"/>
  <c r="J77" i="7"/>
  <c r="I26" i="2"/>
  <c r="I77" i="27"/>
  <c r="H26" i="28" s="1"/>
  <c r="I77" i="17"/>
  <c r="H26" i="8"/>
  <c r="J73" i="27"/>
  <c r="J73" i="17"/>
  <c r="J73" i="39" s="1"/>
  <c r="N77" i="7"/>
  <c r="M26" i="2"/>
  <c r="M77" i="27"/>
  <c r="L26" i="28" s="1"/>
  <c r="M77" i="17"/>
  <c r="L26" i="8"/>
  <c r="N73" i="27"/>
  <c r="N73" i="17"/>
  <c r="N73" i="39" s="1"/>
  <c r="R77" i="7"/>
  <c r="Q26" i="2"/>
  <c r="Q77" i="27"/>
  <c r="P26" i="28" s="1"/>
  <c r="Q77" i="17"/>
  <c r="P26" i="8"/>
  <c r="R73" i="27"/>
  <c r="R73" i="17"/>
  <c r="R73" i="39" s="1"/>
  <c r="V77" i="7"/>
  <c r="U26" i="2"/>
  <c r="U77" i="27"/>
  <c r="T26" i="28" s="1"/>
  <c r="U77" i="17"/>
  <c r="T26" i="8"/>
  <c r="V73" i="27"/>
  <c r="V73" i="17"/>
  <c r="V73" i="39" s="1"/>
  <c r="Z77" i="7"/>
  <c r="Y26" i="2"/>
  <c r="Y77" i="27"/>
  <c r="X26" i="28" s="1"/>
  <c r="Y77" i="17"/>
  <c r="X26" i="8"/>
  <c r="Z73" i="27"/>
  <c r="Z73" i="17"/>
  <c r="Z73" i="39" s="1"/>
  <c r="AD77" i="7"/>
  <c r="AC26" i="2"/>
  <c r="AC77" i="27"/>
  <c r="AB26" i="28" s="1"/>
  <c r="AC77" i="17"/>
  <c r="AB26" i="8"/>
  <c r="AD73" i="27"/>
  <c r="AD73" i="17"/>
  <c r="AD73" i="39" s="1"/>
  <c r="AH77" i="7"/>
  <c r="AG26" i="2"/>
  <c r="AG77" i="27"/>
  <c r="AF26" i="28" s="1"/>
  <c r="AG77" i="17"/>
  <c r="AF26" i="8"/>
  <c r="AH73" i="27"/>
  <c r="AH73" i="17"/>
  <c r="AH73" i="39" s="1"/>
  <c r="AL77" i="7"/>
  <c r="AK26" i="2"/>
  <c r="AK77" i="27"/>
  <c r="AJ26" i="28" s="1"/>
  <c r="AK77" i="17"/>
  <c r="AJ26" i="8"/>
  <c r="AL73" i="27"/>
  <c r="AL73" i="17"/>
  <c r="AL73" i="39" s="1"/>
  <c r="AP77" i="7"/>
  <c r="AO26" i="2"/>
  <c r="AO77" i="27"/>
  <c r="AN26" i="28" s="1"/>
  <c r="AO77" i="17"/>
  <c r="AN26" i="8"/>
  <c r="AP73" i="27"/>
  <c r="AP73" i="17"/>
  <c r="AP73" i="39" s="1"/>
  <c r="AT77" i="7"/>
  <c r="AS26" i="2"/>
  <c r="AS77" i="27"/>
  <c r="AR26" i="28" s="1"/>
  <c r="AS77" i="17"/>
  <c r="AR26" i="8"/>
  <c r="AT73" i="27"/>
  <c r="AT73" i="17"/>
  <c r="AT73" i="39" s="1"/>
  <c r="AX77" i="7"/>
  <c r="AW26" i="2"/>
  <c r="AW77" i="27"/>
  <c r="AV26" i="28" s="1"/>
  <c r="AW77" i="17"/>
  <c r="AV26" i="8"/>
  <c r="AX73" i="27"/>
  <c r="AX73" i="17"/>
  <c r="AX73" i="39" s="1"/>
  <c r="J74" i="27"/>
  <c r="J74" i="17"/>
  <c r="J74" i="39" s="1"/>
  <c r="N74" i="27"/>
  <c r="N74" i="17"/>
  <c r="N74" i="39" s="1"/>
  <c r="R74" i="27"/>
  <c r="R74" i="17"/>
  <c r="R74" i="39" s="1"/>
  <c r="V74" i="27"/>
  <c r="V74" i="17"/>
  <c r="V74" i="39" s="1"/>
  <c r="Z74" i="27"/>
  <c r="Z74" i="17"/>
  <c r="Z74" i="39" s="1"/>
  <c r="AD74" i="27"/>
  <c r="AD74" i="17"/>
  <c r="AD74" i="39" s="1"/>
  <c r="AH74" i="27"/>
  <c r="AH74" i="17"/>
  <c r="AH74" i="39" s="1"/>
  <c r="AL74" i="27"/>
  <c r="AL74" i="17"/>
  <c r="AL74" i="39" s="1"/>
  <c r="AP74" i="27"/>
  <c r="AP74" i="17"/>
  <c r="AP74" i="39" s="1"/>
  <c r="AT74" i="27"/>
  <c r="AT74" i="17"/>
  <c r="AT74" i="39" s="1"/>
  <c r="AX74" i="27"/>
  <c r="AX74" i="17"/>
  <c r="AX74" i="39" s="1"/>
  <c r="J75" i="27"/>
  <c r="J75" i="17"/>
  <c r="J75" i="39" s="1"/>
  <c r="N75" i="27"/>
  <c r="N75" i="17"/>
  <c r="N75" i="39" s="1"/>
  <c r="R75" i="27"/>
  <c r="R75" i="17"/>
  <c r="R75" i="39" s="1"/>
  <c r="V75" i="27"/>
  <c r="V75" i="17"/>
  <c r="V75" i="39" s="1"/>
  <c r="Z75" i="27"/>
  <c r="Z75" i="17"/>
  <c r="Z75" i="39" s="1"/>
  <c r="AD75" i="27"/>
  <c r="AD75" i="17"/>
  <c r="AD75" i="39" s="1"/>
  <c r="AH75" i="27"/>
  <c r="AH75" i="17"/>
  <c r="AH75" i="39" s="1"/>
  <c r="AL75" i="27"/>
  <c r="AL75" i="17"/>
  <c r="AL75" i="39" s="1"/>
  <c r="AP75" i="27"/>
  <c r="AP75" i="17"/>
  <c r="AP75" i="39" s="1"/>
  <c r="AT75" i="27"/>
  <c r="AT75" i="17"/>
  <c r="AT75" i="39" s="1"/>
  <c r="AX75" i="27"/>
  <c r="AX75" i="17"/>
  <c r="AX75" i="39" s="1"/>
  <c r="J76" i="27"/>
  <c r="J76" i="17"/>
  <c r="J76" i="39" s="1"/>
  <c r="N76" i="27"/>
  <c r="N76" i="17"/>
  <c r="N76" i="39" s="1"/>
  <c r="R76" i="27"/>
  <c r="R76" i="17"/>
  <c r="R76" i="39" s="1"/>
  <c r="V76" i="27"/>
  <c r="V76" i="17"/>
  <c r="V76" i="39" s="1"/>
  <c r="Z76" i="27"/>
  <c r="Z76" i="17"/>
  <c r="Z76" i="39" s="1"/>
  <c r="AD76" i="27"/>
  <c r="AD76" i="17"/>
  <c r="AD76" i="39" s="1"/>
  <c r="AH76" i="27"/>
  <c r="AH76" i="17"/>
  <c r="AH76" i="39" s="1"/>
  <c r="AL76" i="27"/>
  <c r="AL76" i="17"/>
  <c r="AL76" i="39" s="1"/>
  <c r="AP76" i="27"/>
  <c r="AP76" i="17"/>
  <c r="AP76" i="39" s="1"/>
  <c r="AT76" i="27"/>
  <c r="AT76" i="17"/>
  <c r="AT76" i="39" s="1"/>
  <c r="AX76" i="27"/>
  <c r="AX76" i="17"/>
  <c r="AX76" i="39" s="1"/>
  <c r="G77" i="39"/>
  <c r="F26" i="40" s="1"/>
  <c r="F26" i="18"/>
  <c r="H77" i="39"/>
  <c r="G26" i="40" s="1"/>
  <c r="G26" i="18"/>
  <c r="K77" i="39"/>
  <c r="J26" i="40" s="1"/>
  <c r="J26" i="18"/>
  <c r="L77" i="39"/>
  <c r="K26" i="40" s="1"/>
  <c r="K26" i="18"/>
  <c r="O77" i="39"/>
  <c r="N26" i="40" s="1"/>
  <c r="N26" i="18"/>
  <c r="P77" i="39"/>
  <c r="O26" i="40" s="1"/>
  <c r="O26" i="18"/>
  <c r="S77" i="39"/>
  <c r="R26" i="40" s="1"/>
  <c r="R26" i="18"/>
  <c r="T77" i="39"/>
  <c r="S26" i="40" s="1"/>
  <c r="S26" i="18"/>
  <c r="W77" i="39"/>
  <c r="V26" i="40" s="1"/>
  <c r="V26" i="18"/>
  <c r="X77" i="39"/>
  <c r="W26" i="40" s="1"/>
  <c r="W26" i="18"/>
  <c r="AA77" i="39"/>
  <c r="Z26" i="40" s="1"/>
  <c r="Z26" i="18"/>
  <c r="AB77" i="39"/>
  <c r="AA26" i="40" s="1"/>
  <c r="AA26" i="18"/>
  <c r="AE77" i="39"/>
  <c r="AD26" i="40" s="1"/>
  <c r="AD26" i="18"/>
  <c r="AF77" i="39"/>
  <c r="AE26" i="40" s="1"/>
  <c r="AE26" i="18"/>
  <c r="AI77" i="39"/>
  <c r="AH26" i="40" s="1"/>
  <c r="AH26" i="18"/>
  <c r="AJ77" i="39"/>
  <c r="AI26" i="40" s="1"/>
  <c r="AI26" i="18"/>
  <c r="AM77" i="39"/>
  <c r="AL26" i="40" s="1"/>
  <c r="AL26" i="18"/>
  <c r="AN77" i="39"/>
  <c r="AM26" i="40" s="1"/>
  <c r="AM26" i="18"/>
  <c r="AQ77" i="39"/>
  <c r="AP26" i="40" s="1"/>
  <c r="AP26" i="18"/>
  <c r="AR77" i="39"/>
  <c r="AQ26" i="40" s="1"/>
  <c r="AQ26" i="18"/>
  <c r="AU77" i="39"/>
  <c r="AT26" i="40" s="1"/>
  <c r="AT26" i="18"/>
  <c r="AV77" i="39"/>
  <c r="AU26" i="40" s="1"/>
  <c r="AU26" i="18"/>
  <c r="J81" i="7"/>
  <c r="I27" i="2"/>
  <c r="I81" i="27"/>
  <c r="H27" i="28" s="1"/>
  <c r="I81" i="17"/>
  <c r="H27" i="8"/>
  <c r="J78" i="27"/>
  <c r="J78" i="17"/>
  <c r="J78" i="39" s="1"/>
  <c r="N81" i="7"/>
  <c r="M27" i="2"/>
  <c r="M81" i="27"/>
  <c r="L27" i="28" s="1"/>
  <c r="M81" i="17"/>
  <c r="L27" i="8"/>
  <c r="N78" i="27"/>
  <c r="N78" i="17"/>
  <c r="N78" i="39" s="1"/>
  <c r="R81" i="7"/>
  <c r="Q27" i="2"/>
  <c r="Q81" i="27"/>
  <c r="P27" i="28" s="1"/>
  <c r="Q81" i="17"/>
  <c r="P27" i="8"/>
  <c r="R78" i="27"/>
  <c r="R78" i="17"/>
  <c r="R78" i="39" s="1"/>
  <c r="V81" i="7"/>
  <c r="U27" i="2"/>
  <c r="U81" i="27"/>
  <c r="T27" i="28" s="1"/>
  <c r="U81" i="17"/>
  <c r="T27" i="8"/>
  <c r="V78" i="27"/>
  <c r="V78" i="17"/>
  <c r="V78" i="39" s="1"/>
  <c r="Z81" i="7"/>
  <c r="Y27" i="2"/>
  <c r="Y81" i="27"/>
  <c r="X27" i="28" s="1"/>
  <c r="Y81" i="17"/>
  <c r="X27" i="8"/>
  <c r="Z78" i="27"/>
  <c r="Z78" i="17"/>
  <c r="Z78" i="39" s="1"/>
  <c r="AD81" i="7"/>
  <c r="AC27" i="2"/>
  <c r="AC81" i="27"/>
  <c r="AB27" i="28" s="1"/>
  <c r="AC81" i="17"/>
  <c r="AB27" i="8"/>
  <c r="AD78" i="27"/>
  <c r="AD78" i="17"/>
  <c r="AD78" i="39" s="1"/>
  <c r="AH81" i="7"/>
  <c r="AG27" i="2"/>
  <c r="AG81" i="27"/>
  <c r="AF27" i="28" s="1"/>
  <c r="AG81" i="17"/>
  <c r="AF27" i="8"/>
  <c r="AH78" i="27"/>
  <c r="AH78" i="17"/>
  <c r="AH78" i="39" s="1"/>
  <c r="AL81" i="7"/>
  <c r="AK27" i="2"/>
  <c r="AK81" i="27"/>
  <c r="AJ27" i="28" s="1"/>
  <c r="AK81" i="17"/>
  <c r="AJ27" i="8"/>
  <c r="AL78" i="27"/>
  <c r="AL78" i="17"/>
  <c r="AL78" i="39" s="1"/>
  <c r="AP81" i="7"/>
  <c r="AO27" i="2"/>
  <c r="AO81" i="27"/>
  <c r="AN27" i="28" s="1"/>
  <c r="AO81" i="17"/>
  <c r="AN27" i="8"/>
  <c r="AP78" i="27"/>
  <c r="AP78" i="17"/>
  <c r="AP78" i="39" s="1"/>
  <c r="AT81" i="7"/>
  <c r="AS27" i="2"/>
  <c r="AS81" i="27"/>
  <c r="AR27" i="28" s="1"/>
  <c r="AS81" i="17"/>
  <c r="AR27" i="8"/>
  <c r="AT78" i="27"/>
  <c r="AT78" i="17"/>
  <c r="AT78" i="39" s="1"/>
  <c r="AX81" i="7"/>
  <c r="AW27" i="2"/>
  <c r="AW81" i="27"/>
  <c r="AV27" i="28" s="1"/>
  <c r="AW81" i="17"/>
  <c r="AV27" i="8"/>
  <c r="AX78" i="27"/>
  <c r="AX78" i="17"/>
  <c r="AX78" i="39" s="1"/>
  <c r="J79" i="27"/>
  <c r="J79" i="17"/>
  <c r="J79" i="39" s="1"/>
  <c r="N79" i="27"/>
  <c r="N79" i="17"/>
  <c r="N79" i="39" s="1"/>
  <c r="R79" i="27"/>
  <c r="R79" i="17"/>
  <c r="R79" i="39" s="1"/>
  <c r="V79" i="27"/>
  <c r="V79" i="17"/>
  <c r="V79" i="39" s="1"/>
  <c r="Z79" i="27"/>
  <c r="Z79" i="17"/>
  <c r="Z79" i="39" s="1"/>
  <c r="AD79" i="27"/>
  <c r="AD79" i="17"/>
  <c r="AD79" i="39" s="1"/>
  <c r="AH79" i="27"/>
  <c r="AH79" i="17"/>
  <c r="AH79" i="39" s="1"/>
  <c r="AL79" i="27"/>
  <c r="AL79" i="17"/>
  <c r="AL79" i="39" s="1"/>
  <c r="AP79" i="27"/>
  <c r="AP79" i="17"/>
  <c r="AP79" i="39" s="1"/>
  <c r="AT79" i="27"/>
  <c r="AT79" i="17"/>
  <c r="AT79" i="39" s="1"/>
  <c r="AX79" i="27"/>
  <c r="AX79" i="17"/>
  <c r="AX79" i="39" s="1"/>
  <c r="J80" i="27"/>
  <c r="J80" i="17"/>
  <c r="J80" i="39" s="1"/>
  <c r="N80" i="27"/>
  <c r="N80" i="17"/>
  <c r="N80" i="39" s="1"/>
  <c r="R80" i="27"/>
  <c r="R80" i="17"/>
  <c r="R80" i="39" s="1"/>
  <c r="V80" i="27"/>
  <c r="V80" i="17"/>
  <c r="V80" i="39" s="1"/>
  <c r="Z80" i="27"/>
  <c r="Z80" i="17"/>
  <c r="Z80" i="39" s="1"/>
  <c r="AD80" i="27"/>
  <c r="AD80" i="17"/>
  <c r="AD80" i="39" s="1"/>
  <c r="AH80" i="27"/>
  <c r="AH80" i="17"/>
  <c r="AH80" i="39" s="1"/>
  <c r="AL80" i="27"/>
  <c r="AL80" i="17"/>
  <c r="AL80" i="39" s="1"/>
  <c r="AP80" i="27"/>
  <c r="AP80" i="17"/>
  <c r="AP80" i="39" s="1"/>
  <c r="AT80" i="27"/>
  <c r="AT80" i="17"/>
  <c r="AT80" i="39" s="1"/>
  <c r="AX80" i="27"/>
  <c r="AX80" i="17"/>
  <c r="AX80" i="39" s="1"/>
  <c r="G81" i="39"/>
  <c r="F27" i="40" s="1"/>
  <c r="F27" i="18"/>
  <c r="H81" i="39"/>
  <c r="G27" i="40" s="1"/>
  <c r="G27" i="18"/>
  <c r="K81" i="39"/>
  <c r="J27" i="40" s="1"/>
  <c r="J27" i="18"/>
  <c r="L81" i="39"/>
  <c r="K27" i="40" s="1"/>
  <c r="K27" i="18"/>
  <c r="O81" i="39"/>
  <c r="N27" i="40" s="1"/>
  <c r="N27" i="18"/>
  <c r="P81" i="39"/>
  <c r="O27" i="40" s="1"/>
  <c r="O27" i="18"/>
  <c r="S81" i="39"/>
  <c r="R27" i="40" s="1"/>
  <c r="R27" i="18"/>
  <c r="T81" i="39"/>
  <c r="S27" i="40" s="1"/>
  <c r="S27" i="18"/>
  <c r="W81" i="39"/>
  <c r="V27" i="40" s="1"/>
  <c r="V27" i="18"/>
  <c r="X81" i="39"/>
  <c r="W27" i="40" s="1"/>
  <c r="W27" i="18"/>
  <c r="AA81" i="39"/>
  <c r="Z27" i="40" s="1"/>
  <c r="Z27" i="18"/>
  <c r="AB81" i="39"/>
  <c r="AA27" i="40" s="1"/>
  <c r="AA27" i="18"/>
  <c r="AE81" i="39"/>
  <c r="AD27" i="40" s="1"/>
  <c r="AD27" i="18"/>
  <c r="AF81" i="39"/>
  <c r="AE27" i="40" s="1"/>
  <c r="AE27" i="18"/>
  <c r="AI81" i="39"/>
  <c r="AH27" i="40" s="1"/>
  <c r="AH27" i="18"/>
  <c r="AJ81" i="39"/>
  <c r="AI27" i="40" s="1"/>
  <c r="AI27" i="18"/>
  <c r="AM81" i="39"/>
  <c r="AL27" i="40" s="1"/>
  <c r="AL27" i="18"/>
  <c r="AN81" i="39"/>
  <c r="AM27" i="40" s="1"/>
  <c r="AM27" i="18"/>
  <c r="AQ81" i="39"/>
  <c r="AP27" i="40" s="1"/>
  <c r="AP27" i="18"/>
  <c r="AR81" i="39"/>
  <c r="AQ27" i="40" s="1"/>
  <c r="AQ27" i="18"/>
  <c r="AU81" i="39"/>
  <c r="AT27" i="40" s="1"/>
  <c r="AT27" i="18"/>
  <c r="AV81" i="39"/>
  <c r="AU27" i="40" s="1"/>
  <c r="AU27" i="18"/>
  <c r="J85" i="7"/>
  <c r="I28" i="2"/>
  <c r="I85" i="27"/>
  <c r="H28" i="28" s="1"/>
  <c r="I85" i="17"/>
  <c r="H28" i="8"/>
  <c r="J82" i="27"/>
  <c r="J82" i="17"/>
  <c r="J82" i="39" s="1"/>
  <c r="N85" i="7"/>
  <c r="M28" i="2"/>
  <c r="M85" i="27"/>
  <c r="L28" i="28" s="1"/>
  <c r="M85" i="17"/>
  <c r="L28" i="8"/>
  <c r="N82" i="27"/>
  <c r="N82" i="17"/>
  <c r="N82" i="39" s="1"/>
  <c r="R85" i="7"/>
  <c r="Q28" i="2"/>
  <c r="Q85" i="27"/>
  <c r="P28" i="28" s="1"/>
  <c r="Q85" i="17"/>
  <c r="P28" i="8"/>
  <c r="R82" i="27"/>
  <c r="R82" i="17"/>
  <c r="R82" i="39" s="1"/>
  <c r="V85" i="7"/>
  <c r="U28" i="2"/>
  <c r="U85" i="27"/>
  <c r="T28" i="28" s="1"/>
  <c r="U85" i="17"/>
  <c r="T28" i="8"/>
  <c r="V82" i="27"/>
  <c r="V82" i="17"/>
  <c r="V82" i="39" s="1"/>
  <c r="Z85" i="7"/>
  <c r="Y28" i="2"/>
  <c r="Y85" i="27"/>
  <c r="X28" i="28" s="1"/>
  <c r="Y85" i="17"/>
  <c r="X28" i="8"/>
  <c r="Z82" i="27"/>
  <c r="Z82" i="17"/>
  <c r="Z82" i="39" s="1"/>
  <c r="AD85" i="7"/>
  <c r="AC28" i="2"/>
  <c r="AC85" i="27"/>
  <c r="AB28" i="28" s="1"/>
  <c r="AC85" i="17"/>
  <c r="AB28" i="8"/>
  <c r="AD82" i="27"/>
  <c r="AD82" i="17"/>
  <c r="AD82" i="39" s="1"/>
  <c r="AH85" i="7"/>
  <c r="AG28" i="2"/>
  <c r="AG85" i="27"/>
  <c r="AF28" i="28" s="1"/>
  <c r="AG85" i="17"/>
  <c r="AF28" i="8"/>
  <c r="AH82" i="27"/>
  <c r="AH82" i="17"/>
  <c r="AH82" i="39" s="1"/>
  <c r="AL85" i="7"/>
  <c r="AK28" i="2"/>
  <c r="AK85" i="27"/>
  <c r="AJ28" i="28" s="1"/>
  <c r="AK85" i="17"/>
  <c r="AJ28" i="8"/>
  <c r="AL82" i="27"/>
  <c r="AL82" i="17"/>
  <c r="AL82" i="39" s="1"/>
  <c r="AP85" i="7"/>
  <c r="AO28" i="2"/>
  <c r="AO85" i="27"/>
  <c r="AN28" i="28" s="1"/>
  <c r="AO85" i="17"/>
  <c r="AN28" i="8"/>
  <c r="AP82" i="27"/>
  <c r="AP82" i="17"/>
  <c r="AP82" i="39" s="1"/>
  <c r="AT85" i="7"/>
  <c r="AS28" i="2"/>
  <c r="AS85" i="27"/>
  <c r="AR28" i="28" s="1"/>
  <c r="AS85" i="17"/>
  <c r="AR28" i="8"/>
  <c r="AT82" i="27"/>
  <c r="AT82" i="17"/>
  <c r="AT82" i="39" s="1"/>
  <c r="AX85" i="7"/>
  <c r="AW28" i="2"/>
  <c r="AW85" i="27"/>
  <c r="AV28" i="28" s="1"/>
  <c r="AW85" i="17"/>
  <c r="AV28" i="8"/>
  <c r="AX82" i="27"/>
  <c r="AX82" i="17"/>
  <c r="AX82" i="39" s="1"/>
  <c r="J83" i="27"/>
  <c r="J83" i="17"/>
  <c r="J83" i="39" s="1"/>
  <c r="N83" i="27"/>
  <c r="N83" i="17"/>
  <c r="N83" i="39" s="1"/>
  <c r="R83" i="27"/>
  <c r="R83" i="17"/>
  <c r="R83" i="39" s="1"/>
  <c r="V83" i="27"/>
  <c r="V83" i="17"/>
  <c r="V83" i="39" s="1"/>
  <c r="Z83" i="27"/>
  <c r="Z83" i="17"/>
  <c r="Z83" i="39" s="1"/>
  <c r="AD83" i="27"/>
  <c r="AD83" i="17"/>
  <c r="AD83" i="39" s="1"/>
  <c r="AH83" i="27"/>
  <c r="AH83" i="17"/>
  <c r="AH83" i="39" s="1"/>
  <c r="AL83" i="27"/>
  <c r="AL83" i="17"/>
  <c r="AL83" i="39" s="1"/>
  <c r="AP83" i="27"/>
  <c r="AP83" i="17"/>
  <c r="AP83" i="39" s="1"/>
  <c r="AT83" i="27"/>
  <c r="AT83" i="17"/>
  <c r="AT83" i="39" s="1"/>
  <c r="AX83" i="27"/>
  <c r="AX83" i="17"/>
  <c r="AX83" i="39" s="1"/>
  <c r="J84" i="27"/>
  <c r="J84" i="17"/>
  <c r="J84" i="39" s="1"/>
  <c r="N84" i="27"/>
  <c r="N84" i="17"/>
  <c r="N84" i="39" s="1"/>
  <c r="R84" i="27"/>
  <c r="R84" i="17"/>
  <c r="R84" i="39" s="1"/>
  <c r="V84" i="27"/>
  <c r="V84" i="17"/>
  <c r="V84" i="39" s="1"/>
  <c r="Z84" i="27"/>
  <c r="Z84" i="17"/>
  <c r="Z84" i="39" s="1"/>
  <c r="AD84" i="27"/>
  <c r="AD84" i="17"/>
  <c r="AD84" i="39" s="1"/>
  <c r="AH84" i="27"/>
  <c r="AH84" i="17"/>
  <c r="AH84" i="39" s="1"/>
  <c r="AL84" i="27"/>
  <c r="AL84" i="17"/>
  <c r="AL84" i="39" s="1"/>
  <c r="AP84" i="27"/>
  <c r="AP84" i="17"/>
  <c r="AP84" i="39" s="1"/>
  <c r="AT84" i="27"/>
  <c r="AT84" i="17"/>
  <c r="AT84" i="39" s="1"/>
  <c r="AX84" i="27"/>
  <c r="AX84" i="17"/>
  <c r="AX84" i="39" s="1"/>
  <c r="G85" i="39"/>
  <c r="F28" i="40" s="1"/>
  <c r="F28" i="18"/>
  <c r="H85" i="39"/>
  <c r="G28" i="40" s="1"/>
  <c r="G28" i="18"/>
  <c r="O85" i="39"/>
  <c r="N28" i="40" s="1"/>
  <c r="N28" i="18"/>
  <c r="P85" i="39"/>
  <c r="O28" i="40" s="1"/>
  <c r="O28" i="18"/>
  <c r="S85" i="39"/>
  <c r="R28" i="40" s="1"/>
  <c r="R28" i="18"/>
  <c r="T85" i="39"/>
  <c r="S28" i="40" s="1"/>
  <c r="S28" i="18"/>
  <c r="W85" i="39"/>
  <c r="V28" i="40" s="1"/>
  <c r="V28" i="18"/>
  <c r="X85" i="39"/>
  <c r="W28" i="40" s="1"/>
  <c r="W28" i="18"/>
  <c r="AA85" i="39"/>
  <c r="Z28" i="40" s="1"/>
  <c r="Z28" i="18"/>
  <c r="AB85" i="39"/>
  <c r="AA28" i="40" s="1"/>
  <c r="AA28" i="18"/>
  <c r="AE85" i="39"/>
  <c r="AD28" i="40" s="1"/>
  <c r="AD28" i="18"/>
  <c r="AF85" i="39"/>
  <c r="AE28" i="40" s="1"/>
  <c r="AE28" i="18"/>
  <c r="AI85" i="39"/>
  <c r="AH28" i="40" s="1"/>
  <c r="AH28" i="18"/>
  <c r="AJ85" i="39"/>
  <c r="AI28" i="40" s="1"/>
  <c r="AI28" i="18"/>
  <c r="AM85" i="39"/>
  <c r="AL28" i="40" s="1"/>
  <c r="AL28" i="18"/>
  <c r="AN85" i="39"/>
  <c r="AM28" i="40" s="1"/>
  <c r="AM28" i="18"/>
  <c r="AQ85" i="39"/>
  <c r="AP28" i="40" s="1"/>
  <c r="AP28" i="18"/>
  <c r="AR85" i="39"/>
  <c r="AQ28" i="40" s="1"/>
  <c r="AQ28" i="18"/>
  <c r="AU85" i="39"/>
  <c r="AT28" i="40" s="1"/>
  <c r="AT28" i="18"/>
  <c r="AV85" i="39"/>
  <c r="AU28" i="40" s="1"/>
  <c r="AU28" i="18"/>
  <c r="R85" i="3"/>
  <c r="Q29" i="4" s="1"/>
  <c r="V85" i="3"/>
  <c r="U29" i="4" s="1"/>
  <c r="Z85" i="3"/>
  <c r="Y29" i="4" s="1"/>
  <c r="AD85" i="3"/>
  <c r="AC29" i="4" s="1"/>
  <c r="AH85" i="3"/>
  <c r="AG29" i="4" s="1"/>
  <c r="AL85" i="3"/>
  <c r="AK29" i="4" s="1"/>
  <c r="AP85" i="3"/>
  <c r="AO29" i="4" s="1"/>
  <c r="AT85" i="3"/>
  <c r="AS29" i="4" s="1"/>
  <c r="AX85" i="3"/>
  <c r="AW29" i="4" s="1"/>
  <c r="K85" i="39"/>
  <c r="J28" i="40" s="1"/>
  <c r="J28" i="18"/>
  <c r="L85" i="39"/>
  <c r="K28" i="40" s="1"/>
  <c r="K28" i="18"/>
  <c r="R86" i="5"/>
  <c r="Q29" i="6" s="1"/>
  <c r="V86" i="5"/>
  <c r="U29" i="6" s="1"/>
  <c r="Z86" i="5"/>
  <c r="Y29" i="6" s="1"/>
  <c r="AD86" i="5"/>
  <c r="AC29" i="6" s="1"/>
  <c r="AH86" i="5"/>
  <c r="AG29" i="6" s="1"/>
  <c r="AL86" i="5"/>
  <c r="AK29" i="6" s="1"/>
  <c r="AP86" i="5"/>
  <c r="AO29" i="6" s="1"/>
  <c r="AT86" i="5"/>
  <c r="AS29" i="6" s="1"/>
  <c r="AX86" i="5"/>
  <c r="AW29" i="6" s="1"/>
  <c r="J17" i="15"/>
  <c r="I13" i="16" s="1"/>
  <c r="I13" i="10"/>
  <c r="H13" i="16"/>
  <c r="H29" i="16" s="1"/>
  <c r="I86" i="15"/>
  <c r="J86" i="15" s="1"/>
  <c r="I29" i="16" s="1"/>
  <c r="N17" i="15"/>
  <c r="M13" i="16" s="1"/>
  <c r="M13" i="10"/>
  <c r="L13" i="16"/>
  <c r="L29" i="16" s="1"/>
  <c r="M86" i="15"/>
  <c r="N86" i="15" s="1"/>
  <c r="M29" i="16" s="1"/>
  <c r="R17" i="15"/>
  <c r="Q13" i="16" s="1"/>
  <c r="Q13" i="10"/>
  <c r="R86" i="9"/>
  <c r="Q29" i="10" s="1"/>
  <c r="P13" i="16"/>
  <c r="P29" i="16" s="1"/>
  <c r="Q86" i="15"/>
  <c r="R86" i="15" s="1"/>
  <c r="Q29" i="16" s="1"/>
  <c r="V17" i="15"/>
  <c r="U13" i="16" s="1"/>
  <c r="U13" i="10"/>
  <c r="V86" i="9"/>
  <c r="U29" i="10" s="1"/>
  <c r="T13" i="16"/>
  <c r="T29" i="16" s="1"/>
  <c r="U86" i="15"/>
  <c r="V86" i="15" s="1"/>
  <c r="U29" i="16" s="1"/>
  <c r="Z17" i="15"/>
  <c r="Y13" i="16" s="1"/>
  <c r="Y13" i="10"/>
  <c r="Z86" i="9"/>
  <c r="Y29" i="10" s="1"/>
  <c r="X13" i="16"/>
  <c r="X29" i="16" s="1"/>
  <c r="Y86" i="15"/>
  <c r="Z86" i="15" s="1"/>
  <c r="Y29" i="16" s="1"/>
  <c r="AD17" i="15"/>
  <c r="AC13" i="16" s="1"/>
  <c r="AC13" i="10"/>
  <c r="AD86" i="9"/>
  <c r="AC29" i="10" s="1"/>
  <c r="AB13" i="16"/>
  <c r="AB29" i="16" s="1"/>
  <c r="AC86" i="15"/>
  <c r="AD86" i="15" s="1"/>
  <c r="AC29" i="16" s="1"/>
  <c r="AH17" i="15"/>
  <c r="AG13" i="16" s="1"/>
  <c r="AG13" i="10"/>
  <c r="AH86" i="9"/>
  <c r="AG29" i="10" s="1"/>
  <c r="AF13" i="16"/>
  <c r="AF29" i="16" s="1"/>
  <c r="AG86" i="15"/>
  <c r="AH86" i="15" s="1"/>
  <c r="AG29" i="16" s="1"/>
  <c r="AL17" i="15"/>
  <c r="AK13" i="16" s="1"/>
  <c r="AK13" i="10"/>
  <c r="AL86" i="9"/>
  <c r="AK29" i="10" s="1"/>
  <c r="AJ13" i="16"/>
  <c r="AJ29" i="16" s="1"/>
  <c r="AK86" i="15"/>
  <c r="AL86" i="15" s="1"/>
  <c r="AK29" i="16" s="1"/>
  <c r="AP17" i="15"/>
  <c r="AO13" i="16" s="1"/>
  <c r="AO13" i="10"/>
  <c r="AP86" i="9"/>
  <c r="AO29" i="10" s="1"/>
  <c r="AN13" i="16"/>
  <c r="AN29" i="16" s="1"/>
  <c r="AO86" i="15"/>
  <c r="AP86" i="15" s="1"/>
  <c r="AO29" i="16" s="1"/>
  <c r="AT17" i="15"/>
  <c r="AS13" i="16" s="1"/>
  <c r="AS13" i="10"/>
  <c r="AT86" i="9"/>
  <c r="AS29" i="10" s="1"/>
  <c r="AR13" i="16"/>
  <c r="AR29" i="16" s="1"/>
  <c r="AS86" i="15"/>
  <c r="AT86" i="15" s="1"/>
  <c r="AS29" i="16" s="1"/>
  <c r="AX17" i="15"/>
  <c r="AW13" i="16" s="1"/>
  <c r="AW13" i="10"/>
  <c r="AX86" i="9"/>
  <c r="AW29" i="10" s="1"/>
  <c r="AV13" i="16"/>
  <c r="AV29" i="16" s="1"/>
  <c r="AW86" i="15"/>
  <c r="AX86" i="15" s="1"/>
  <c r="AW29" i="16" s="1"/>
  <c r="J22" i="15"/>
  <c r="I14" i="16" s="1"/>
  <c r="I14" i="10"/>
  <c r="N22" i="15"/>
  <c r="M14" i="16" s="1"/>
  <c r="M14" i="10"/>
  <c r="R22" i="15"/>
  <c r="Q14" i="16" s="1"/>
  <c r="Q14" i="10"/>
  <c r="V22" i="15"/>
  <c r="U14" i="16" s="1"/>
  <c r="U14" i="10"/>
  <c r="Z22" i="15"/>
  <c r="Y14" i="16" s="1"/>
  <c r="Y14" i="10"/>
  <c r="AD22" i="15"/>
  <c r="AC14" i="16" s="1"/>
  <c r="AC14" i="10"/>
  <c r="AH22" i="15"/>
  <c r="AG14" i="16" s="1"/>
  <c r="AG14" i="10"/>
  <c r="AL22" i="15"/>
  <c r="AK14" i="16" s="1"/>
  <c r="AK14" i="10"/>
  <c r="AP22" i="15"/>
  <c r="AO14" i="16" s="1"/>
  <c r="AO14" i="10"/>
  <c r="AT22" i="15"/>
  <c r="AS14" i="16" s="1"/>
  <c r="AS14" i="10"/>
  <c r="AX22" i="15"/>
  <c r="AW14" i="16" s="1"/>
  <c r="AW14" i="10"/>
  <c r="J26" i="15"/>
  <c r="I15" i="16" s="1"/>
  <c r="I15" i="10"/>
  <c r="N26" i="15"/>
  <c r="M15" i="16" s="1"/>
  <c r="M15" i="10"/>
  <c r="R26" i="15"/>
  <c r="Q15" i="16" s="1"/>
  <c r="Q15" i="10"/>
  <c r="V26" i="15"/>
  <c r="U15" i="16" s="1"/>
  <c r="U15" i="10"/>
  <c r="Z26" i="15"/>
  <c r="Y15" i="16" s="1"/>
  <c r="Y15" i="10"/>
  <c r="AD26" i="15"/>
  <c r="AC15" i="16" s="1"/>
  <c r="AC15" i="10"/>
  <c r="AH26" i="15"/>
  <c r="AG15" i="16" s="1"/>
  <c r="AG15" i="10"/>
  <c r="AL26" i="15"/>
  <c r="AK15" i="16" s="1"/>
  <c r="AK15" i="10"/>
  <c r="AP26" i="15"/>
  <c r="AO15" i="16" s="1"/>
  <c r="AO15" i="10"/>
  <c r="AT26" i="15"/>
  <c r="AS15" i="16" s="1"/>
  <c r="AS15" i="10"/>
  <c r="AX26" i="15"/>
  <c r="AW15" i="16" s="1"/>
  <c r="AW15" i="10"/>
  <c r="J29" i="15"/>
  <c r="I16" i="16" s="1"/>
  <c r="I16" i="10"/>
  <c r="N29" i="15"/>
  <c r="M16" i="16" s="1"/>
  <c r="M16" i="10"/>
  <c r="R29" i="15"/>
  <c r="Q16" i="16" s="1"/>
  <c r="Q16" i="10"/>
  <c r="V29" i="15"/>
  <c r="U16" i="16" s="1"/>
  <c r="U16" i="10"/>
  <c r="Z29" i="15"/>
  <c r="Y16" i="16" s="1"/>
  <c r="Y16" i="10"/>
  <c r="AD29" i="15"/>
  <c r="AC16" i="16" s="1"/>
  <c r="AC16" i="10"/>
  <c r="AH29" i="15"/>
  <c r="AG16" i="16" s="1"/>
  <c r="AG16" i="10"/>
  <c r="AL29" i="15"/>
  <c r="AK16" i="16" s="1"/>
  <c r="AK16" i="10"/>
  <c r="AP29" i="15"/>
  <c r="AO16" i="16" s="1"/>
  <c r="AO16" i="10"/>
  <c r="AT29" i="15"/>
  <c r="AS16" i="16" s="1"/>
  <c r="AS16" i="10"/>
  <c r="AX29" i="15"/>
  <c r="AW16" i="16" s="1"/>
  <c r="AW16" i="10"/>
  <c r="J34" i="15"/>
  <c r="I17" i="16" s="1"/>
  <c r="I17" i="10"/>
  <c r="N34" i="15"/>
  <c r="M17" i="16" s="1"/>
  <c r="M17" i="10"/>
  <c r="R34" i="15"/>
  <c r="Q17" i="16" s="1"/>
  <c r="Q17" i="10"/>
  <c r="V34" i="15"/>
  <c r="U17" i="16" s="1"/>
  <c r="U17" i="10"/>
  <c r="Z34" i="15"/>
  <c r="Y17" i="16" s="1"/>
  <c r="Y17" i="10"/>
  <c r="AD34" i="15"/>
  <c r="AC17" i="16" s="1"/>
  <c r="AC17" i="10"/>
  <c r="AH34" i="15"/>
  <c r="AG17" i="16" s="1"/>
  <c r="AG17" i="10"/>
  <c r="AL34" i="15"/>
  <c r="AK17" i="16" s="1"/>
  <c r="AK17" i="10"/>
  <c r="AP34" i="15"/>
  <c r="AO17" i="16" s="1"/>
  <c r="AO17" i="10"/>
  <c r="AT34" i="15"/>
  <c r="AS17" i="16" s="1"/>
  <c r="AS17" i="10"/>
  <c r="AX34" i="15"/>
  <c r="AW17" i="16" s="1"/>
  <c r="AW17" i="10"/>
  <c r="J37" i="15"/>
  <c r="I18" i="16" s="1"/>
  <c r="I18" i="10"/>
  <c r="N37" i="15"/>
  <c r="M18" i="16" s="1"/>
  <c r="M18" i="10"/>
  <c r="R37" i="15"/>
  <c r="Q18" i="16" s="1"/>
  <c r="Q18" i="10"/>
  <c r="V37" i="15"/>
  <c r="U18" i="16" s="1"/>
  <c r="U18" i="10"/>
  <c r="Z37" i="15"/>
  <c r="Y18" i="16" s="1"/>
  <c r="Y18" i="10"/>
  <c r="AD37" i="15"/>
  <c r="AC18" i="16" s="1"/>
  <c r="AC18" i="10"/>
  <c r="AH37" i="15"/>
  <c r="AG18" i="16" s="1"/>
  <c r="AG18" i="10"/>
  <c r="AL37" i="15"/>
  <c r="AK18" i="16" s="1"/>
  <c r="AK18" i="10"/>
  <c r="AP37" i="15"/>
  <c r="AO18" i="16" s="1"/>
  <c r="AO18" i="10"/>
  <c r="AT37" i="15"/>
  <c r="AS18" i="16" s="1"/>
  <c r="AS18" i="10"/>
  <c r="AX37" i="15"/>
  <c r="AW18" i="16" s="1"/>
  <c r="AW18" i="10"/>
  <c r="J42" i="15"/>
  <c r="I19" i="16" s="1"/>
  <c r="I19" i="10"/>
  <c r="N42" i="15"/>
  <c r="M19" i="16" s="1"/>
  <c r="M19" i="10"/>
  <c r="R42" i="15"/>
  <c r="Q19" i="16" s="1"/>
  <c r="Q19" i="10"/>
  <c r="V42" i="15"/>
  <c r="U19" i="16" s="1"/>
  <c r="U19" i="10"/>
  <c r="Z42" i="15"/>
  <c r="Y19" i="16" s="1"/>
  <c r="Y19" i="10"/>
  <c r="AD42" i="15"/>
  <c r="AC19" i="16" s="1"/>
  <c r="AC19" i="10"/>
  <c r="AH42" i="15"/>
  <c r="AG19" i="16" s="1"/>
  <c r="AG19" i="10"/>
  <c r="AL42" i="15"/>
  <c r="AK19" i="16" s="1"/>
  <c r="AK19" i="10"/>
  <c r="AP42" i="15"/>
  <c r="AO19" i="16" s="1"/>
  <c r="AO19" i="10"/>
  <c r="AT42" i="15"/>
  <c r="AS19" i="16" s="1"/>
  <c r="AS19" i="10"/>
  <c r="AX42" i="15"/>
  <c r="AW19" i="16" s="1"/>
  <c r="AW19" i="10"/>
  <c r="J47" i="15"/>
  <c r="I20" i="16" s="1"/>
  <c r="I20" i="10"/>
  <c r="N47" i="15"/>
  <c r="M20" i="16" s="1"/>
  <c r="M20" i="10"/>
  <c r="R47" i="15"/>
  <c r="Q20" i="16" s="1"/>
  <c r="Q20" i="10"/>
  <c r="V47" i="15"/>
  <c r="U20" i="16" s="1"/>
  <c r="U20" i="10"/>
  <c r="Z47" i="15"/>
  <c r="Y20" i="16" s="1"/>
  <c r="Y20" i="10"/>
  <c r="AD47" i="15"/>
  <c r="AC20" i="16" s="1"/>
  <c r="AC20" i="10"/>
  <c r="AH47" i="15"/>
  <c r="AG20" i="16" s="1"/>
  <c r="AG20" i="10"/>
  <c r="AL47" i="15"/>
  <c r="AK20" i="16" s="1"/>
  <c r="AK20" i="10"/>
  <c r="AP47" i="15"/>
  <c r="AO20" i="16" s="1"/>
  <c r="AO20" i="10"/>
  <c r="AT47" i="15"/>
  <c r="AS20" i="16" s="1"/>
  <c r="AS20" i="10"/>
  <c r="AX47" i="15"/>
  <c r="AW20" i="16" s="1"/>
  <c r="AW20" i="10"/>
  <c r="J52" i="15"/>
  <c r="I21" i="16" s="1"/>
  <c r="I21" i="10"/>
  <c r="N52" i="15"/>
  <c r="M21" i="16" s="1"/>
  <c r="M21" i="10"/>
  <c r="R52" i="15"/>
  <c r="Q21" i="16" s="1"/>
  <c r="Q21" i="10"/>
  <c r="V52" i="15"/>
  <c r="U21" i="16" s="1"/>
  <c r="U21" i="10"/>
  <c r="Z52" i="15"/>
  <c r="Y21" i="16" s="1"/>
  <c r="Y21" i="10"/>
  <c r="AD52" i="15"/>
  <c r="AC21" i="16" s="1"/>
  <c r="AC21" i="10"/>
  <c r="AH52" i="15"/>
  <c r="AG21" i="16" s="1"/>
  <c r="AG21" i="10"/>
  <c r="AL52" i="15"/>
  <c r="AK21" i="16" s="1"/>
  <c r="AK21" i="10"/>
  <c r="AP52" i="15"/>
  <c r="AO21" i="16" s="1"/>
  <c r="AO21" i="10"/>
  <c r="AT52" i="15"/>
  <c r="AS21" i="16" s="1"/>
  <c r="AS21" i="10"/>
  <c r="AX52" i="15"/>
  <c r="AW21" i="16" s="1"/>
  <c r="AW21" i="10"/>
  <c r="J56" i="15"/>
  <c r="I22" i="16" s="1"/>
  <c r="I22" i="10"/>
  <c r="N56" i="15"/>
  <c r="M22" i="16" s="1"/>
  <c r="M22" i="10"/>
  <c r="R56" i="15"/>
  <c r="Q22" i="16" s="1"/>
  <c r="Q22" i="10"/>
  <c r="V56" i="15"/>
  <c r="U22" i="16" s="1"/>
  <c r="U22" i="10"/>
  <c r="Z56" i="15"/>
  <c r="Y22" i="16" s="1"/>
  <c r="Y22" i="10"/>
  <c r="AD56" i="15"/>
  <c r="AC22" i="16" s="1"/>
  <c r="AC22" i="10"/>
  <c r="AH56" i="15"/>
  <c r="AG22" i="16" s="1"/>
  <c r="AG22" i="10"/>
  <c r="AL56" i="15"/>
  <c r="AK22" i="16" s="1"/>
  <c r="AK22" i="10"/>
  <c r="AP56" i="15"/>
  <c r="AO22" i="16" s="1"/>
  <c r="AO22" i="10"/>
  <c r="AT56" i="15"/>
  <c r="AS22" i="16" s="1"/>
  <c r="AS22" i="10"/>
  <c r="AX56" i="15"/>
  <c r="AW22" i="16" s="1"/>
  <c r="AW22" i="10"/>
  <c r="J61" i="15"/>
  <c r="I23" i="16" s="1"/>
  <c r="I23" i="10"/>
  <c r="N61" i="15"/>
  <c r="M23" i="16" s="1"/>
  <c r="M23" i="10"/>
  <c r="R61" i="15"/>
  <c r="Q23" i="16" s="1"/>
  <c r="Q23" i="10"/>
  <c r="V61" i="15"/>
  <c r="U23" i="16" s="1"/>
  <c r="U23" i="10"/>
  <c r="Z61" i="15"/>
  <c r="Y23" i="16" s="1"/>
  <c r="Y23" i="10"/>
  <c r="AD61" i="15"/>
  <c r="AC23" i="16" s="1"/>
  <c r="AC23" i="10"/>
  <c r="AH61" i="15"/>
  <c r="AG23" i="16" s="1"/>
  <c r="AG23" i="10"/>
  <c r="AL61" i="15"/>
  <c r="AK23" i="16" s="1"/>
  <c r="AK23" i="10"/>
  <c r="AP61" i="15"/>
  <c r="AO23" i="16" s="1"/>
  <c r="AO23" i="10"/>
  <c r="AT61" i="15"/>
  <c r="AS23" i="16" s="1"/>
  <c r="AS23" i="10"/>
  <c r="AX61" i="15"/>
  <c r="AW23" i="16" s="1"/>
  <c r="AW23" i="10"/>
  <c r="J66" i="15"/>
  <c r="I24" i="16" s="1"/>
  <c r="I24" i="10"/>
  <c r="N66" i="15"/>
  <c r="M24" i="16" s="1"/>
  <c r="M24" i="10"/>
  <c r="R66" i="15"/>
  <c r="Q24" i="16" s="1"/>
  <c r="Q24" i="10"/>
  <c r="V66" i="15"/>
  <c r="U24" i="16" s="1"/>
  <c r="U24" i="10"/>
  <c r="Z66" i="15"/>
  <c r="Y24" i="16" s="1"/>
  <c r="Y24" i="10"/>
  <c r="AD66" i="15"/>
  <c r="AC24" i="16" s="1"/>
  <c r="AC24" i="10"/>
  <c r="AH66" i="15"/>
  <c r="AG24" i="16" s="1"/>
  <c r="AG24" i="10"/>
  <c r="AL66" i="15"/>
  <c r="AK24" i="16" s="1"/>
  <c r="AK24" i="10"/>
  <c r="AP66" i="15"/>
  <c r="AO24" i="16" s="1"/>
  <c r="AO24" i="10"/>
  <c r="AT66" i="15"/>
  <c r="AS24" i="16" s="1"/>
  <c r="AS24" i="10"/>
  <c r="AX66" i="15"/>
  <c r="AW24" i="16" s="1"/>
  <c r="AW24" i="10"/>
  <c r="J72" i="15"/>
  <c r="I25" i="16" s="1"/>
  <c r="I25" i="10"/>
  <c r="N72" i="15"/>
  <c r="M25" i="16" s="1"/>
  <c r="M25" i="10"/>
  <c r="R72" i="15"/>
  <c r="Q25" i="16" s="1"/>
  <c r="Q25" i="10"/>
  <c r="V72" i="15"/>
  <c r="U25" i="16" s="1"/>
  <c r="U25" i="10"/>
  <c r="Z72" i="15"/>
  <c r="Y25" i="16" s="1"/>
  <c r="Y25" i="10"/>
  <c r="AD72" i="15"/>
  <c r="AC25" i="16" s="1"/>
  <c r="AC25" i="10"/>
  <c r="AH72" i="15"/>
  <c r="AG25" i="16" s="1"/>
  <c r="AG25" i="10"/>
  <c r="AL72" i="15"/>
  <c r="AK25" i="16" s="1"/>
  <c r="AK25" i="10"/>
  <c r="AP72" i="15"/>
  <c r="AO25" i="16" s="1"/>
  <c r="AO25" i="10"/>
  <c r="AT72" i="15"/>
  <c r="AS25" i="16" s="1"/>
  <c r="AS25" i="10"/>
  <c r="AX72" i="15"/>
  <c r="AW25" i="16" s="1"/>
  <c r="AW25" i="10"/>
  <c r="J77" i="15"/>
  <c r="I26" i="16" s="1"/>
  <c r="I26" i="10"/>
  <c r="N77" i="15"/>
  <c r="M26" i="16" s="1"/>
  <c r="M26" i="10"/>
  <c r="R77" i="15"/>
  <c r="Q26" i="16" s="1"/>
  <c r="Q26" i="10"/>
  <c r="V77" i="15"/>
  <c r="U26" i="16" s="1"/>
  <c r="U26" i="10"/>
  <c r="Z77" i="15"/>
  <c r="Y26" i="16" s="1"/>
  <c r="Y26" i="10"/>
  <c r="AD77" i="15"/>
  <c r="AC26" i="16" s="1"/>
  <c r="AC26" i="10"/>
  <c r="AH77" i="15"/>
  <c r="AG26" i="16" s="1"/>
  <c r="AG26" i="10"/>
  <c r="AL77" i="15"/>
  <c r="AK26" i="16" s="1"/>
  <c r="AK26" i="10"/>
  <c r="AP77" i="15"/>
  <c r="AO26" i="16" s="1"/>
  <c r="AO26" i="10"/>
  <c r="AT77" i="15"/>
  <c r="AS26" i="16" s="1"/>
  <c r="AS26" i="10"/>
  <c r="AX77" i="15"/>
  <c r="AW26" i="16" s="1"/>
  <c r="AW26" i="10"/>
  <c r="J81" i="15"/>
  <c r="I27" i="16" s="1"/>
  <c r="I27" i="10"/>
  <c r="N81" i="15"/>
  <c r="M27" i="16" s="1"/>
  <c r="M27" i="10"/>
  <c r="R81" i="15"/>
  <c r="Q27" i="16" s="1"/>
  <c r="Q27" i="10"/>
  <c r="V81" i="15"/>
  <c r="U27" i="16" s="1"/>
  <c r="U27" i="10"/>
  <c r="Z81" i="15"/>
  <c r="Y27" i="16" s="1"/>
  <c r="Y27" i="10"/>
  <c r="AD81" i="15"/>
  <c r="AC27" i="16" s="1"/>
  <c r="AC27" i="10"/>
  <c r="AH81" i="15"/>
  <c r="AG27" i="16" s="1"/>
  <c r="AG27" i="10"/>
  <c r="AL81" i="15"/>
  <c r="AK27" i="16" s="1"/>
  <c r="AK27" i="10"/>
  <c r="AP81" i="15"/>
  <c r="AO27" i="16" s="1"/>
  <c r="AO27" i="10"/>
  <c r="AT81" i="15"/>
  <c r="AS27" i="16" s="1"/>
  <c r="AS27" i="10"/>
  <c r="AX81" i="15"/>
  <c r="AW27" i="16" s="1"/>
  <c r="AW27" i="10"/>
  <c r="J85" i="15"/>
  <c r="I28" i="16" s="1"/>
  <c r="I28" i="10"/>
  <c r="N85" i="15"/>
  <c r="M28" i="16" s="1"/>
  <c r="M28" i="10"/>
  <c r="R85" i="15"/>
  <c r="Q28" i="16" s="1"/>
  <c r="Q28" i="10"/>
  <c r="V85" i="15"/>
  <c r="U28" i="16" s="1"/>
  <c r="U28" i="10"/>
  <c r="Z85" i="15"/>
  <c r="Y28" i="16" s="1"/>
  <c r="Y28" i="10"/>
  <c r="AD85" i="15"/>
  <c r="AC28" i="16" s="1"/>
  <c r="AC28" i="10"/>
  <c r="AH85" i="15"/>
  <c r="AG28" i="16" s="1"/>
  <c r="AG28" i="10"/>
  <c r="AL85" i="15"/>
  <c r="AK28" i="16" s="1"/>
  <c r="AK28" i="10"/>
  <c r="AP85" i="15"/>
  <c r="AO28" i="16" s="1"/>
  <c r="AO28" i="10"/>
  <c r="AT85" i="15"/>
  <c r="AS28" i="16" s="1"/>
  <c r="AS28" i="10"/>
  <c r="AX85" i="15"/>
  <c r="AW28" i="16" s="1"/>
  <c r="AW28" i="10"/>
  <c r="R86" i="11"/>
  <c r="Q29" i="12" s="1"/>
  <c r="V86" i="11"/>
  <c r="U29" i="12" s="1"/>
  <c r="Z86" i="11"/>
  <c r="Y29" i="12" s="1"/>
  <c r="AD86" i="11"/>
  <c r="AC29" i="12" s="1"/>
  <c r="AH86" i="11"/>
  <c r="AG29" i="12" s="1"/>
  <c r="AL86" i="11"/>
  <c r="AK29" i="12" s="1"/>
  <c r="AP86" i="11"/>
  <c r="AO29" i="12" s="1"/>
  <c r="AT86" i="11"/>
  <c r="AS29" i="12" s="1"/>
  <c r="AX86" i="11"/>
  <c r="AW29" i="12" s="1"/>
  <c r="R86" i="13"/>
  <c r="Q29" i="14" s="1"/>
  <c r="V86" i="13"/>
  <c r="U29" i="14" s="1"/>
  <c r="Z86" i="13"/>
  <c r="Y29" i="14" s="1"/>
  <c r="AD86" i="13"/>
  <c r="AC29" i="14" s="1"/>
  <c r="AH86" i="13"/>
  <c r="AG29" i="14" s="1"/>
  <c r="AL86" i="13"/>
  <c r="AK29" i="14" s="1"/>
  <c r="AP86" i="13"/>
  <c r="AO29" i="14" s="1"/>
  <c r="AT86" i="13"/>
  <c r="AS29" i="14" s="1"/>
  <c r="AX86" i="13"/>
  <c r="AW29" i="14" s="1"/>
  <c r="J17" i="25"/>
  <c r="I13" i="20"/>
  <c r="I17" i="37"/>
  <c r="H13" i="26"/>
  <c r="I86" i="25"/>
  <c r="J86" i="25" s="1"/>
  <c r="I29" i="26" s="1"/>
  <c r="N17" i="25"/>
  <c r="M13" i="20"/>
  <c r="M17" i="37"/>
  <c r="L13" i="26"/>
  <c r="M86" i="25"/>
  <c r="N86" i="25" s="1"/>
  <c r="M29" i="26" s="1"/>
  <c r="R17" i="25"/>
  <c r="Q13" i="20"/>
  <c r="R86" i="19"/>
  <c r="Q29" i="20" s="1"/>
  <c r="Q17" i="37"/>
  <c r="P13" i="26"/>
  <c r="Q86" i="25"/>
  <c r="R86" i="25" s="1"/>
  <c r="Q29" i="26" s="1"/>
  <c r="V17" i="25"/>
  <c r="U13" i="20"/>
  <c r="V86" i="19"/>
  <c r="U29" i="20" s="1"/>
  <c r="U17" i="37"/>
  <c r="T13" i="26"/>
  <c r="U86" i="25"/>
  <c r="V86" i="25" s="1"/>
  <c r="U29" i="26" s="1"/>
  <c r="Z17" i="25"/>
  <c r="Y13" i="20"/>
  <c r="Z86" i="19"/>
  <c r="Y29" i="20" s="1"/>
  <c r="Y17" i="37"/>
  <c r="X13" i="26"/>
  <c r="Y86" i="25"/>
  <c r="Z86" i="25" s="1"/>
  <c r="Y29" i="26" s="1"/>
  <c r="AD17" i="25"/>
  <c r="AC13" i="20"/>
  <c r="AD86" i="19"/>
  <c r="AC29" i="20" s="1"/>
  <c r="AC17" i="37"/>
  <c r="AB13" i="26"/>
  <c r="AC86" i="25"/>
  <c r="AD86" i="25" s="1"/>
  <c r="AC29" i="26" s="1"/>
  <c r="AH17" i="25"/>
  <c r="AG13" i="20"/>
  <c r="AH86" i="19"/>
  <c r="AG29" i="20" s="1"/>
  <c r="AG17" i="37"/>
  <c r="AF13" i="26"/>
  <c r="AG86" i="25"/>
  <c r="AH86" i="25" s="1"/>
  <c r="AG29" i="26" s="1"/>
  <c r="AL17" i="25"/>
  <c r="AK13" i="20"/>
  <c r="AL86" i="19"/>
  <c r="AK29" i="20" s="1"/>
  <c r="AK17" i="37"/>
  <c r="AJ13" i="26"/>
  <c r="AK86" i="25"/>
  <c r="AL86" i="25" s="1"/>
  <c r="AK29" i="26" s="1"/>
  <c r="AP17" i="25"/>
  <c r="AO13" i="20"/>
  <c r="AP86" i="19"/>
  <c r="AO29" i="20" s="1"/>
  <c r="AO17" i="37"/>
  <c r="AN13" i="26"/>
  <c r="AO86" i="25"/>
  <c r="AP86" i="25" s="1"/>
  <c r="AO29" i="26" s="1"/>
  <c r="AT17" i="25"/>
  <c r="AS13" i="20"/>
  <c r="AT86" i="19"/>
  <c r="AS29" i="20" s="1"/>
  <c r="AS17" i="37"/>
  <c r="AR13" i="26"/>
  <c r="AS86" i="25"/>
  <c r="AT86" i="25" s="1"/>
  <c r="AS29" i="26" s="1"/>
  <c r="AX17" i="25"/>
  <c r="AW13" i="20"/>
  <c r="AX86" i="19"/>
  <c r="AW29" i="20" s="1"/>
  <c r="AW17" i="37"/>
  <c r="AV13" i="26"/>
  <c r="AW86" i="25"/>
  <c r="AX86" i="25" s="1"/>
  <c r="AW29" i="26" s="1"/>
  <c r="F13" i="38"/>
  <c r="F29" i="38" s="1"/>
  <c r="G86" i="37"/>
  <c r="G13" i="38"/>
  <c r="G29" i="38" s="1"/>
  <c r="H86" i="37"/>
  <c r="J13" i="38"/>
  <c r="J29" i="38" s="1"/>
  <c r="K86" i="37"/>
  <c r="K13" i="38"/>
  <c r="K29" i="38" s="1"/>
  <c r="L86" i="37"/>
  <c r="N13" i="38"/>
  <c r="N29" i="38" s="1"/>
  <c r="O86" i="37"/>
  <c r="O13" i="38"/>
  <c r="O29" i="38" s="1"/>
  <c r="P86" i="37"/>
  <c r="R13" i="38"/>
  <c r="R29" i="38" s="1"/>
  <c r="S86" i="37"/>
  <c r="S13" i="38"/>
  <c r="S29" i="38" s="1"/>
  <c r="T86" i="37"/>
  <c r="V13" i="38"/>
  <c r="V29" i="38" s="1"/>
  <c r="W86" i="37"/>
  <c r="W13" i="38"/>
  <c r="W29" i="38" s="1"/>
  <c r="X86" i="37"/>
  <c r="Z13" i="38"/>
  <c r="Z29" i="38" s="1"/>
  <c r="AA86" i="37"/>
  <c r="AA13" i="38"/>
  <c r="AA29" i="38" s="1"/>
  <c r="AB86" i="37"/>
  <c r="AD13" i="38"/>
  <c r="AD29" i="38" s="1"/>
  <c r="AE86" i="37"/>
  <c r="AE13" i="38"/>
  <c r="AE29" i="38" s="1"/>
  <c r="AF86" i="37"/>
  <c r="AH13" i="38"/>
  <c r="AH29" i="38" s="1"/>
  <c r="AI86" i="37"/>
  <c r="AI13" i="38"/>
  <c r="AI29" i="38" s="1"/>
  <c r="AJ86" i="37"/>
  <c r="AL13" i="38"/>
  <c r="AL29" i="38" s="1"/>
  <c r="AM86" i="37"/>
  <c r="AM13" i="38"/>
  <c r="AM29" i="38" s="1"/>
  <c r="AN86" i="37"/>
  <c r="AP13" i="38"/>
  <c r="AP29" i="38" s="1"/>
  <c r="AQ86" i="37"/>
  <c r="AQ13" i="38"/>
  <c r="AQ29" i="38" s="1"/>
  <c r="AR86" i="37"/>
  <c r="AT13" i="38"/>
  <c r="AT29" i="38" s="1"/>
  <c r="AU86" i="37"/>
  <c r="AU13" i="38"/>
  <c r="AU29" i="38" s="1"/>
  <c r="AV86" i="37"/>
  <c r="J22" i="25"/>
  <c r="I14" i="20"/>
  <c r="I22" i="37"/>
  <c r="H14" i="38" s="1"/>
  <c r="H14" i="26"/>
  <c r="N22" i="25"/>
  <c r="M14" i="20"/>
  <c r="M22" i="37"/>
  <c r="L14" i="38" s="1"/>
  <c r="L14" i="26"/>
  <c r="R22" i="25"/>
  <c r="Q14" i="20"/>
  <c r="Q22" i="37"/>
  <c r="P14" i="38" s="1"/>
  <c r="P14" i="26"/>
  <c r="V22" i="25"/>
  <c r="U14" i="20"/>
  <c r="U22" i="37"/>
  <c r="T14" i="38" s="1"/>
  <c r="T14" i="26"/>
  <c r="Z22" i="25"/>
  <c r="Y14" i="20"/>
  <c r="Y22" i="37"/>
  <c r="X14" i="38" s="1"/>
  <c r="X14" i="26"/>
  <c r="AD22" i="25"/>
  <c r="AC14" i="20"/>
  <c r="AC22" i="37"/>
  <c r="AB14" i="38" s="1"/>
  <c r="AB14" i="26"/>
  <c r="AH22" i="25"/>
  <c r="AG14" i="20"/>
  <c r="AG22" i="37"/>
  <c r="AF14" i="38" s="1"/>
  <c r="AF14" i="26"/>
  <c r="AL22" i="25"/>
  <c r="AK14" i="20"/>
  <c r="AK22" i="37"/>
  <c r="AJ14" i="38" s="1"/>
  <c r="AJ14" i="26"/>
  <c r="AP22" i="25"/>
  <c r="AO14" i="20"/>
  <c r="AO22" i="37"/>
  <c r="AN14" i="38" s="1"/>
  <c r="AN14" i="26"/>
  <c r="AT22" i="25"/>
  <c r="AS14" i="20"/>
  <c r="AS22" i="37"/>
  <c r="AR14" i="38" s="1"/>
  <c r="AR14" i="26"/>
  <c r="AX22" i="25"/>
  <c r="AW14" i="20"/>
  <c r="AW22" i="37"/>
  <c r="AV14" i="38" s="1"/>
  <c r="AV14" i="26"/>
  <c r="J26" i="25"/>
  <c r="I15" i="20"/>
  <c r="I26" i="37"/>
  <c r="H15" i="38" s="1"/>
  <c r="H15" i="26"/>
  <c r="N26" i="25"/>
  <c r="M15" i="20"/>
  <c r="M26" i="37"/>
  <c r="L15" i="38" s="1"/>
  <c r="L15" i="26"/>
  <c r="R26" i="25"/>
  <c r="Q15" i="20"/>
  <c r="Q26" i="37"/>
  <c r="P15" i="38" s="1"/>
  <c r="P15" i="26"/>
  <c r="V26" i="25"/>
  <c r="U15" i="20"/>
  <c r="U26" i="37"/>
  <c r="T15" i="38" s="1"/>
  <c r="T15" i="26"/>
  <c r="Z26" i="25"/>
  <c r="Y15" i="20"/>
  <c r="Y26" i="37"/>
  <c r="X15" i="38" s="1"/>
  <c r="X15" i="26"/>
  <c r="AD26" i="25"/>
  <c r="AC15" i="20"/>
  <c r="AC26" i="37"/>
  <c r="AB15" i="38" s="1"/>
  <c r="AB15" i="26"/>
  <c r="AH26" i="25"/>
  <c r="AG15" i="20"/>
  <c r="AG26" i="37"/>
  <c r="AF15" i="38" s="1"/>
  <c r="AF15" i="26"/>
  <c r="AL26" i="25"/>
  <c r="AK15" i="20"/>
  <c r="AK26" i="37"/>
  <c r="AJ15" i="38" s="1"/>
  <c r="AJ15" i="26"/>
  <c r="AP26" i="25"/>
  <c r="AO15" i="20"/>
  <c r="AO26" i="37"/>
  <c r="AN15" i="38" s="1"/>
  <c r="AN15" i="26"/>
  <c r="AT26" i="25"/>
  <c r="AS15" i="20"/>
  <c r="AS26" i="37"/>
  <c r="AR15" i="38" s="1"/>
  <c r="AR15" i="26"/>
  <c r="AX26" i="25"/>
  <c r="AW15" i="20"/>
  <c r="AW26" i="37"/>
  <c r="AV15" i="38" s="1"/>
  <c r="AV15" i="26"/>
  <c r="J29" i="25"/>
  <c r="I16" i="20"/>
  <c r="I29" i="37"/>
  <c r="H16" i="38" s="1"/>
  <c r="H16" i="26"/>
  <c r="N29" i="25"/>
  <c r="M16" i="20"/>
  <c r="M29" i="37"/>
  <c r="L16" i="38" s="1"/>
  <c r="L16" i="26"/>
  <c r="R29" i="25"/>
  <c r="Q16" i="20"/>
  <c r="Q29" i="37"/>
  <c r="P16" i="38" s="1"/>
  <c r="P16" i="26"/>
  <c r="V29" i="25"/>
  <c r="U16" i="20"/>
  <c r="U29" i="37"/>
  <c r="T16" i="38" s="1"/>
  <c r="T16" i="26"/>
  <c r="Z29" i="25"/>
  <c r="Y16" i="20"/>
  <c r="Y29" i="37"/>
  <c r="X16" i="38" s="1"/>
  <c r="X16" i="26"/>
  <c r="AD29" i="25"/>
  <c r="AC16" i="20"/>
  <c r="AC29" i="37"/>
  <c r="AB16" i="38" s="1"/>
  <c r="AB16" i="26"/>
  <c r="AH29" i="25"/>
  <c r="AG16" i="20"/>
  <c r="AG29" i="37"/>
  <c r="AF16" i="38" s="1"/>
  <c r="AF16" i="26"/>
  <c r="AL29" i="25"/>
  <c r="AK16" i="20"/>
  <c r="AK29" i="37"/>
  <c r="AJ16" i="38" s="1"/>
  <c r="AJ16" i="26"/>
  <c r="AP29" i="25"/>
  <c r="AO16" i="20"/>
  <c r="AO29" i="37"/>
  <c r="AN16" i="38" s="1"/>
  <c r="AN16" i="26"/>
  <c r="AT29" i="25"/>
  <c r="AS16" i="20"/>
  <c r="AS29" i="37"/>
  <c r="AR16" i="38" s="1"/>
  <c r="AR16" i="26"/>
  <c r="AX29" i="25"/>
  <c r="AW16" i="20"/>
  <c r="AW29" i="37"/>
  <c r="AV16" i="38" s="1"/>
  <c r="AV16" i="26"/>
  <c r="J34" i="25"/>
  <c r="I17" i="20"/>
  <c r="I34" i="37"/>
  <c r="H17" i="38" s="1"/>
  <c r="H17" i="26"/>
  <c r="N34" i="25"/>
  <c r="M17" i="20"/>
  <c r="M34" i="37"/>
  <c r="L17" i="38" s="1"/>
  <c r="L17" i="26"/>
  <c r="R34" i="25"/>
  <c r="Q17" i="20"/>
  <c r="Q34" i="37"/>
  <c r="P17" i="38" s="1"/>
  <c r="P17" i="26"/>
  <c r="V34" i="25"/>
  <c r="U17" i="20"/>
  <c r="U34" i="37"/>
  <c r="T17" i="38" s="1"/>
  <c r="T17" i="26"/>
  <c r="Z34" i="25"/>
  <c r="Y17" i="20"/>
  <c r="Y34" i="37"/>
  <c r="X17" i="38" s="1"/>
  <c r="X17" i="26"/>
  <c r="AD34" i="25"/>
  <c r="AC17" i="20"/>
  <c r="AC34" i="37"/>
  <c r="AB17" i="38" s="1"/>
  <c r="AB17" i="26"/>
  <c r="AH34" i="25"/>
  <c r="AG17" i="20"/>
  <c r="AG34" i="37"/>
  <c r="AF17" i="38" s="1"/>
  <c r="AF17" i="26"/>
  <c r="AL34" i="25"/>
  <c r="AK17" i="20"/>
  <c r="AK34" i="37"/>
  <c r="AJ17" i="38" s="1"/>
  <c r="AJ17" i="26"/>
  <c r="AP34" i="25"/>
  <c r="AO17" i="20"/>
  <c r="AO34" i="37"/>
  <c r="AN17" i="38" s="1"/>
  <c r="AN17" i="26"/>
  <c r="AT34" i="25"/>
  <c r="AS17" i="20"/>
  <c r="AS34" i="37"/>
  <c r="AR17" i="38" s="1"/>
  <c r="AR17" i="26"/>
  <c r="AX34" i="25"/>
  <c r="AW17" i="20"/>
  <c r="AW34" i="37"/>
  <c r="AV17" i="38" s="1"/>
  <c r="AV17" i="26"/>
  <c r="J37" i="25"/>
  <c r="I18" i="20"/>
  <c r="I37" i="37"/>
  <c r="H18" i="38" s="1"/>
  <c r="H18" i="26"/>
  <c r="N37" i="25"/>
  <c r="M18" i="20"/>
  <c r="M37" i="37"/>
  <c r="L18" i="38" s="1"/>
  <c r="L18" i="26"/>
  <c r="R37" i="25"/>
  <c r="Q18" i="20"/>
  <c r="Q37" i="37"/>
  <c r="P18" i="38" s="1"/>
  <c r="P18" i="26"/>
  <c r="V37" i="25"/>
  <c r="U18" i="20"/>
  <c r="U37" i="37"/>
  <c r="T18" i="38" s="1"/>
  <c r="T18" i="26"/>
  <c r="Z37" i="25"/>
  <c r="Y18" i="20"/>
  <c r="Y37" i="37"/>
  <c r="X18" i="38" s="1"/>
  <c r="X18" i="26"/>
  <c r="AD37" i="25"/>
  <c r="AC18" i="20"/>
  <c r="AC37" i="37"/>
  <c r="AB18" i="38" s="1"/>
  <c r="AB18" i="26"/>
  <c r="AH37" i="25"/>
  <c r="AG18" i="20"/>
  <c r="AG37" i="37"/>
  <c r="AF18" i="38" s="1"/>
  <c r="AF18" i="26"/>
  <c r="AL37" i="25"/>
  <c r="AK18" i="20"/>
  <c r="AK37" i="37"/>
  <c r="AJ18" i="38" s="1"/>
  <c r="AJ18" i="26"/>
  <c r="AP37" i="25"/>
  <c r="AO18" i="20"/>
  <c r="AO37" i="37"/>
  <c r="AN18" i="38" s="1"/>
  <c r="AN18" i="26"/>
  <c r="AT37" i="25"/>
  <c r="AS18" i="20"/>
  <c r="AS37" i="37"/>
  <c r="AR18" i="38" s="1"/>
  <c r="AR18" i="26"/>
  <c r="AX37" i="25"/>
  <c r="AW18" i="20"/>
  <c r="AW37" i="37"/>
  <c r="AV18" i="38" s="1"/>
  <c r="AV18" i="26"/>
  <c r="J42" i="25"/>
  <c r="I19" i="20"/>
  <c r="I42" i="37"/>
  <c r="H19" i="38" s="1"/>
  <c r="H19" i="26"/>
  <c r="N42" i="25"/>
  <c r="M19" i="20"/>
  <c r="M42" i="37"/>
  <c r="L19" i="38" s="1"/>
  <c r="L19" i="26"/>
  <c r="R42" i="25"/>
  <c r="Q19" i="20"/>
  <c r="Q42" i="37"/>
  <c r="P19" i="38" s="1"/>
  <c r="P19" i="26"/>
  <c r="V42" i="25"/>
  <c r="U19" i="20"/>
  <c r="U42" i="37"/>
  <c r="T19" i="38" s="1"/>
  <c r="T19" i="26"/>
  <c r="Z42" i="25"/>
  <c r="Y19" i="20"/>
  <c r="Y42" i="37"/>
  <c r="X19" i="38" s="1"/>
  <c r="X19" i="26"/>
  <c r="AD42" i="25"/>
  <c r="AC19" i="20"/>
  <c r="AC42" i="37"/>
  <c r="AB19" i="38" s="1"/>
  <c r="AB19" i="26"/>
  <c r="AH42" i="25"/>
  <c r="AG19" i="20"/>
  <c r="AG42" i="37"/>
  <c r="AF19" i="38" s="1"/>
  <c r="AF19" i="26"/>
  <c r="AL42" i="25"/>
  <c r="AK19" i="20"/>
  <c r="AK42" i="37"/>
  <c r="AJ19" i="38" s="1"/>
  <c r="AJ19" i="26"/>
  <c r="AP42" i="25"/>
  <c r="AO19" i="20"/>
  <c r="AO42" i="37"/>
  <c r="AN19" i="38" s="1"/>
  <c r="AN19" i="26"/>
  <c r="AT42" i="25"/>
  <c r="AS19" i="20"/>
  <c r="AS42" i="37"/>
  <c r="AR19" i="38" s="1"/>
  <c r="AR19" i="26"/>
  <c r="AX42" i="25"/>
  <c r="AW19" i="20"/>
  <c r="AW42" i="37"/>
  <c r="AV19" i="38" s="1"/>
  <c r="AV19" i="26"/>
  <c r="J47" i="25"/>
  <c r="I20" i="20"/>
  <c r="I47" i="37"/>
  <c r="H20" i="38" s="1"/>
  <c r="H20" i="26"/>
  <c r="N47" i="25"/>
  <c r="M20" i="20"/>
  <c r="M47" i="37"/>
  <c r="L20" i="38" s="1"/>
  <c r="L20" i="26"/>
  <c r="R47" i="25"/>
  <c r="Q20" i="20"/>
  <c r="Q47" i="37"/>
  <c r="P20" i="38" s="1"/>
  <c r="P20" i="26"/>
  <c r="V47" i="25"/>
  <c r="U20" i="20"/>
  <c r="U47" i="37"/>
  <c r="T20" i="38" s="1"/>
  <c r="T20" i="26"/>
  <c r="Z47" i="25"/>
  <c r="Y20" i="20"/>
  <c r="Y47" i="37"/>
  <c r="X20" i="38" s="1"/>
  <c r="X20" i="26"/>
  <c r="AD47" i="25"/>
  <c r="AC20" i="20"/>
  <c r="AC47" i="37"/>
  <c r="AB20" i="38" s="1"/>
  <c r="AB20" i="26"/>
  <c r="AH47" i="25"/>
  <c r="AG20" i="20"/>
  <c r="AG47" i="37"/>
  <c r="AF20" i="38" s="1"/>
  <c r="AF20" i="26"/>
  <c r="AL47" i="25"/>
  <c r="AK20" i="20"/>
  <c r="AK47" i="37"/>
  <c r="AJ20" i="38" s="1"/>
  <c r="AJ20" i="26"/>
  <c r="AP47" i="25"/>
  <c r="AO20" i="20"/>
  <c r="AO47" i="37"/>
  <c r="AN20" i="38" s="1"/>
  <c r="AN20" i="26"/>
  <c r="AT47" i="25"/>
  <c r="AS20" i="20"/>
  <c r="AS47" i="37"/>
  <c r="AR20" i="38" s="1"/>
  <c r="AR20" i="26"/>
  <c r="AX47" i="25"/>
  <c r="AW20" i="20"/>
  <c r="AW47" i="37"/>
  <c r="AV20" i="38" s="1"/>
  <c r="AV20" i="26"/>
  <c r="J52" i="25"/>
  <c r="I21" i="20"/>
  <c r="I52" i="37"/>
  <c r="H21" i="38" s="1"/>
  <c r="H21" i="26"/>
  <c r="N52" i="25"/>
  <c r="M21" i="20"/>
  <c r="M52" i="37"/>
  <c r="L21" i="38" s="1"/>
  <c r="L21" i="26"/>
  <c r="R52" i="25"/>
  <c r="Q21" i="20"/>
  <c r="Q52" i="37"/>
  <c r="P21" i="38" s="1"/>
  <c r="P21" i="26"/>
  <c r="V52" i="25"/>
  <c r="U21" i="20"/>
  <c r="U52" i="37"/>
  <c r="T21" i="38" s="1"/>
  <c r="T21" i="26"/>
  <c r="Z52" i="25"/>
  <c r="Y21" i="20"/>
  <c r="Y52" i="37"/>
  <c r="X21" i="38" s="1"/>
  <c r="X21" i="26"/>
  <c r="AD52" i="25"/>
  <c r="AC21" i="20"/>
  <c r="AC52" i="37"/>
  <c r="AB21" i="38" s="1"/>
  <c r="AB21" i="26"/>
  <c r="AH52" i="25"/>
  <c r="AG21" i="20"/>
  <c r="AG52" i="37"/>
  <c r="AF21" i="38" s="1"/>
  <c r="AF21" i="26"/>
  <c r="AL52" i="25"/>
  <c r="AK21" i="20"/>
  <c r="AK52" i="37"/>
  <c r="AJ21" i="38" s="1"/>
  <c r="AJ21" i="26"/>
  <c r="AP52" i="25"/>
  <c r="AO21" i="20"/>
  <c r="AO52" i="37"/>
  <c r="AN21" i="38" s="1"/>
  <c r="AN21" i="26"/>
  <c r="AT52" i="25"/>
  <c r="AS21" i="20"/>
  <c r="AS52" i="37"/>
  <c r="AR21" i="38" s="1"/>
  <c r="AR21" i="26"/>
  <c r="AX52" i="25"/>
  <c r="AW21" i="20"/>
  <c r="AW52" i="37"/>
  <c r="AV21" i="38" s="1"/>
  <c r="AV21" i="26"/>
  <c r="J56" i="25"/>
  <c r="I22" i="20"/>
  <c r="I56" i="37"/>
  <c r="H22" i="38" s="1"/>
  <c r="H22" i="26"/>
  <c r="N56" i="25"/>
  <c r="M22" i="20"/>
  <c r="M56" i="37"/>
  <c r="L22" i="38" s="1"/>
  <c r="L22" i="26"/>
  <c r="R56" i="25"/>
  <c r="Q22" i="20"/>
  <c r="Q56" i="37"/>
  <c r="P22" i="38" s="1"/>
  <c r="P22" i="26"/>
  <c r="V56" i="25"/>
  <c r="U22" i="20"/>
  <c r="U56" i="37"/>
  <c r="T22" i="38" s="1"/>
  <c r="T22" i="26"/>
  <c r="Z56" i="25"/>
  <c r="Y22" i="20"/>
  <c r="Y56" i="37"/>
  <c r="X22" i="38" s="1"/>
  <c r="X22" i="26"/>
  <c r="AD56" i="25"/>
  <c r="AC22" i="20"/>
  <c r="AC56" i="37"/>
  <c r="AB22" i="38" s="1"/>
  <c r="AB22" i="26"/>
  <c r="AH56" i="25"/>
  <c r="AG22" i="20"/>
  <c r="AG56" i="37"/>
  <c r="AF22" i="38" s="1"/>
  <c r="AF22" i="26"/>
  <c r="AL56" i="25"/>
  <c r="AK22" i="20"/>
  <c r="AK56" i="37"/>
  <c r="AJ22" i="38" s="1"/>
  <c r="AJ22" i="26"/>
  <c r="AP56" i="25"/>
  <c r="AO22" i="20"/>
  <c r="AO56" i="37"/>
  <c r="AN22" i="38" s="1"/>
  <c r="AN22" i="26"/>
  <c r="AT56" i="25"/>
  <c r="AS22" i="20"/>
  <c r="AS56" i="37"/>
  <c r="AR22" i="38" s="1"/>
  <c r="AR22" i="26"/>
  <c r="AX56" i="25"/>
  <c r="AW22" i="20"/>
  <c r="AW56" i="37"/>
  <c r="AV22" i="38" s="1"/>
  <c r="AV22" i="26"/>
  <c r="J61" i="25"/>
  <c r="I23" i="20"/>
  <c r="I61" i="37"/>
  <c r="H23" i="38" s="1"/>
  <c r="H23" i="26"/>
  <c r="N61" i="25"/>
  <c r="M23" i="20"/>
  <c r="M61" i="37"/>
  <c r="L23" i="38" s="1"/>
  <c r="L23" i="26"/>
  <c r="R61" i="25"/>
  <c r="Q23" i="20"/>
  <c r="Q61" i="37"/>
  <c r="P23" i="38" s="1"/>
  <c r="P23" i="26"/>
  <c r="V61" i="25"/>
  <c r="U23" i="20"/>
  <c r="U61" i="37"/>
  <c r="T23" i="38" s="1"/>
  <c r="T23" i="26"/>
  <c r="Z61" i="25"/>
  <c r="Y23" i="20"/>
  <c r="Y61" i="37"/>
  <c r="X23" i="38" s="1"/>
  <c r="X23" i="26"/>
  <c r="AD61" i="25"/>
  <c r="AC23" i="20"/>
  <c r="AC61" i="37"/>
  <c r="AB23" i="38" s="1"/>
  <c r="AB23" i="26"/>
  <c r="AH61" i="25"/>
  <c r="AG23" i="20"/>
  <c r="AG61" i="37"/>
  <c r="AF23" i="38" s="1"/>
  <c r="AF23" i="26"/>
  <c r="AL61" i="25"/>
  <c r="AK23" i="20"/>
  <c r="AK61" i="37"/>
  <c r="AJ23" i="38" s="1"/>
  <c r="AJ23" i="26"/>
  <c r="AP61" i="25"/>
  <c r="AO23" i="20"/>
  <c r="AO61" i="37"/>
  <c r="AN23" i="38" s="1"/>
  <c r="AN23" i="26"/>
  <c r="AT61" i="25"/>
  <c r="AS23" i="20"/>
  <c r="AS61" i="37"/>
  <c r="AR23" i="38" s="1"/>
  <c r="AR23" i="26"/>
  <c r="AX61" i="25"/>
  <c r="AW23" i="20"/>
  <c r="AW61" i="37"/>
  <c r="AV23" i="38" s="1"/>
  <c r="AV23" i="26"/>
  <c r="J66" i="25"/>
  <c r="I24" i="20"/>
  <c r="I66" i="37"/>
  <c r="H24" i="38" s="1"/>
  <c r="H24" i="26"/>
  <c r="N66" i="25"/>
  <c r="M24" i="20"/>
  <c r="M66" i="37"/>
  <c r="L24" i="38" s="1"/>
  <c r="L24" i="26"/>
  <c r="R66" i="25"/>
  <c r="Q24" i="20"/>
  <c r="Q66" i="37"/>
  <c r="P24" i="38" s="1"/>
  <c r="P24" i="26"/>
  <c r="V66" i="25"/>
  <c r="U24" i="20"/>
  <c r="U66" i="37"/>
  <c r="T24" i="38" s="1"/>
  <c r="T24" i="26"/>
  <c r="Z66" i="25"/>
  <c r="Y24" i="20"/>
  <c r="Y66" i="37"/>
  <c r="X24" i="38" s="1"/>
  <c r="X24" i="26"/>
  <c r="AD66" i="25"/>
  <c r="AC24" i="20"/>
  <c r="AC66" i="37"/>
  <c r="AB24" i="38" s="1"/>
  <c r="AB24" i="26"/>
  <c r="AH66" i="25"/>
  <c r="AG24" i="20"/>
  <c r="AG66" i="37"/>
  <c r="AF24" i="38" s="1"/>
  <c r="AF24" i="26"/>
  <c r="AL66" i="25"/>
  <c r="AK24" i="20"/>
  <c r="AK66" i="37"/>
  <c r="AJ24" i="38" s="1"/>
  <c r="AJ24" i="26"/>
  <c r="AP66" i="25"/>
  <c r="AO24" i="20"/>
  <c r="AO66" i="37"/>
  <c r="AN24" i="38" s="1"/>
  <c r="AN24" i="26"/>
  <c r="AT66" i="25"/>
  <c r="AS24" i="20"/>
  <c r="AS66" i="37"/>
  <c r="AR24" i="38" s="1"/>
  <c r="AR24" i="26"/>
  <c r="AX66" i="25"/>
  <c r="AW24" i="20"/>
  <c r="AW66" i="37"/>
  <c r="AV24" i="38" s="1"/>
  <c r="AV24" i="26"/>
  <c r="J72" i="25"/>
  <c r="I25" i="20"/>
  <c r="I72" i="37"/>
  <c r="H25" i="38" s="1"/>
  <c r="H25" i="26"/>
  <c r="N72" i="25"/>
  <c r="M25" i="20"/>
  <c r="M72" i="37"/>
  <c r="L25" i="38" s="1"/>
  <c r="L25" i="26"/>
  <c r="R72" i="25"/>
  <c r="Q25" i="20"/>
  <c r="Q72" i="37"/>
  <c r="P25" i="38" s="1"/>
  <c r="P25" i="26"/>
  <c r="V72" i="25"/>
  <c r="U25" i="20"/>
  <c r="U72" i="37"/>
  <c r="T25" i="38" s="1"/>
  <c r="T25" i="26"/>
  <c r="Z72" i="25"/>
  <c r="Y25" i="20"/>
  <c r="Y72" i="37"/>
  <c r="X25" i="38" s="1"/>
  <c r="X25" i="26"/>
  <c r="AD72" i="25"/>
  <c r="AC25" i="20"/>
  <c r="AC72" i="37"/>
  <c r="AB25" i="38" s="1"/>
  <c r="AB25" i="26"/>
  <c r="AH72" i="25"/>
  <c r="AG25" i="20"/>
  <c r="AG72" i="37"/>
  <c r="AF25" i="38" s="1"/>
  <c r="AF25" i="26"/>
  <c r="AL72" i="25"/>
  <c r="AK25" i="20"/>
  <c r="AK72" i="37"/>
  <c r="AJ25" i="38" s="1"/>
  <c r="AJ25" i="26"/>
  <c r="AP72" i="25"/>
  <c r="AO25" i="20"/>
  <c r="AO72" i="37"/>
  <c r="AN25" i="38" s="1"/>
  <c r="AN25" i="26"/>
  <c r="AT72" i="25"/>
  <c r="AS25" i="20"/>
  <c r="AS72" i="37"/>
  <c r="AR25" i="38" s="1"/>
  <c r="AR25" i="26"/>
  <c r="AX72" i="25"/>
  <c r="AW25" i="20"/>
  <c r="AW72" i="37"/>
  <c r="AV25" i="38" s="1"/>
  <c r="AV25" i="26"/>
  <c r="J77" i="25"/>
  <c r="I26" i="20"/>
  <c r="I77" i="37"/>
  <c r="H26" i="38" s="1"/>
  <c r="H26" i="26"/>
  <c r="N77" i="25"/>
  <c r="M26" i="20"/>
  <c r="M77" i="37"/>
  <c r="L26" i="38" s="1"/>
  <c r="L26" i="26"/>
  <c r="R77" i="25"/>
  <c r="Q26" i="20"/>
  <c r="Q77" i="37"/>
  <c r="P26" i="38" s="1"/>
  <c r="P26" i="26"/>
  <c r="V77" i="25"/>
  <c r="U26" i="20"/>
  <c r="U77" i="37"/>
  <c r="T26" i="38" s="1"/>
  <c r="T26" i="26"/>
  <c r="Z77" i="25"/>
  <c r="Y26" i="20"/>
  <c r="Y77" i="37"/>
  <c r="X26" i="38" s="1"/>
  <c r="X26" i="26"/>
  <c r="AD77" i="25"/>
  <c r="AC26" i="20"/>
  <c r="AC77" i="37"/>
  <c r="AB26" i="38" s="1"/>
  <c r="AB26" i="26"/>
  <c r="AH77" i="25"/>
  <c r="AG26" i="20"/>
  <c r="AG77" i="37"/>
  <c r="AF26" i="38" s="1"/>
  <c r="AF26" i="26"/>
  <c r="AL77" i="25"/>
  <c r="AK26" i="20"/>
  <c r="AK77" i="37"/>
  <c r="AJ26" i="38" s="1"/>
  <c r="AJ26" i="26"/>
  <c r="AP77" i="25"/>
  <c r="AO26" i="20"/>
  <c r="AO77" i="37"/>
  <c r="AN26" i="38" s="1"/>
  <c r="AN26" i="26"/>
  <c r="AT77" i="25"/>
  <c r="AS26" i="20"/>
  <c r="AS77" i="37"/>
  <c r="AR26" i="38" s="1"/>
  <c r="AR26" i="26"/>
  <c r="AX77" i="25"/>
  <c r="AW26" i="20"/>
  <c r="AW77" i="37"/>
  <c r="AV26" i="38" s="1"/>
  <c r="AV26" i="26"/>
  <c r="J81" i="25"/>
  <c r="I27" i="20"/>
  <c r="I81" i="37"/>
  <c r="H27" i="38" s="1"/>
  <c r="H27" i="26"/>
  <c r="N81" i="25"/>
  <c r="M27" i="20"/>
  <c r="M81" i="37"/>
  <c r="L27" i="38" s="1"/>
  <c r="L27" i="26"/>
  <c r="R81" i="25"/>
  <c r="Q27" i="20"/>
  <c r="Q81" i="37"/>
  <c r="P27" i="38" s="1"/>
  <c r="P27" i="26"/>
  <c r="V81" i="25"/>
  <c r="U27" i="20"/>
  <c r="U81" i="37"/>
  <c r="T27" i="38" s="1"/>
  <c r="T27" i="26"/>
  <c r="Z81" i="25"/>
  <c r="Y27" i="20"/>
  <c r="Y81" i="37"/>
  <c r="X27" i="38" s="1"/>
  <c r="X27" i="26"/>
  <c r="AD81" i="25"/>
  <c r="AC27" i="20"/>
  <c r="AC81" i="37"/>
  <c r="AB27" i="38" s="1"/>
  <c r="AB27" i="26"/>
  <c r="AH81" i="25"/>
  <c r="AG27" i="20"/>
  <c r="AG81" i="37"/>
  <c r="AF27" i="38" s="1"/>
  <c r="AF27" i="26"/>
  <c r="AL81" i="25"/>
  <c r="AK27" i="20"/>
  <c r="AK81" i="37"/>
  <c r="AJ27" i="38" s="1"/>
  <c r="AJ27" i="26"/>
  <c r="AP81" i="25"/>
  <c r="AO27" i="20"/>
  <c r="AO81" i="37"/>
  <c r="AN27" i="38" s="1"/>
  <c r="AN27" i="26"/>
  <c r="AT81" i="25"/>
  <c r="AS27" i="20"/>
  <c r="AS81" i="37"/>
  <c r="AR27" i="38" s="1"/>
  <c r="AR27" i="26"/>
  <c r="AX81" i="25"/>
  <c r="AW27" i="20"/>
  <c r="AW81" i="37"/>
  <c r="AV27" i="38" s="1"/>
  <c r="AV27" i="26"/>
  <c r="J85" i="25"/>
  <c r="I28" i="20"/>
  <c r="I85" i="37"/>
  <c r="H28" i="38" s="1"/>
  <c r="H28" i="26"/>
  <c r="N85" i="25"/>
  <c r="M28" i="20"/>
  <c r="M85" i="37"/>
  <c r="L28" i="38" s="1"/>
  <c r="L28" i="26"/>
  <c r="R85" i="25"/>
  <c r="Q28" i="20"/>
  <c r="Q85" i="37"/>
  <c r="P28" i="38" s="1"/>
  <c r="P28" i="26"/>
  <c r="V85" i="25"/>
  <c r="U28" i="20"/>
  <c r="U85" i="37"/>
  <c r="T28" i="38" s="1"/>
  <c r="T28" i="26"/>
  <c r="Z85" i="25"/>
  <c r="Y28" i="20"/>
  <c r="Y85" i="37"/>
  <c r="X28" i="38" s="1"/>
  <c r="X28" i="26"/>
  <c r="AD85" i="25"/>
  <c r="AC28" i="20"/>
  <c r="AC85" i="37"/>
  <c r="AB28" i="38" s="1"/>
  <c r="AB28" i="26"/>
  <c r="AH85" i="25"/>
  <c r="AG28" i="20"/>
  <c r="AG85" i="37"/>
  <c r="AF28" i="38" s="1"/>
  <c r="AF28" i="26"/>
  <c r="AL85" i="25"/>
  <c r="AK28" i="20"/>
  <c r="AK85" i="37"/>
  <c r="AJ28" i="38" s="1"/>
  <c r="AJ28" i="26"/>
  <c r="AP85" i="25"/>
  <c r="AO28" i="20"/>
  <c r="AO85" i="37"/>
  <c r="AN28" i="38" s="1"/>
  <c r="AN28" i="26"/>
  <c r="AT85" i="25"/>
  <c r="AS28" i="20"/>
  <c r="AS85" i="37"/>
  <c r="AR28" i="38" s="1"/>
  <c r="AR28" i="26"/>
  <c r="AX85" i="25"/>
  <c r="AW28" i="20"/>
  <c r="AW85" i="37"/>
  <c r="AV28" i="38" s="1"/>
  <c r="AV28" i="26"/>
  <c r="R86" i="21"/>
  <c r="Q29" i="22" s="1"/>
  <c r="V86" i="21"/>
  <c r="U29" i="22" s="1"/>
  <c r="Z86" i="21"/>
  <c r="Y29" i="22" s="1"/>
  <c r="AD86" i="21"/>
  <c r="AC29" i="22" s="1"/>
  <c r="AH86" i="21"/>
  <c r="AG29" i="22" s="1"/>
  <c r="AL86" i="21"/>
  <c r="AK29" i="22" s="1"/>
  <c r="AP86" i="21"/>
  <c r="AO29" i="22" s="1"/>
  <c r="AT86" i="21"/>
  <c r="AS29" i="22" s="1"/>
  <c r="AX86" i="21"/>
  <c r="AW29" i="22" s="1"/>
  <c r="R86" i="23"/>
  <c r="Q29" i="24" s="1"/>
  <c r="V86" i="23"/>
  <c r="U29" i="24" s="1"/>
  <c r="Z86" i="23"/>
  <c r="Y29" i="24" s="1"/>
  <c r="AD86" i="23"/>
  <c r="AC29" i="24" s="1"/>
  <c r="AH86" i="23"/>
  <c r="AG29" i="24" s="1"/>
  <c r="AL86" i="23"/>
  <c r="AK29" i="24" s="1"/>
  <c r="AP86" i="23"/>
  <c r="AO29" i="24" s="1"/>
  <c r="AT86" i="23"/>
  <c r="AS29" i="24" s="1"/>
  <c r="AX86" i="23"/>
  <c r="AW29" i="24" s="1"/>
  <c r="J17" i="35"/>
  <c r="I13" i="36" s="1"/>
  <c r="I13" i="30"/>
  <c r="H13" i="36"/>
  <c r="H29" i="36" s="1"/>
  <c r="I86" i="35"/>
  <c r="J86" i="35" s="1"/>
  <c r="I29" i="36" s="1"/>
  <c r="N17" i="35"/>
  <c r="M13" i="36" s="1"/>
  <c r="M13" i="30"/>
  <c r="L13" i="36"/>
  <c r="L29" i="36" s="1"/>
  <c r="M86" i="35"/>
  <c r="N86" i="35" s="1"/>
  <c r="M29" i="36" s="1"/>
  <c r="R17" i="35"/>
  <c r="Q13" i="36" s="1"/>
  <c r="Q13" i="30"/>
  <c r="R86" i="29"/>
  <c r="Q29" i="30" s="1"/>
  <c r="P13" i="36"/>
  <c r="P29" i="36" s="1"/>
  <c r="Q86" i="35"/>
  <c r="R86" i="35" s="1"/>
  <c r="Q29" i="36" s="1"/>
  <c r="V17" i="35"/>
  <c r="U13" i="36" s="1"/>
  <c r="U13" i="30"/>
  <c r="V86" i="29"/>
  <c r="U29" i="30" s="1"/>
  <c r="T13" i="36"/>
  <c r="T29" i="36" s="1"/>
  <c r="U86" i="35"/>
  <c r="V86" i="35" s="1"/>
  <c r="U29" i="36" s="1"/>
  <c r="Z17" i="35"/>
  <c r="Y13" i="36" s="1"/>
  <c r="Y13" i="30"/>
  <c r="Z86" i="29"/>
  <c r="Y29" i="30" s="1"/>
  <c r="X13" i="36"/>
  <c r="X29" i="36" s="1"/>
  <c r="Y86" i="35"/>
  <c r="Z86" i="35" s="1"/>
  <c r="Y29" i="36" s="1"/>
  <c r="AD17" i="35"/>
  <c r="AC13" i="36" s="1"/>
  <c r="AC13" i="30"/>
  <c r="AD86" i="29"/>
  <c r="AC29" i="30" s="1"/>
  <c r="AB13" i="36"/>
  <c r="AB29" i="36" s="1"/>
  <c r="AC86" i="35"/>
  <c r="AD86" i="35" s="1"/>
  <c r="AC29" i="36" s="1"/>
  <c r="AH17" i="35"/>
  <c r="AG13" i="36" s="1"/>
  <c r="AG13" i="30"/>
  <c r="AH86" i="29"/>
  <c r="AG29" i="30" s="1"/>
  <c r="AF13" i="36"/>
  <c r="AF29" i="36" s="1"/>
  <c r="AG86" i="35"/>
  <c r="AH86" i="35" s="1"/>
  <c r="AG29" i="36" s="1"/>
  <c r="AL17" i="35"/>
  <c r="AK13" i="36" s="1"/>
  <c r="AK13" i="30"/>
  <c r="AL86" i="29"/>
  <c r="AK29" i="30" s="1"/>
  <c r="AJ13" i="36"/>
  <c r="AJ29" i="36" s="1"/>
  <c r="AK86" i="35"/>
  <c r="AL86" i="35" s="1"/>
  <c r="AK29" i="36" s="1"/>
  <c r="AP17" i="35"/>
  <c r="AO13" i="36" s="1"/>
  <c r="AO13" i="30"/>
  <c r="AP86" i="29"/>
  <c r="AO29" i="30" s="1"/>
  <c r="AN13" i="36"/>
  <c r="AN29" i="36" s="1"/>
  <c r="AO86" i="35"/>
  <c r="AP86" i="35" s="1"/>
  <c r="AO29" i="36" s="1"/>
  <c r="AT17" i="35"/>
  <c r="AS13" i="36" s="1"/>
  <c r="AS13" i="30"/>
  <c r="AT86" i="29"/>
  <c r="AS29" i="30" s="1"/>
  <c r="AR13" i="36"/>
  <c r="AR29" i="36" s="1"/>
  <c r="AS86" i="35"/>
  <c r="AT86" i="35" s="1"/>
  <c r="AS29" i="36" s="1"/>
  <c r="AX17" i="35"/>
  <c r="AW13" i="36" s="1"/>
  <c r="AW13" i="30"/>
  <c r="AX86" i="29"/>
  <c r="AW29" i="30" s="1"/>
  <c r="AV13" i="36"/>
  <c r="AV29" i="36" s="1"/>
  <c r="AW86" i="35"/>
  <c r="AX86" i="35" s="1"/>
  <c r="AW29" i="36" s="1"/>
  <c r="J22" i="35"/>
  <c r="I14" i="36" s="1"/>
  <c r="I14" i="30"/>
  <c r="N22" i="35"/>
  <c r="M14" i="36" s="1"/>
  <c r="M14" i="30"/>
  <c r="R22" i="35"/>
  <c r="Q14" i="36" s="1"/>
  <c r="Q14" i="30"/>
  <c r="V22" i="35"/>
  <c r="U14" i="36" s="1"/>
  <c r="U14" i="30"/>
  <c r="Z22" i="35"/>
  <c r="Y14" i="36" s="1"/>
  <c r="Y14" i="30"/>
  <c r="AD22" i="35"/>
  <c r="AC14" i="36" s="1"/>
  <c r="AC14" i="30"/>
  <c r="AH22" i="35"/>
  <c r="AG14" i="36" s="1"/>
  <c r="AG14" i="30"/>
  <c r="AL22" i="35"/>
  <c r="AK14" i="36" s="1"/>
  <c r="AK14" i="30"/>
  <c r="AP22" i="35"/>
  <c r="AO14" i="36" s="1"/>
  <c r="AO14" i="30"/>
  <c r="AT22" i="35"/>
  <c r="AS14" i="36" s="1"/>
  <c r="AS14" i="30"/>
  <c r="AX22" i="35"/>
  <c r="AW14" i="36" s="1"/>
  <c r="AW14" i="30"/>
  <c r="J26" i="35"/>
  <c r="I15" i="36" s="1"/>
  <c r="I15" i="30"/>
  <c r="N26" i="35"/>
  <c r="M15" i="36" s="1"/>
  <c r="M15" i="30"/>
  <c r="R26" i="35"/>
  <c r="Q15" i="36" s="1"/>
  <c r="Q15" i="30"/>
  <c r="V26" i="35"/>
  <c r="U15" i="36" s="1"/>
  <c r="U15" i="30"/>
  <c r="Z26" i="35"/>
  <c r="Y15" i="36" s="1"/>
  <c r="Y15" i="30"/>
  <c r="AD26" i="35"/>
  <c r="AC15" i="36" s="1"/>
  <c r="AC15" i="30"/>
  <c r="AH26" i="35"/>
  <c r="AG15" i="36" s="1"/>
  <c r="AG15" i="30"/>
  <c r="AL26" i="35"/>
  <c r="AK15" i="36" s="1"/>
  <c r="AK15" i="30"/>
  <c r="AP26" i="35"/>
  <c r="AO15" i="36" s="1"/>
  <c r="AO15" i="30"/>
  <c r="AT26" i="35"/>
  <c r="AS15" i="36" s="1"/>
  <c r="AS15" i="30"/>
  <c r="AX26" i="35"/>
  <c r="AW15" i="36" s="1"/>
  <c r="AW15" i="30"/>
  <c r="J29" i="35"/>
  <c r="I16" i="36" s="1"/>
  <c r="I16" i="30"/>
  <c r="N29" i="35"/>
  <c r="M16" i="36" s="1"/>
  <c r="M16" i="30"/>
  <c r="R29" i="35"/>
  <c r="Q16" i="36" s="1"/>
  <c r="Q16" i="30"/>
  <c r="V29" i="35"/>
  <c r="U16" i="36" s="1"/>
  <c r="U16" i="30"/>
  <c r="Z29" i="35"/>
  <c r="Y16" i="36" s="1"/>
  <c r="Y16" i="30"/>
  <c r="AD29" i="35"/>
  <c r="AC16" i="36" s="1"/>
  <c r="AC16" i="30"/>
  <c r="AH29" i="35"/>
  <c r="AG16" i="36" s="1"/>
  <c r="AG16" i="30"/>
  <c r="AL29" i="35"/>
  <c r="AK16" i="36" s="1"/>
  <c r="AK16" i="30"/>
  <c r="AP29" i="35"/>
  <c r="AO16" i="36" s="1"/>
  <c r="AO16" i="30"/>
  <c r="AT29" i="35"/>
  <c r="AS16" i="36" s="1"/>
  <c r="AS16" i="30"/>
  <c r="AX29" i="35"/>
  <c r="AW16" i="36" s="1"/>
  <c r="AW16" i="30"/>
  <c r="J34" i="35"/>
  <c r="I17" i="36" s="1"/>
  <c r="I17" i="30"/>
  <c r="N34" i="35"/>
  <c r="M17" i="36" s="1"/>
  <c r="M17" i="30"/>
  <c r="R34" i="35"/>
  <c r="Q17" i="36" s="1"/>
  <c r="Q17" i="30"/>
  <c r="V34" i="35"/>
  <c r="U17" i="36" s="1"/>
  <c r="U17" i="30"/>
  <c r="Z34" i="35"/>
  <c r="Y17" i="36" s="1"/>
  <c r="Y17" i="30"/>
  <c r="AD34" i="35"/>
  <c r="AC17" i="36" s="1"/>
  <c r="AC17" i="30"/>
  <c r="AH34" i="35"/>
  <c r="AG17" i="36" s="1"/>
  <c r="AG17" i="30"/>
  <c r="AL34" i="35"/>
  <c r="AK17" i="36" s="1"/>
  <c r="AK17" i="30"/>
  <c r="AP34" i="35"/>
  <c r="AO17" i="36" s="1"/>
  <c r="AO17" i="30"/>
  <c r="AT34" i="35"/>
  <c r="AS17" i="36" s="1"/>
  <c r="AS17" i="30"/>
  <c r="AX34" i="35"/>
  <c r="AW17" i="36" s="1"/>
  <c r="AW17" i="30"/>
  <c r="J37" i="35"/>
  <c r="I18" i="36" s="1"/>
  <c r="I18" i="30"/>
  <c r="N37" i="35"/>
  <c r="M18" i="36" s="1"/>
  <c r="M18" i="30"/>
  <c r="R37" i="35"/>
  <c r="Q18" i="36" s="1"/>
  <c r="Q18" i="30"/>
  <c r="V37" i="35"/>
  <c r="U18" i="36" s="1"/>
  <c r="U18" i="30"/>
  <c r="Z37" i="35"/>
  <c r="Y18" i="36" s="1"/>
  <c r="Y18" i="30"/>
  <c r="AD37" i="35"/>
  <c r="AC18" i="36" s="1"/>
  <c r="AC18" i="30"/>
  <c r="AH37" i="35"/>
  <c r="AG18" i="36" s="1"/>
  <c r="AG18" i="30"/>
  <c r="AL37" i="35"/>
  <c r="AK18" i="36" s="1"/>
  <c r="AK18" i="30"/>
  <c r="AP37" i="35"/>
  <c r="AO18" i="36" s="1"/>
  <c r="AO18" i="30"/>
  <c r="AT37" i="35"/>
  <c r="AS18" i="36" s="1"/>
  <c r="AS18" i="30"/>
  <c r="AX37" i="35"/>
  <c r="AW18" i="36" s="1"/>
  <c r="AW18" i="30"/>
  <c r="J42" i="35"/>
  <c r="I19" i="36" s="1"/>
  <c r="I19" i="30"/>
  <c r="N42" i="35"/>
  <c r="M19" i="36" s="1"/>
  <c r="M19" i="30"/>
  <c r="R42" i="35"/>
  <c r="Q19" i="36" s="1"/>
  <c r="Q19" i="30"/>
  <c r="V42" i="35"/>
  <c r="U19" i="36" s="1"/>
  <c r="U19" i="30"/>
  <c r="Z42" i="35"/>
  <c r="Y19" i="36" s="1"/>
  <c r="Y19" i="30"/>
  <c r="AD42" i="35"/>
  <c r="AC19" i="36" s="1"/>
  <c r="AC19" i="30"/>
  <c r="AH42" i="35"/>
  <c r="AG19" i="36" s="1"/>
  <c r="AG19" i="30"/>
  <c r="AL42" i="35"/>
  <c r="AK19" i="36" s="1"/>
  <c r="AK19" i="30"/>
  <c r="AP42" i="35"/>
  <c r="AO19" i="36" s="1"/>
  <c r="AO19" i="30"/>
  <c r="AT42" i="35"/>
  <c r="AS19" i="36" s="1"/>
  <c r="AS19" i="30"/>
  <c r="AX42" i="35"/>
  <c r="AW19" i="36" s="1"/>
  <c r="AW19" i="30"/>
  <c r="J47" i="35"/>
  <c r="I20" i="36" s="1"/>
  <c r="I20" i="30"/>
  <c r="N47" i="35"/>
  <c r="M20" i="36" s="1"/>
  <c r="M20" i="30"/>
  <c r="R47" i="35"/>
  <c r="Q20" i="36" s="1"/>
  <c r="Q20" i="30"/>
  <c r="V47" i="35"/>
  <c r="U20" i="36" s="1"/>
  <c r="U20" i="30"/>
  <c r="Z47" i="35"/>
  <c r="Y20" i="36" s="1"/>
  <c r="Y20" i="30"/>
  <c r="AD47" i="35"/>
  <c r="AC20" i="36" s="1"/>
  <c r="AC20" i="30"/>
  <c r="AH47" i="35"/>
  <c r="AG20" i="36" s="1"/>
  <c r="AG20" i="30"/>
  <c r="AL47" i="35"/>
  <c r="AK20" i="36" s="1"/>
  <c r="AK20" i="30"/>
  <c r="AP47" i="35"/>
  <c r="AO20" i="36" s="1"/>
  <c r="AO20" i="30"/>
  <c r="AT47" i="35"/>
  <c r="AS20" i="36" s="1"/>
  <c r="AS20" i="30"/>
  <c r="AX47" i="35"/>
  <c r="AW20" i="36" s="1"/>
  <c r="AW20" i="30"/>
  <c r="J52" i="35"/>
  <c r="I21" i="36" s="1"/>
  <c r="I21" i="30"/>
  <c r="N52" i="35"/>
  <c r="M21" i="36" s="1"/>
  <c r="M21" i="30"/>
  <c r="R52" i="35"/>
  <c r="Q21" i="36" s="1"/>
  <c r="Q21" i="30"/>
  <c r="V52" i="35"/>
  <c r="U21" i="36" s="1"/>
  <c r="U21" i="30"/>
  <c r="Z52" i="35"/>
  <c r="Y21" i="36" s="1"/>
  <c r="Y21" i="30"/>
  <c r="AD52" i="35"/>
  <c r="AC21" i="36" s="1"/>
  <c r="AC21" i="30"/>
  <c r="AH52" i="35"/>
  <c r="AG21" i="36" s="1"/>
  <c r="AG21" i="30"/>
  <c r="AL52" i="35"/>
  <c r="AK21" i="36" s="1"/>
  <c r="AK21" i="30"/>
  <c r="AP52" i="35"/>
  <c r="AO21" i="36" s="1"/>
  <c r="AO21" i="30"/>
  <c r="AT52" i="35"/>
  <c r="AS21" i="36" s="1"/>
  <c r="AS21" i="30"/>
  <c r="AX52" i="35"/>
  <c r="AW21" i="36" s="1"/>
  <c r="AW21" i="30"/>
  <c r="J56" i="35"/>
  <c r="I22" i="36" s="1"/>
  <c r="I22" i="30"/>
  <c r="N56" i="35"/>
  <c r="M22" i="36" s="1"/>
  <c r="M22" i="30"/>
  <c r="R56" i="35"/>
  <c r="Q22" i="36" s="1"/>
  <c r="Q22" i="30"/>
  <c r="V56" i="35"/>
  <c r="U22" i="36" s="1"/>
  <c r="U22" i="30"/>
  <c r="Z56" i="35"/>
  <c r="Y22" i="36" s="1"/>
  <c r="Y22" i="30"/>
  <c r="AD56" i="35"/>
  <c r="AC22" i="36" s="1"/>
  <c r="AC22" i="30"/>
  <c r="AH56" i="35"/>
  <c r="AG22" i="36" s="1"/>
  <c r="AG22" i="30"/>
  <c r="AL56" i="35"/>
  <c r="AK22" i="36" s="1"/>
  <c r="AK22" i="30"/>
  <c r="AP56" i="35"/>
  <c r="AO22" i="36" s="1"/>
  <c r="AO22" i="30"/>
  <c r="AT56" i="35"/>
  <c r="AS22" i="36" s="1"/>
  <c r="AS22" i="30"/>
  <c r="AX56" i="35"/>
  <c r="AW22" i="36" s="1"/>
  <c r="AW22" i="30"/>
  <c r="J61" i="35"/>
  <c r="I23" i="36" s="1"/>
  <c r="I23" i="30"/>
  <c r="N61" i="35"/>
  <c r="M23" i="36" s="1"/>
  <c r="M23" i="30"/>
  <c r="R61" i="35"/>
  <c r="Q23" i="36" s="1"/>
  <c r="Q23" i="30"/>
  <c r="V61" i="35"/>
  <c r="U23" i="36" s="1"/>
  <c r="U23" i="30"/>
  <c r="Z61" i="35"/>
  <c r="Y23" i="36" s="1"/>
  <c r="Y23" i="30"/>
  <c r="AD61" i="35"/>
  <c r="AC23" i="36" s="1"/>
  <c r="AC23" i="30"/>
  <c r="AH61" i="35"/>
  <c r="AG23" i="36" s="1"/>
  <c r="AG23" i="30"/>
  <c r="AL61" i="35"/>
  <c r="AK23" i="36" s="1"/>
  <c r="AK23" i="30"/>
  <c r="AP61" i="35"/>
  <c r="AO23" i="36" s="1"/>
  <c r="AO23" i="30"/>
  <c r="AT61" i="35"/>
  <c r="AS23" i="36" s="1"/>
  <c r="AS23" i="30"/>
  <c r="AX61" i="35"/>
  <c r="AW23" i="36" s="1"/>
  <c r="AW23" i="30"/>
  <c r="J66" i="35"/>
  <c r="I24" i="36" s="1"/>
  <c r="I24" i="30"/>
  <c r="N66" i="35"/>
  <c r="M24" i="36" s="1"/>
  <c r="M24" i="30"/>
  <c r="R66" i="35"/>
  <c r="Q24" i="36" s="1"/>
  <c r="Q24" i="30"/>
  <c r="V66" i="35"/>
  <c r="U24" i="36" s="1"/>
  <c r="U24" i="30"/>
  <c r="Z66" i="35"/>
  <c r="Y24" i="36" s="1"/>
  <c r="Y24" i="30"/>
  <c r="AD66" i="35"/>
  <c r="AC24" i="36" s="1"/>
  <c r="AC24" i="30"/>
  <c r="AH66" i="35"/>
  <c r="AG24" i="36" s="1"/>
  <c r="AG24" i="30"/>
  <c r="AL66" i="35"/>
  <c r="AK24" i="36" s="1"/>
  <c r="AK24" i="30"/>
  <c r="AP66" i="35"/>
  <c r="AO24" i="36" s="1"/>
  <c r="AO24" i="30"/>
  <c r="AT66" i="35"/>
  <c r="AS24" i="36" s="1"/>
  <c r="AS24" i="30"/>
  <c r="AX66" i="35"/>
  <c r="AW24" i="36" s="1"/>
  <c r="AW24" i="30"/>
  <c r="J72" i="35"/>
  <c r="I25" i="36" s="1"/>
  <c r="I25" i="30"/>
  <c r="N72" i="35"/>
  <c r="M25" i="36" s="1"/>
  <c r="M25" i="30"/>
  <c r="R72" i="35"/>
  <c r="Q25" i="36" s="1"/>
  <c r="Q25" i="30"/>
  <c r="V72" i="35"/>
  <c r="U25" i="36" s="1"/>
  <c r="U25" i="30"/>
  <c r="Z72" i="35"/>
  <c r="Y25" i="36" s="1"/>
  <c r="Y25" i="30"/>
  <c r="AD72" i="35"/>
  <c r="AC25" i="36" s="1"/>
  <c r="AC25" i="30"/>
  <c r="AH72" i="35"/>
  <c r="AG25" i="36" s="1"/>
  <c r="AG25" i="30"/>
  <c r="AL72" i="35"/>
  <c r="AK25" i="36" s="1"/>
  <c r="AK25" i="30"/>
  <c r="AP72" i="35"/>
  <c r="AO25" i="36" s="1"/>
  <c r="AO25" i="30"/>
  <c r="AT72" i="35"/>
  <c r="AS25" i="36" s="1"/>
  <c r="AS25" i="30"/>
  <c r="AX72" i="35"/>
  <c r="AW25" i="36" s="1"/>
  <c r="AW25" i="30"/>
  <c r="J77" i="35"/>
  <c r="I26" i="36" s="1"/>
  <c r="I26" i="30"/>
  <c r="N77" i="35"/>
  <c r="M26" i="36" s="1"/>
  <c r="M26" i="30"/>
  <c r="R77" i="35"/>
  <c r="Q26" i="36" s="1"/>
  <c r="Q26" i="30"/>
  <c r="V77" i="35"/>
  <c r="U26" i="36" s="1"/>
  <c r="U26" i="30"/>
  <c r="Z77" i="35"/>
  <c r="Y26" i="36" s="1"/>
  <c r="Y26" i="30"/>
  <c r="AD77" i="35"/>
  <c r="AC26" i="36" s="1"/>
  <c r="AC26" i="30"/>
  <c r="AH77" i="35"/>
  <c r="AG26" i="36" s="1"/>
  <c r="AG26" i="30"/>
  <c r="AL77" i="35"/>
  <c r="AK26" i="36" s="1"/>
  <c r="AK26" i="30"/>
  <c r="AP77" i="35"/>
  <c r="AO26" i="36" s="1"/>
  <c r="AO26" i="30"/>
  <c r="AT77" i="35"/>
  <c r="AS26" i="36" s="1"/>
  <c r="AS26" i="30"/>
  <c r="AX77" i="35"/>
  <c r="AW26" i="36" s="1"/>
  <c r="AW26" i="30"/>
  <c r="J81" i="35"/>
  <c r="I27" i="36" s="1"/>
  <c r="I27" i="30"/>
  <c r="N81" i="35"/>
  <c r="M27" i="36" s="1"/>
  <c r="M27" i="30"/>
  <c r="R81" i="35"/>
  <c r="Q27" i="36" s="1"/>
  <c r="Q27" i="30"/>
  <c r="V81" i="35"/>
  <c r="U27" i="36" s="1"/>
  <c r="U27" i="30"/>
  <c r="Z81" i="35"/>
  <c r="Y27" i="36" s="1"/>
  <c r="Y27" i="30"/>
  <c r="AD81" i="35"/>
  <c r="AC27" i="36" s="1"/>
  <c r="AC27" i="30"/>
  <c r="AH81" i="35"/>
  <c r="AG27" i="36" s="1"/>
  <c r="AG27" i="30"/>
  <c r="AL81" i="35"/>
  <c r="AK27" i="36" s="1"/>
  <c r="AK27" i="30"/>
  <c r="AP81" i="35"/>
  <c r="AO27" i="36" s="1"/>
  <c r="AO27" i="30"/>
  <c r="AT81" i="35"/>
  <c r="AS27" i="36" s="1"/>
  <c r="AS27" i="30"/>
  <c r="AX81" i="35"/>
  <c r="AW27" i="36" s="1"/>
  <c r="AW27" i="30"/>
  <c r="J85" i="35"/>
  <c r="I28" i="36" s="1"/>
  <c r="I28" i="30"/>
  <c r="N85" i="35"/>
  <c r="M28" i="36" s="1"/>
  <c r="M28" i="30"/>
  <c r="R85" i="35"/>
  <c r="Q28" i="36" s="1"/>
  <c r="Q28" i="30"/>
  <c r="V85" i="35"/>
  <c r="U28" i="36" s="1"/>
  <c r="U28" i="30"/>
  <c r="Z85" i="35"/>
  <c r="Y28" i="36" s="1"/>
  <c r="Y28" i="30"/>
  <c r="AD85" i="35"/>
  <c r="AC28" i="36" s="1"/>
  <c r="AC28" i="30"/>
  <c r="AH85" i="35"/>
  <c r="AG28" i="36" s="1"/>
  <c r="AG28" i="30"/>
  <c r="AL85" i="35"/>
  <c r="AK28" i="36" s="1"/>
  <c r="AK28" i="30"/>
  <c r="AP85" i="35"/>
  <c r="AO28" i="36" s="1"/>
  <c r="AO28" i="30"/>
  <c r="AT85" i="35"/>
  <c r="AS28" i="36" s="1"/>
  <c r="AS28" i="30"/>
  <c r="AX85" i="35"/>
  <c r="AW28" i="36" s="1"/>
  <c r="AW28" i="30"/>
  <c r="R86" i="31"/>
  <c r="Q29" i="32" s="1"/>
  <c r="V86" i="31"/>
  <c r="U29" i="32" s="1"/>
  <c r="Z86" i="31"/>
  <c r="Y29" i="32" s="1"/>
  <c r="AD86" i="31"/>
  <c r="AC29" i="32" s="1"/>
  <c r="AH86" i="31"/>
  <c r="AG29" i="32" s="1"/>
  <c r="AL86" i="31"/>
  <c r="AK29" i="32" s="1"/>
  <c r="AP86" i="31"/>
  <c r="AO29" i="32" s="1"/>
  <c r="AT86" i="31"/>
  <c r="AS29" i="32" s="1"/>
  <c r="AX86" i="31"/>
  <c r="AW29" i="32" s="1"/>
  <c r="R86" i="33"/>
  <c r="Q29" i="34" s="1"/>
  <c r="V86" i="33"/>
  <c r="U29" i="34" s="1"/>
  <c r="Z86" i="33"/>
  <c r="Y29" i="34" s="1"/>
  <c r="AD86" i="33"/>
  <c r="AC29" i="34" s="1"/>
  <c r="AH86" i="33"/>
  <c r="AG29" i="34" s="1"/>
  <c r="AL86" i="33"/>
  <c r="AK29" i="34" s="1"/>
  <c r="AP86" i="33"/>
  <c r="AO29" i="34" s="1"/>
  <c r="AT86" i="33"/>
  <c r="AS29" i="34" s="1"/>
  <c r="AX86" i="33"/>
  <c r="AW29" i="34" s="1"/>
  <c r="AX85" i="37" l="1"/>
  <c r="AW28" i="38" s="1"/>
  <c r="AW28" i="26"/>
  <c r="AT85" i="37"/>
  <c r="AS28" i="38" s="1"/>
  <c r="AS28" i="26"/>
  <c r="AP85" i="37"/>
  <c r="AO28" i="38" s="1"/>
  <c r="AO28" i="26"/>
  <c r="AL85" i="37"/>
  <c r="AK28" i="38" s="1"/>
  <c r="AK28" i="26"/>
  <c r="AH85" i="37"/>
  <c r="AG28" i="38" s="1"/>
  <c r="AG28" i="26"/>
  <c r="AD85" i="37"/>
  <c r="AC28" i="38" s="1"/>
  <c r="AC28" i="26"/>
  <c r="Z85" i="37"/>
  <c r="Y28" i="38" s="1"/>
  <c r="Y28" i="26"/>
  <c r="V85" i="37"/>
  <c r="U28" i="38" s="1"/>
  <c r="U28" i="26"/>
  <c r="R85" i="37"/>
  <c r="Q28" i="38" s="1"/>
  <c r="Q28" i="26"/>
  <c r="N85" i="37"/>
  <c r="M28" i="38" s="1"/>
  <c r="M28" i="26"/>
  <c r="J85" i="37"/>
  <c r="I28" i="38" s="1"/>
  <c r="I28" i="26"/>
  <c r="AX81" i="37"/>
  <c r="AW27" i="38" s="1"/>
  <c r="AW27" i="26"/>
  <c r="AT81" i="37"/>
  <c r="AS27" i="38" s="1"/>
  <c r="AS27" i="26"/>
  <c r="AP81" i="37"/>
  <c r="AO27" i="38" s="1"/>
  <c r="AO27" i="26"/>
  <c r="AL81" i="37"/>
  <c r="AK27" i="38" s="1"/>
  <c r="AK27" i="26"/>
  <c r="AH81" i="37"/>
  <c r="AG27" i="38" s="1"/>
  <c r="AG27" i="26"/>
  <c r="AD81" i="37"/>
  <c r="AC27" i="38" s="1"/>
  <c r="AC27" i="26"/>
  <c r="Z81" i="37"/>
  <c r="Y27" i="38" s="1"/>
  <c r="Y27" i="26"/>
  <c r="V81" i="37"/>
  <c r="U27" i="38" s="1"/>
  <c r="U27" i="26"/>
  <c r="R81" i="37"/>
  <c r="Q27" i="38" s="1"/>
  <c r="Q27" i="26"/>
  <c r="N81" i="37"/>
  <c r="M27" i="38" s="1"/>
  <c r="M27" i="26"/>
  <c r="J81" i="37"/>
  <c r="I27" i="38" s="1"/>
  <c r="I27" i="26"/>
  <c r="AX77" i="37"/>
  <c r="AW26" i="38" s="1"/>
  <c r="AW26" i="26"/>
  <c r="AT77" i="37"/>
  <c r="AS26" i="38" s="1"/>
  <c r="AS26" i="26"/>
  <c r="AP77" i="37"/>
  <c r="AO26" i="38" s="1"/>
  <c r="AO26" i="26"/>
  <c r="AL77" i="37"/>
  <c r="AK26" i="38" s="1"/>
  <c r="AK26" i="26"/>
  <c r="AH77" i="37"/>
  <c r="AG26" i="38" s="1"/>
  <c r="AG26" i="26"/>
  <c r="AD77" i="37"/>
  <c r="AC26" i="38" s="1"/>
  <c r="AC26" i="26"/>
  <c r="Z77" i="37"/>
  <c r="Y26" i="38" s="1"/>
  <c r="Y26" i="26"/>
  <c r="V77" i="37"/>
  <c r="U26" i="38" s="1"/>
  <c r="U26" i="26"/>
  <c r="R77" i="37"/>
  <c r="Q26" i="38" s="1"/>
  <c r="Q26" i="26"/>
  <c r="N77" i="37"/>
  <c r="M26" i="38" s="1"/>
  <c r="M26" i="26"/>
  <c r="J77" i="37"/>
  <c r="I26" i="38" s="1"/>
  <c r="I26" i="26"/>
  <c r="AX72" i="37"/>
  <c r="AW25" i="38" s="1"/>
  <c r="AW25" i="26"/>
  <c r="AT72" i="37"/>
  <c r="AS25" i="38" s="1"/>
  <c r="AS25" i="26"/>
  <c r="AP72" i="37"/>
  <c r="AO25" i="38" s="1"/>
  <c r="AO25" i="26"/>
  <c r="AL72" i="37"/>
  <c r="AK25" i="38" s="1"/>
  <c r="AK25" i="26"/>
  <c r="AH72" i="37"/>
  <c r="AG25" i="38" s="1"/>
  <c r="AG25" i="26"/>
  <c r="AD72" i="37"/>
  <c r="AC25" i="38" s="1"/>
  <c r="AC25" i="26"/>
  <c r="Z72" i="37"/>
  <c r="Y25" i="38" s="1"/>
  <c r="Y25" i="26"/>
  <c r="V72" i="37"/>
  <c r="U25" i="38" s="1"/>
  <c r="U25" i="26"/>
  <c r="R72" i="37"/>
  <c r="Q25" i="38" s="1"/>
  <c r="Q25" i="26"/>
  <c r="N72" i="37"/>
  <c r="M25" i="38" s="1"/>
  <c r="M25" i="26"/>
  <c r="J72" i="37"/>
  <c r="I25" i="38" s="1"/>
  <c r="I25" i="26"/>
  <c r="AX66" i="37"/>
  <c r="AW24" i="38" s="1"/>
  <c r="AW24" i="26"/>
  <c r="AT66" i="37"/>
  <c r="AS24" i="38" s="1"/>
  <c r="AS24" i="26"/>
  <c r="AP66" i="37"/>
  <c r="AO24" i="38" s="1"/>
  <c r="AO24" i="26"/>
  <c r="AL66" i="37"/>
  <c r="AK24" i="38" s="1"/>
  <c r="AK24" i="26"/>
  <c r="AH66" i="37"/>
  <c r="AG24" i="38" s="1"/>
  <c r="AG24" i="26"/>
  <c r="AD66" i="37"/>
  <c r="AC24" i="38" s="1"/>
  <c r="AC24" i="26"/>
  <c r="Z66" i="37"/>
  <c r="Y24" i="38" s="1"/>
  <c r="Y24" i="26"/>
  <c r="V66" i="37"/>
  <c r="U24" i="38" s="1"/>
  <c r="U24" i="26"/>
  <c r="R66" i="37"/>
  <c r="Q24" i="38" s="1"/>
  <c r="Q24" i="26"/>
  <c r="N66" i="37"/>
  <c r="M24" i="38" s="1"/>
  <c r="M24" i="26"/>
  <c r="J66" i="37"/>
  <c r="I24" i="38" s="1"/>
  <c r="I24" i="26"/>
  <c r="AX61" i="37"/>
  <c r="AW23" i="38" s="1"/>
  <c r="AW23" i="26"/>
  <c r="AT61" i="37"/>
  <c r="AS23" i="38" s="1"/>
  <c r="AS23" i="26"/>
  <c r="AP61" i="37"/>
  <c r="AO23" i="38" s="1"/>
  <c r="AO23" i="26"/>
  <c r="AL61" i="37"/>
  <c r="AK23" i="38" s="1"/>
  <c r="AK23" i="26"/>
  <c r="AH61" i="37"/>
  <c r="AG23" i="38" s="1"/>
  <c r="AG23" i="26"/>
  <c r="AD61" i="37"/>
  <c r="AC23" i="38" s="1"/>
  <c r="AC23" i="26"/>
  <c r="Z61" i="37"/>
  <c r="Y23" i="38" s="1"/>
  <c r="Y23" i="26"/>
  <c r="V61" i="37"/>
  <c r="U23" i="38" s="1"/>
  <c r="U23" i="26"/>
  <c r="R61" i="37"/>
  <c r="Q23" i="38" s="1"/>
  <c r="Q23" i="26"/>
  <c r="N61" i="37"/>
  <c r="M23" i="38" s="1"/>
  <c r="M23" i="26"/>
  <c r="J61" i="37"/>
  <c r="I23" i="38" s="1"/>
  <c r="I23" i="26"/>
  <c r="AX56" i="37"/>
  <c r="AW22" i="38" s="1"/>
  <c r="AW22" i="26"/>
  <c r="AT56" i="37"/>
  <c r="AS22" i="38" s="1"/>
  <c r="AS22" i="26"/>
  <c r="AP56" i="37"/>
  <c r="AO22" i="38" s="1"/>
  <c r="AO22" i="26"/>
  <c r="AL56" i="37"/>
  <c r="AK22" i="38" s="1"/>
  <c r="AK22" i="26"/>
  <c r="AH56" i="37"/>
  <c r="AG22" i="38" s="1"/>
  <c r="AG22" i="26"/>
  <c r="AD56" i="37"/>
  <c r="AC22" i="38" s="1"/>
  <c r="AC22" i="26"/>
  <c r="Z56" i="37"/>
  <c r="Y22" i="38" s="1"/>
  <c r="Y22" i="26"/>
  <c r="V56" i="37"/>
  <c r="U22" i="38" s="1"/>
  <c r="U22" i="26"/>
  <c r="R56" i="37"/>
  <c r="Q22" i="38" s="1"/>
  <c r="Q22" i="26"/>
  <c r="N56" i="37"/>
  <c r="M22" i="38" s="1"/>
  <c r="M22" i="26"/>
  <c r="J56" i="37"/>
  <c r="I22" i="38" s="1"/>
  <c r="I22" i="26"/>
  <c r="AX52" i="37"/>
  <c r="AW21" i="38" s="1"/>
  <c r="AW21" i="26"/>
  <c r="AT52" i="37"/>
  <c r="AS21" i="38" s="1"/>
  <c r="AS21" i="26"/>
  <c r="AP52" i="37"/>
  <c r="AO21" i="38" s="1"/>
  <c r="AO21" i="26"/>
  <c r="AL52" i="37"/>
  <c r="AK21" i="38" s="1"/>
  <c r="AK21" i="26"/>
  <c r="AH52" i="37"/>
  <c r="AG21" i="38" s="1"/>
  <c r="AG21" i="26"/>
  <c r="AD52" i="37"/>
  <c r="AC21" i="38" s="1"/>
  <c r="AC21" i="26"/>
  <c r="Z52" i="37"/>
  <c r="Y21" i="38" s="1"/>
  <c r="Y21" i="26"/>
  <c r="V52" i="37"/>
  <c r="U21" i="38" s="1"/>
  <c r="U21" i="26"/>
  <c r="R52" i="37"/>
  <c r="Q21" i="38" s="1"/>
  <c r="Q21" i="26"/>
  <c r="N52" i="37"/>
  <c r="M21" i="38" s="1"/>
  <c r="M21" i="26"/>
  <c r="J52" i="37"/>
  <c r="I21" i="38" s="1"/>
  <c r="I21" i="26"/>
  <c r="AX47" i="37"/>
  <c r="AW20" i="38" s="1"/>
  <c r="AW20" i="26"/>
  <c r="AT47" i="37"/>
  <c r="AS20" i="38" s="1"/>
  <c r="AS20" i="26"/>
  <c r="AP47" i="37"/>
  <c r="AO20" i="38" s="1"/>
  <c r="AO20" i="26"/>
  <c r="AL47" i="37"/>
  <c r="AK20" i="38" s="1"/>
  <c r="AK20" i="26"/>
  <c r="AH47" i="37"/>
  <c r="AG20" i="38" s="1"/>
  <c r="AG20" i="26"/>
  <c r="AD47" i="37"/>
  <c r="AC20" i="38" s="1"/>
  <c r="AC20" i="26"/>
  <c r="Z47" i="37"/>
  <c r="Y20" i="38" s="1"/>
  <c r="Y20" i="26"/>
  <c r="V47" i="37"/>
  <c r="U20" i="38" s="1"/>
  <c r="U20" i="26"/>
  <c r="R47" i="37"/>
  <c r="Q20" i="38" s="1"/>
  <c r="Q20" i="26"/>
  <c r="N47" i="37"/>
  <c r="M20" i="38" s="1"/>
  <c r="M20" i="26"/>
  <c r="J47" i="37"/>
  <c r="I20" i="38" s="1"/>
  <c r="I20" i="26"/>
  <c r="AX42" i="37"/>
  <c r="AW19" i="38" s="1"/>
  <c r="AW19" i="26"/>
  <c r="AT42" i="37"/>
  <c r="AS19" i="38" s="1"/>
  <c r="AS19" i="26"/>
  <c r="AP42" i="37"/>
  <c r="AO19" i="38" s="1"/>
  <c r="AO19" i="26"/>
  <c r="AL42" i="37"/>
  <c r="AK19" i="38" s="1"/>
  <c r="AK19" i="26"/>
  <c r="AH42" i="37"/>
  <c r="AG19" i="38" s="1"/>
  <c r="AG19" i="26"/>
  <c r="AD42" i="37"/>
  <c r="AC19" i="38" s="1"/>
  <c r="AC19" i="26"/>
  <c r="Z42" i="37"/>
  <c r="Y19" i="38" s="1"/>
  <c r="Y19" i="26"/>
  <c r="V42" i="37"/>
  <c r="U19" i="38" s="1"/>
  <c r="U19" i="26"/>
  <c r="R42" i="37"/>
  <c r="Q19" i="38" s="1"/>
  <c r="Q19" i="26"/>
  <c r="N42" i="37"/>
  <c r="M19" i="38" s="1"/>
  <c r="M19" i="26"/>
  <c r="J42" i="37"/>
  <c r="I19" i="38" s="1"/>
  <c r="I19" i="26"/>
  <c r="AX37" i="37"/>
  <c r="AW18" i="38" s="1"/>
  <c r="AW18" i="26"/>
  <c r="AT37" i="37"/>
  <c r="AS18" i="38" s="1"/>
  <c r="AS18" i="26"/>
  <c r="AP37" i="37"/>
  <c r="AO18" i="38" s="1"/>
  <c r="AO18" i="26"/>
  <c r="AL37" i="37"/>
  <c r="AK18" i="38" s="1"/>
  <c r="AK18" i="26"/>
  <c r="AH37" i="37"/>
  <c r="AG18" i="38" s="1"/>
  <c r="AG18" i="26"/>
  <c r="AD37" i="37"/>
  <c r="AC18" i="38" s="1"/>
  <c r="AC18" i="26"/>
  <c r="Z37" i="37"/>
  <c r="Y18" i="38" s="1"/>
  <c r="Y18" i="26"/>
  <c r="V37" i="37"/>
  <c r="U18" i="38" s="1"/>
  <c r="U18" i="26"/>
  <c r="R37" i="37"/>
  <c r="Q18" i="38" s="1"/>
  <c r="Q18" i="26"/>
  <c r="N37" i="37"/>
  <c r="M18" i="38" s="1"/>
  <c r="M18" i="26"/>
  <c r="J37" i="37"/>
  <c r="I18" i="38" s="1"/>
  <c r="I18" i="26"/>
  <c r="AX34" i="37"/>
  <c r="AW17" i="38" s="1"/>
  <c r="AW17" i="26"/>
  <c r="AT34" i="37"/>
  <c r="AS17" i="38" s="1"/>
  <c r="AS17" i="26"/>
  <c r="AP34" i="37"/>
  <c r="AO17" i="38" s="1"/>
  <c r="AO17" i="26"/>
  <c r="AL34" i="37"/>
  <c r="AK17" i="38" s="1"/>
  <c r="AK17" i="26"/>
  <c r="AH34" i="37"/>
  <c r="AG17" i="38" s="1"/>
  <c r="AG17" i="26"/>
  <c r="AD34" i="37"/>
  <c r="AC17" i="38" s="1"/>
  <c r="AC17" i="26"/>
  <c r="Z34" i="37"/>
  <c r="Y17" i="38" s="1"/>
  <c r="Y17" i="26"/>
  <c r="V34" i="37"/>
  <c r="U17" i="38" s="1"/>
  <c r="U17" i="26"/>
  <c r="R34" i="37"/>
  <c r="Q17" i="38" s="1"/>
  <c r="Q17" i="26"/>
  <c r="N34" i="37"/>
  <c r="M17" i="38" s="1"/>
  <c r="M17" i="26"/>
  <c r="J34" i="37"/>
  <c r="I17" i="38" s="1"/>
  <c r="I17" i="26"/>
  <c r="AX29" i="37"/>
  <c r="AW16" i="38" s="1"/>
  <c r="AW16" i="26"/>
  <c r="AT29" i="37"/>
  <c r="AS16" i="38" s="1"/>
  <c r="AS16" i="26"/>
  <c r="AP29" i="37"/>
  <c r="AO16" i="38" s="1"/>
  <c r="AO16" i="26"/>
  <c r="AL29" i="37"/>
  <c r="AK16" i="38" s="1"/>
  <c r="AK16" i="26"/>
  <c r="AH29" i="37"/>
  <c r="AG16" i="38" s="1"/>
  <c r="AG16" i="26"/>
  <c r="AD29" i="37"/>
  <c r="AC16" i="38" s="1"/>
  <c r="AC16" i="26"/>
  <c r="Z29" i="37"/>
  <c r="Y16" i="38" s="1"/>
  <c r="Y16" i="26"/>
  <c r="V29" i="37"/>
  <c r="U16" i="38" s="1"/>
  <c r="U16" i="26"/>
  <c r="R29" i="37"/>
  <c r="Q16" i="38" s="1"/>
  <c r="Q16" i="26"/>
  <c r="N29" i="37"/>
  <c r="M16" i="38" s="1"/>
  <c r="M16" i="26"/>
  <c r="J29" i="37"/>
  <c r="I16" i="38" s="1"/>
  <c r="I16" i="26"/>
  <c r="AX26" i="37"/>
  <c r="AW15" i="38" s="1"/>
  <c r="AW15" i="26"/>
  <c r="AT26" i="37"/>
  <c r="AS15" i="38" s="1"/>
  <c r="AS15" i="26"/>
  <c r="AP26" i="37"/>
  <c r="AO15" i="38" s="1"/>
  <c r="AO15" i="26"/>
  <c r="AL26" i="37"/>
  <c r="AK15" i="38" s="1"/>
  <c r="AK15" i="26"/>
  <c r="AH26" i="37"/>
  <c r="AG15" i="38" s="1"/>
  <c r="AG15" i="26"/>
  <c r="AD26" i="37"/>
  <c r="AC15" i="38" s="1"/>
  <c r="AC15" i="26"/>
  <c r="Z26" i="37"/>
  <c r="Y15" i="38" s="1"/>
  <c r="Y15" i="26"/>
  <c r="V26" i="37"/>
  <c r="U15" i="38" s="1"/>
  <c r="U15" i="26"/>
  <c r="R26" i="37"/>
  <c r="Q15" i="38" s="1"/>
  <c r="Q15" i="26"/>
  <c r="N26" i="37"/>
  <c r="M15" i="38" s="1"/>
  <c r="M15" i="26"/>
  <c r="J26" i="37"/>
  <c r="I15" i="38" s="1"/>
  <c r="I15" i="26"/>
  <c r="AX22" i="37"/>
  <c r="AW14" i="38" s="1"/>
  <c r="AW14" i="26"/>
  <c r="AT22" i="37"/>
  <c r="AS14" i="38" s="1"/>
  <c r="AS14" i="26"/>
  <c r="AP22" i="37"/>
  <c r="AO14" i="38" s="1"/>
  <c r="AO14" i="26"/>
  <c r="AL22" i="37"/>
  <c r="AK14" i="38" s="1"/>
  <c r="AK14" i="26"/>
  <c r="AH22" i="37"/>
  <c r="AG14" i="38" s="1"/>
  <c r="AG14" i="26"/>
  <c r="AD22" i="37"/>
  <c r="AC14" i="38" s="1"/>
  <c r="AC14" i="26"/>
  <c r="Z22" i="37"/>
  <c r="Y14" i="38" s="1"/>
  <c r="Y14" i="26"/>
  <c r="V22" i="37"/>
  <c r="U14" i="38" s="1"/>
  <c r="U14" i="26"/>
  <c r="R22" i="37"/>
  <c r="Q14" i="38" s="1"/>
  <c r="Q14" i="26"/>
  <c r="N22" i="37"/>
  <c r="M14" i="38" s="1"/>
  <c r="M14" i="26"/>
  <c r="J22" i="37"/>
  <c r="I14" i="38" s="1"/>
  <c r="I14" i="26"/>
  <c r="AV29" i="26"/>
  <c r="AV13" i="38"/>
  <c r="AV29" i="38" s="1"/>
  <c r="AW86" i="37"/>
  <c r="AX17" i="37"/>
  <c r="AW13" i="38" s="1"/>
  <c r="AW13" i="26"/>
  <c r="AR29" i="26"/>
  <c r="AR13" i="38"/>
  <c r="AR29" i="38" s="1"/>
  <c r="AS86" i="37"/>
  <c r="AT17" i="37"/>
  <c r="AS13" i="38" s="1"/>
  <c r="AS13" i="26"/>
  <c r="AN29" i="26"/>
  <c r="AN13" i="38"/>
  <c r="AN29" i="38" s="1"/>
  <c r="AO86" i="37"/>
  <c r="AP17" i="37"/>
  <c r="AO13" i="38" s="1"/>
  <c r="AO13" i="26"/>
  <c r="AJ29" i="26"/>
  <c r="AJ13" i="38"/>
  <c r="AJ29" i="38" s="1"/>
  <c r="AK86" i="37"/>
  <c r="AL17" i="37"/>
  <c r="AK13" i="38" s="1"/>
  <c r="AK13" i="26"/>
  <c r="AF29" i="26"/>
  <c r="AF13" i="38"/>
  <c r="AF29" i="38" s="1"/>
  <c r="AG86" i="37"/>
  <c r="AH17" i="37"/>
  <c r="AG13" i="38" s="1"/>
  <c r="AG13" i="26"/>
  <c r="AB29" i="26"/>
  <c r="AB13" i="38"/>
  <c r="AB29" i="38" s="1"/>
  <c r="AC86" i="37"/>
  <c r="AD17" i="37"/>
  <c r="AC13" i="38" s="1"/>
  <c r="AC13" i="26"/>
  <c r="X29" i="26"/>
  <c r="X13" i="38"/>
  <c r="X29" i="38" s="1"/>
  <c r="Y86" i="37"/>
  <c r="Z17" i="37"/>
  <c r="Y13" i="38" s="1"/>
  <c r="Y13" i="26"/>
  <c r="T29" i="26"/>
  <c r="T13" i="38"/>
  <c r="T29" i="38" s="1"/>
  <c r="U86" i="37"/>
  <c r="V17" i="37"/>
  <c r="U13" i="38" s="1"/>
  <c r="U13" i="26"/>
  <c r="P29" i="26"/>
  <c r="P13" i="38"/>
  <c r="P29" i="38" s="1"/>
  <c r="Q86" i="37"/>
  <c r="R17" i="37"/>
  <c r="Q13" i="38" s="1"/>
  <c r="Q13" i="26"/>
  <c r="L29" i="26"/>
  <c r="L13" i="38"/>
  <c r="L29" i="38" s="1"/>
  <c r="M86" i="37"/>
  <c r="N86" i="37" s="1"/>
  <c r="M29" i="38" s="1"/>
  <c r="N17" i="37"/>
  <c r="M13" i="38" s="1"/>
  <c r="M13" i="26"/>
  <c r="H29" i="26"/>
  <c r="H13" i="38"/>
  <c r="H29" i="38" s="1"/>
  <c r="I86" i="37"/>
  <c r="J86" i="37" s="1"/>
  <c r="I29" i="38" s="1"/>
  <c r="J17" i="37"/>
  <c r="I13" i="38" s="1"/>
  <c r="I13" i="26"/>
  <c r="AW85" i="39"/>
  <c r="AV28" i="40" s="1"/>
  <c r="AV28" i="18"/>
  <c r="AX85" i="27"/>
  <c r="AW28" i="28" s="1"/>
  <c r="AX85" i="17"/>
  <c r="AW28" i="8"/>
  <c r="AS85" i="39"/>
  <c r="AR28" i="40" s="1"/>
  <c r="AR28" i="18"/>
  <c r="AT85" i="27"/>
  <c r="AS28" i="28" s="1"/>
  <c r="AT85" i="17"/>
  <c r="AS28" i="8"/>
  <c r="AO85" i="39"/>
  <c r="AN28" i="40" s="1"/>
  <c r="AN28" i="18"/>
  <c r="AP85" i="27"/>
  <c r="AO28" i="28" s="1"/>
  <c r="AP85" i="17"/>
  <c r="AO28" i="8"/>
  <c r="AK85" i="39"/>
  <c r="AJ28" i="40" s="1"/>
  <c r="AJ28" i="18"/>
  <c r="AL85" i="27"/>
  <c r="AK28" i="28" s="1"/>
  <c r="AL85" i="17"/>
  <c r="AK28" i="8"/>
  <c r="AG85" i="39"/>
  <c r="AF28" i="40" s="1"/>
  <c r="AF28" i="18"/>
  <c r="AH85" i="27"/>
  <c r="AG28" i="28" s="1"/>
  <c r="AH85" i="17"/>
  <c r="AG28" i="8"/>
  <c r="AC85" i="39"/>
  <c r="AB28" i="40" s="1"/>
  <c r="AB28" i="18"/>
  <c r="AD85" i="27"/>
  <c r="AC28" i="28" s="1"/>
  <c r="AD85" i="17"/>
  <c r="AC28" i="8"/>
  <c r="Y85" i="39"/>
  <c r="X28" i="40" s="1"/>
  <c r="X28" i="18"/>
  <c r="Z85" i="27"/>
  <c r="Y28" i="28" s="1"/>
  <c r="Z85" i="17"/>
  <c r="Y28" i="8"/>
  <c r="U85" i="39"/>
  <c r="T28" i="40" s="1"/>
  <c r="T28" i="18"/>
  <c r="V85" i="27"/>
  <c r="U28" i="28" s="1"/>
  <c r="V85" i="17"/>
  <c r="U28" i="8"/>
  <c r="Q85" i="39"/>
  <c r="P28" i="40" s="1"/>
  <c r="P28" i="18"/>
  <c r="R85" i="27"/>
  <c r="Q28" i="28" s="1"/>
  <c r="R85" i="17"/>
  <c r="Q28" i="8"/>
  <c r="M85" i="39"/>
  <c r="L28" i="40" s="1"/>
  <c r="L28" i="18"/>
  <c r="N85" i="27"/>
  <c r="M28" i="28" s="1"/>
  <c r="N85" i="17"/>
  <c r="M28" i="8"/>
  <c r="I85" i="39"/>
  <c r="H28" i="40" s="1"/>
  <c r="H28" i="18"/>
  <c r="J85" i="27"/>
  <c r="I28" i="28" s="1"/>
  <c r="J85" i="17"/>
  <c r="I28" i="8"/>
  <c r="AW81" i="39"/>
  <c r="AV27" i="40" s="1"/>
  <c r="AV27" i="18"/>
  <c r="AX81" i="27"/>
  <c r="AW27" i="28" s="1"/>
  <c r="AX81" i="17"/>
  <c r="AW27" i="8"/>
  <c r="AS81" i="39"/>
  <c r="AR27" i="40" s="1"/>
  <c r="AR27" i="18"/>
  <c r="AT81" i="27"/>
  <c r="AS27" i="28" s="1"/>
  <c r="AT81" i="17"/>
  <c r="AS27" i="8"/>
  <c r="AO81" i="39"/>
  <c r="AN27" i="40" s="1"/>
  <c r="AN27" i="18"/>
  <c r="AP81" i="27"/>
  <c r="AO27" i="28" s="1"/>
  <c r="AP81" i="17"/>
  <c r="AO27" i="8"/>
  <c r="AK81" i="39"/>
  <c r="AJ27" i="40" s="1"/>
  <c r="AJ27" i="18"/>
  <c r="AL81" i="27"/>
  <c r="AK27" i="28" s="1"/>
  <c r="AL81" i="17"/>
  <c r="AK27" i="8"/>
  <c r="AG81" i="39"/>
  <c r="AF27" i="40" s="1"/>
  <c r="AF27" i="18"/>
  <c r="AH81" i="27"/>
  <c r="AG27" i="28" s="1"/>
  <c r="AH81" i="17"/>
  <c r="AG27" i="8"/>
  <c r="AC81" i="39"/>
  <c r="AB27" i="40" s="1"/>
  <c r="AB27" i="18"/>
  <c r="AD81" i="27"/>
  <c r="AC27" i="28" s="1"/>
  <c r="AD81" i="17"/>
  <c r="AC27" i="8"/>
  <c r="Y81" i="39"/>
  <c r="X27" i="40" s="1"/>
  <c r="X27" i="18"/>
  <c r="Z81" i="27"/>
  <c r="Y27" i="28" s="1"/>
  <c r="Z81" i="17"/>
  <c r="Y27" i="8"/>
  <c r="U81" i="39"/>
  <c r="T27" i="40" s="1"/>
  <c r="T27" i="18"/>
  <c r="V81" i="27"/>
  <c r="U27" i="28" s="1"/>
  <c r="V81" i="17"/>
  <c r="U27" i="8"/>
  <c r="Q81" i="39"/>
  <c r="P27" i="40" s="1"/>
  <c r="P27" i="18"/>
  <c r="R81" i="27"/>
  <c r="Q27" i="28" s="1"/>
  <c r="R81" i="17"/>
  <c r="Q27" i="8"/>
  <c r="M81" i="39"/>
  <c r="L27" i="40" s="1"/>
  <c r="L27" i="18"/>
  <c r="N81" i="27"/>
  <c r="M27" i="28" s="1"/>
  <c r="N81" i="17"/>
  <c r="M27" i="8"/>
  <c r="I81" i="39"/>
  <c r="H27" i="40" s="1"/>
  <c r="H27" i="18"/>
  <c r="J81" i="27"/>
  <c r="I27" i="28" s="1"/>
  <c r="J81" i="17"/>
  <c r="I27" i="8"/>
  <c r="AW77" i="39"/>
  <c r="AV26" i="40" s="1"/>
  <c r="AV26" i="18"/>
  <c r="AX77" i="27"/>
  <c r="AW26" i="28" s="1"/>
  <c r="AX77" i="17"/>
  <c r="AW26" i="8"/>
  <c r="AS77" i="39"/>
  <c r="AR26" i="40" s="1"/>
  <c r="AR26" i="18"/>
  <c r="AT77" i="27"/>
  <c r="AS26" i="28" s="1"/>
  <c r="AT77" i="17"/>
  <c r="AS26" i="8"/>
  <c r="AO77" i="39"/>
  <c r="AN26" i="40" s="1"/>
  <c r="AN26" i="18"/>
  <c r="AP77" i="27"/>
  <c r="AO26" i="28" s="1"/>
  <c r="AP77" i="17"/>
  <c r="AO26" i="8"/>
  <c r="AK77" i="39"/>
  <c r="AJ26" i="40" s="1"/>
  <c r="AJ26" i="18"/>
  <c r="AL77" i="27"/>
  <c r="AK26" i="28" s="1"/>
  <c r="AL77" i="17"/>
  <c r="AK26" i="8"/>
  <c r="AG77" i="39"/>
  <c r="AF26" i="40" s="1"/>
  <c r="AF26" i="18"/>
  <c r="AH77" i="27"/>
  <c r="AG26" i="28" s="1"/>
  <c r="AH77" i="17"/>
  <c r="AG26" i="8"/>
  <c r="AC77" i="39"/>
  <c r="AB26" i="40" s="1"/>
  <c r="AB26" i="18"/>
  <c r="AD77" i="27"/>
  <c r="AC26" i="28" s="1"/>
  <c r="AD77" i="17"/>
  <c r="AC26" i="8"/>
  <c r="Y77" i="39"/>
  <c r="X26" i="40" s="1"/>
  <c r="X26" i="18"/>
  <c r="Z77" i="27"/>
  <c r="Y26" i="28" s="1"/>
  <c r="Z77" i="17"/>
  <c r="Y26" i="8"/>
  <c r="U77" i="39"/>
  <c r="T26" i="40" s="1"/>
  <c r="T26" i="18"/>
  <c r="V77" i="27"/>
  <c r="U26" i="28" s="1"/>
  <c r="V77" i="17"/>
  <c r="U26" i="8"/>
  <c r="Q77" i="39"/>
  <c r="P26" i="40" s="1"/>
  <c r="P26" i="18"/>
  <c r="R77" i="27"/>
  <c r="Q26" i="28" s="1"/>
  <c r="R77" i="17"/>
  <c r="Q26" i="8"/>
  <c r="M77" i="39"/>
  <c r="L26" i="40" s="1"/>
  <c r="L26" i="18"/>
  <c r="N77" i="27"/>
  <c r="M26" i="28" s="1"/>
  <c r="N77" i="17"/>
  <c r="M26" i="8"/>
  <c r="I77" i="39"/>
  <c r="H26" i="40" s="1"/>
  <c r="H26" i="18"/>
  <c r="J77" i="27"/>
  <c r="I26" i="28" s="1"/>
  <c r="J77" i="17"/>
  <c r="I26" i="8"/>
  <c r="AW72" i="39"/>
  <c r="AV25" i="40" s="1"/>
  <c r="AV25" i="18"/>
  <c r="AX72" i="27"/>
  <c r="AW25" i="28" s="1"/>
  <c r="AX72" i="17"/>
  <c r="AW25" i="8"/>
  <c r="AS72" i="39"/>
  <c r="AR25" i="40" s="1"/>
  <c r="AR25" i="18"/>
  <c r="AT72" i="27"/>
  <c r="AS25" i="28" s="1"/>
  <c r="AT72" i="17"/>
  <c r="AS25" i="8"/>
  <c r="AO72" i="39"/>
  <c r="AN25" i="40" s="1"/>
  <c r="AN25" i="18"/>
  <c r="AP72" i="27"/>
  <c r="AO25" i="28" s="1"/>
  <c r="AP72" i="17"/>
  <c r="AO25" i="8"/>
  <c r="AK72" i="39"/>
  <c r="AJ25" i="40" s="1"/>
  <c r="AJ25" i="18"/>
  <c r="AL72" i="27"/>
  <c r="AK25" i="28" s="1"/>
  <c r="AL72" i="17"/>
  <c r="AK25" i="8"/>
  <c r="AG72" i="39"/>
  <c r="AF25" i="40" s="1"/>
  <c r="AF25" i="18"/>
  <c r="AH72" i="27"/>
  <c r="AG25" i="28" s="1"/>
  <c r="AH72" i="17"/>
  <c r="AG25" i="8"/>
  <c r="AC72" i="39"/>
  <c r="AB25" i="40" s="1"/>
  <c r="AB25" i="18"/>
  <c r="AD72" i="27"/>
  <c r="AC25" i="28" s="1"/>
  <c r="AD72" i="17"/>
  <c r="AC25" i="8"/>
  <c r="Y72" i="39"/>
  <c r="X25" i="40" s="1"/>
  <c r="X25" i="18"/>
  <c r="Z72" i="27"/>
  <c r="Y25" i="28" s="1"/>
  <c r="Z72" i="17"/>
  <c r="Y25" i="8"/>
  <c r="U72" i="39"/>
  <c r="T25" i="40" s="1"/>
  <c r="T25" i="18"/>
  <c r="V72" i="27"/>
  <c r="U25" i="28" s="1"/>
  <c r="V72" i="17"/>
  <c r="U25" i="8"/>
  <c r="Q72" i="39"/>
  <c r="P25" i="40" s="1"/>
  <c r="P25" i="18"/>
  <c r="R72" i="27"/>
  <c r="Q25" i="28" s="1"/>
  <c r="R72" i="17"/>
  <c r="Q25" i="8"/>
  <c r="M72" i="39"/>
  <c r="L25" i="40" s="1"/>
  <c r="L25" i="18"/>
  <c r="N72" i="27"/>
  <c r="M25" i="28" s="1"/>
  <c r="N72" i="17"/>
  <c r="M25" i="8"/>
  <c r="I72" i="39"/>
  <c r="H25" i="40" s="1"/>
  <c r="H25" i="18"/>
  <c r="J72" i="27"/>
  <c r="I25" i="28" s="1"/>
  <c r="J72" i="17"/>
  <c r="I25" i="8"/>
  <c r="AW66" i="39"/>
  <c r="AV24" i="40" s="1"/>
  <c r="AV24" i="18"/>
  <c r="AX66" i="27"/>
  <c r="AW24" i="28" s="1"/>
  <c r="AX66" i="17"/>
  <c r="AW24" i="8"/>
  <c r="AS66" i="39"/>
  <c r="AR24" i="40" s="1"/>
  <c r="AR24" i="18"/>
  <c r="AT66" i="27"/>
  <c r="AS24" i="28" s="1"/>
  <c r="AT66" i="17"/>
  <c r="AS24" i="8"/>
  <c r="AO66" i="39"/>
  <c r="AN24" i="40" s="1"/>
  <c r="AN24" i="18"/>
  <c r="AP66" i="27"/>
  <c r="AO24" i="28" s="1"/>
  <c r="AP66" i="17"/>
  <c r="AO24" i="8"/>
  <c r="AK66" i="39"/>
  <c r="AJ24" i="40" s="1"/>
  <c r="AJ24" i="18"/>
  <c r="AL66" i="27"/>
  <c r="AK24" i="28" s="1"/>
  <c r="AL66" i="17"/>
  <c r="AK24" i="8"/>
  <c r="AG66" i="39"/>
  <c r="AF24" i="40" s="1"/>
  <c r="AF24" i="18"/>
  <c r="AH66" i="27"/>
  <c r="AG24" i="28" s="1"/>
  <c r="AH66" i="17"/>
  <c r="AG24" i="8"/>
  <c r="AC66" i="39"/>
  <c r="AB24" i="40" s="1"/>
  <c r="AB24" i="18"/>
  <c r="AD66" i="27"/>
  <c r="AC24" i="28" s="1"/>
  <c r="AD66" i="17"/>
  <c r="AC24" i="8"/>
  <c r="Y66" i="39"/>
  <c r="X24" i="40" s="1"/>
  <c r="X24" i="18"/>
  <c r="Z66" i="27"/>
  <c r="Y24" i="28" s="1"/>
  <c r="Z66" i="17"/>
  <c r="Y24" i="8"/>
  <c r="U66" i="39"/>
  <c r="T24" i="40" s="1"/>
  <c r="T24" i="18"/>
  <c r="V66" i="27"/>
  <c r="U24" i="28" s="1"/>
  <c r="V66" i="17"/>
  <c r="U24" i="8"/>
  <c r="Q66" i="39"/>
  <c r="P24" i="40" s="1"/>
  <c r="P24" i="18"/>
  <c r="R66" i="27"/>
  <c r="Q24" i="28" s="1"/>
  <c r="R66" i="17"/>
  <c r="Q24" i="8"/>
  <c r="M66" i="39"/>
  <c r="L24" i="40" s="1"/>
  <c r="L24" i="18"/>
  <c r="N66" i="27"/>
  <c r="M24" i="28" s="1"/>
  <c r="N66" i="17"/>
  <c r="M24" i="8"/>
  <c r="I66" i="39"/>
  <c r="H24" i="40" s="1"/>
  <c r="H24" i="18"/>
  <c r="J66" i="27"/>
  <c r="I24" i="28" s="1"/>
  <c r="J66" i="17"/>
  <c r="I24" i="8"/>
  <c r="AW61" i="39"/>
  <c r="AV23" i="40" s="1"/>
  <c r="AV23" i="18"/>
  <c r="AX61" i="27"/>
  <c r="AW23" i="28" s="1"/>
  <c r="AX61" i="17"/>
  <c r="AW23" i="8"/>
  <c r="AS61" i="39"/>
  <c r="AR23" i="40" s="1"/>
  <c r="AR23" i="18"/>
  <c r="AT61" i="27"/>
  <c r="AS23" i="28" s="1"/>
  <c r="AT61" i="17"/>
  <c r="AS23" i="8"/>
  <c r="AO61" i="39"/>
  <c r="AN23" i="40" s="1"/>
  <c r="AN23" i="18"/>
  <c r="AP61" i="27"/>
  <c r="AO23" i="28" s="1"/>
  <c r="AP61" i="17"/>
  <c r="AO23" i="8"/>
  <c r="AK61" i="39"/>
  <c r="AJ23" i="40" s="1"/>
  <c r="AJ23" i="18"/>
  <c r="AL61" i="27"/>
  <c r="AK23" i="28" s="1"/>
  <c r="AL61" i="17"/>
  <c r="AK23" i="8"/>
  <c r="AG61" i="39"/>
  <c r="AF23" i="40" s="1"/>
  <c r="AF23" i="18"/>
  <c r="AH61" i="27"/>
  <c r="AG23" i="28" s="1"/>
  <c r="AH61" i="17"/>
  <c r="AG23" i="8"/>
  <c r="AC61" i="39"/>
  <c r="AB23" i="40" s="1"/>
  <c r="AB23" i="18"/>
  <c r="AD61" i="27"/>
  <c r="AC23" i="28" s="1"/>
  <c r="AD61" i="17"/>
  <c r="AC23" i="8"/>
  <c r="Y61" i="39"/>
  <c r="X23" i="40" s="1"/>
  <c r="X23" i="18"/>
  <c r="Z61" i="27"/>
  <c r="Y23" i="28" s="1"/>
  <c r="Z61" i="17"/>
  <c r="Y23" i="8"/>
  <c r="U61" i="39"/>
  <c r="T23" i="40" s="1"/>
  <c r="T23" i="18"/>
  <c r="V61" i="27"/>
  <c r="U23" i="28" s="1"/>
  <c r="V61" i="17"/>
  <c r="U23" i="8"/>
  <c r="Q61" i="39"/>
  <c r="P23" i="40" s="1"/>
  <c r="P23" i="18"/>
  <c r="R61" i="27"/>
  <c r="Q23" i="28" s="1"/>
  <c r="R61" i="17"/>
  <c r="Q23" i="8"/>
  <c r="M61" i="39"/>
  <c r="L23" i="40" s="1"/>
  <c r="L23" i="18"/>
  <c r="N61" i="27"/>
  <c r="M23" i="28" s="1"/>
  <c r="N61" i="17"/>
  <c r="M23" i="8"/>
  <c r="I61" i="39"/>
  <c r="H23" i="40" s="1"/>
  <c r="H23" i="18"/>
  <c r="J61" i="27"/>
  <c r="I23" i="28" s="1"/>
  <c r="J61" i="17"/>
  <c r="I23" i="8"/>
  <c r="AW56" i="39"/>
  <c r="AV22" i="40" s="1"/>
  <c r="AV22" i="18"/>
  <c r="AX56" i="27"/>
  <c r="AW22" i="28" s="1"/>
  <c r="AX56" i="17"/>
  <c r="AW22" i="8"/>
  <c r="AS56" i="39"/>
  <c r="AR22" i="40" s="1"/>
  <c r="AR22" i="18"/>
  <c r="AT56" i="27"/>
  <c r="AS22" i="28" s="1"/>
  <c r="AT56" i="17"/>
  <c r="AS22" i="8"/>
  <c r="AO56" i="39"/>
  <c r="AN22" i="40" s="1"/>
  <c r="AN22" i="18"/>
  <c r="AP56" i="27"/>
  <c r="AO22" i="28" s="1"/>
  <c r="AP56" i="17"/>
  <c r="AO22" i="8"/>
  <c r="AK56" i="39"/>
  <c r="AJ22" i="40" s="1"/>
  <c r="AJ22" i="18"/>
  <c r="AL56" i="27"/>
  <c r="AK22" i="28" s="1"/>
  <c r="AL56" i="17"/>
  <c r="AK22" i="8"/>
  <c r="AG56" i="39"/>
  <c r="AF22" i="40" s="1"/>
  <c r="AF22" i="18"/>
  <c r="AH56" i="27"/>
  <c r="AG22" i="28" s="1"/>
  <c r="AH56" i="17"/>
  <c r="AG22" i="8"/>
  <c r="AC56" i="39"/>
  <c r="AB22" i="40" s="1"/>
  <c r="AB22" i="18"/>
  <c r="AD56" i="27"/>
  <c r="AC22" i="28" s="1"/>
  <c r="AD56" i="17"/>
  <c r="AC22" i="8"/>
  <c r="Y56" i="39"/>
  <c r="X22" i="40" s="1"/>
  <c r="X22" i="18"/>
  <c r="Z56" i="27"/>
  <c r="Y22" i="28" s="1"/>
  <c r="Z56" i="17"/>
  <c r="Y22" i="8"/>
  <c r="U56" i="39"/>
  <c r="T22" i="40" s="1"/>
  <c r="T22" i="18"/>
  <c r="V56" i="27"/>
  <c r="U22" i="28" s="1"/>
  <c r="V56" i="17"/>
  <c r="U22" i="8"/>
  <c r="Q56" i="39"/>
  <c r="P22" i="40" s="1"/>
  <c r="P22" i="18"/>
  <c r="R56" i="27"/>
  <c r="Q22" i="28" s="1"/>
  <c r="R56" i="17"/>
  <c r="Q22" i="8"/>
  <c r="M56" i="39"/>
  <c r="L22" i="40" s="1"/>
  <c r="L22" i="18"/>
  <c r="N56" i="27"/>
  <c r="M22" i="28" s="1"/>
  <c r="N56" i="17"/>
  <c r="M22" i="8"/>
  <c r="I56" i="39"/>
  <c r="H22" i="40" s="1"/>
  <c r="H22" i="18"/>
  <c r="J56" i="27"/>
  <c r="I22" i="28" s="1"/>
  <c r="J56" i="17"/>
  <c r="I22" i="8"/>
  <c r="AW52" i="39"/>
  <c r="AV21" i="40" s="1"/>
  <c r="AV21" i="18"/>
  <c r="AX52" i="27"/>
  <c r="AW21" i="28" s="1"/>
  <c r="AX52" i="17"/>
  <c r="AW21" i="8"/>
  <c r="AS52" i="39"/>
  <c r="AR21" i="40" s="1"/>
  <c r="AR21" i="18"/>
  <c r="AT52" i="27"/>
  <c r="AS21" i="28" s="1"/>
  <c r="AT52" i="17"/>
  <c r="AS21" i="8"/>
  <c r="AO52" i="39"/>
  <c r="AN21" i="40" s="1"/>
  <c r="AN21" i="18"/>
  <c r="AP52" i="27"/>
  <c r="AO21" i="28" s="1"/>
  <c r="AP52" i="17"/>
  <c r="AO21" i="8"/>
  <c r="AK52" i="39"/>
  <c r="AJ21" i="40" s="1"/>
  <c r="AJ21" i="18"/>
  <c r="AL52" i="27"/>
  <c r="AK21" i="28" s="1"/>
  <c r="AL52" i="17"/>
  <c r="AK21" i="8"/>
  <c r="AG52" i="39"/>
  <c r="AF21" i="40" s="1"/>
  <c r="AF21" i="18"/>
  <c r="AH52" i="27"/>
  <c r="AG21" i="28" s="1"/>
  <c r="AH52" i="17"/>
  <c r="AG21" i="8"/>
  <c r="AC52" i="39"/>
  <c r="AB21" i="40" s="1"/>
  <c r="AB21" i="18"/>
  <c r="AD52" i="27"/>
  <c r="AC21" i="28" s="1"/>
  <c r="AD52" i="17"/>
  <c r="AC21" i="8"/>
  <c r="Y52" i="39"/>
  <c r="X21" i="40" s="1"/>
  <c r="X21" i="18"/>
  <c r="Z52" i="27"/>
  <c r="Y21" i="28" s="1"/>
  <c r="Z52" i="17"/>
  <c r="Y21" i="8"/>
  <c r="U52" i="39"/>
  <c r="T21" i="40" s="1"/>
  <c r="T21" i="18"/>
  <c r="V52" i="27"/>
  <c r="U21" i="28" s="1"/>
  <c r="V52" i="17"/>
  <c r="U21" i="8"/>
  <c r="Q52" i="39"/>
  <c r="P21" i="40" s="1"/>
  <c r="P21" i="18"/>
  <c r="R52" i="27"/>
  <c r="Q21" i="28" s="1"/>
  <c r="R52" i="17"/>
  <c r="Q21" i="8"/>
  <c r="M52" i="39"/>
  <c r="L21" i="40" s="1"/>
  <c r="L21" i="18"/>
  <c r="N52" i="27"/>
  <c r="M21" i="28" s="1"/>
  <c r="N52" i="17"/>
  <c r="M21" i="8"/>
  <c r="I52" i="39"/>
  <c r="H21" i="40" s="1"/>
  <c r="H21" i="18"/>
  <c r="J52" i="27"/>
  <c r="I21" i="28" s="1"/>
  <c r="J52" i="17"/>
  <c r="I21" i="8"/>
  <c r="AW47" i="39"/>
  <c r="AV20" i="40" s="1"/>
  <c r="AV20" i="18"/>
  <c r="AX47" i="27"/>
  <c r="AW20" i="28" s="1"/>
  <c r="AX47" i="17"/>
  <c r="AW20" i="8"/>
  <c r="AS47" i="39"/>
  <c r="AR20" i="40" s="1"/>
  <c r="AR20" i="18"/>
  <c r="AT47" i="27"/>
  <c r="AS20" i="28" s="1"/>
  <c r="AT47" i="17"/>
  <c r="AS20" i="8"/>
  <c r="AO47" i="39"/>
  <c r="AN20" i="40" s="1"/>
  <c r="AN20" i="18"/>
  <c r="AP47" i="27"/>
  <c r="AO20" i="28" s="1"/>
  <c r="AP47" i="17"/>
  <c r="AO20" i="8"/>
  <c r="AK47" i="39"/>
  <c r="AJ20" i="40" s="1"/>
  <c r="AJ20" i="18"/>
  <c r="AL47" i="27"/>
  <c r="AK20" i="28" s="1"/>
  <c r="AL47" i="17"/>
  <c r="AK20" i="8"/>
  <c r="AG47" i="39"/>
  <c r="AF20" i="40" s="1"/>
  <c r="AF20" i="18"/>
  <c r="AH47" i="27"/>
  <c r="AG20" i="28" s="1"/>
  <c r="AH47" i="17"/>
  <c r="AG20" i="8"/>
  <c r="AC47" i="39"/>
  <c r="AB20" i="40" s="1"/>
  <c r="AB20" i="18"/>
  <c r="AD47" i="27"/>
  <c r="AC20" i="28" s="1"/>
  <c r="AD47" i="17"/>
  <c r="AC20" i="8"/>
  <c r="Y47" i="39"/>
  <c r="X20" i="40" s="1"/>
  <c r="X20" i="18"/>
  <c r="Z47" i="27"/>
  <c r="Y20" i="28" s="1"/>
  <c r="Z47" i="17"/>
  <c r="Y20" i="8"/>
  <c r="U47" i="39"/>
  <c r="T20" i="40" s="1"/>
  <c r="T20" i="18"/>
  <c r="V47" i="27"/>
  <c r="U20" i="28" s="1"/>
  <c r="V47" i="17"/>
  <c r="U20" i="8"/>
  <c r="Q47" i="39"/>
  <c r="P20" i="40" s="1"/>
  <c r="P20" i="18"/>
  <c r="R47" i="27"/>
  <c r="Q20" i="28" s="1"/>
  <c r="R47" i="17"/>
  <c r="Q20" i="8"/>
  <c r="M47" i="39"/>
  <c r="L20" i="40" s="1"/>
  <c r="L20" i="18"/>
  <c r="N47" i="27"/>
  <c r="M20" i="28" s="1"/>
  <c r="N47" i="17"/>
  <c r="M20" i="8"/>
  <c r="I47" i="39"/>
  <c r="H20" i="40" s="1"/>
  <c r="H20" i="18"/>
  <c r="J47" i="27"/>
  <c r="I20" i="28" s="1"/>
  <c r="J47" i="17"/>
  <c r="I20" i="8"/>
  <c r="AW42" i="39"/>
  <c r="AV19" i="40" s="1"/>
  <c r="AV19" i="18"/>
  <c r="AX42" i="27"/>
  <c r="AW19" i="28" s="1"/>
  <c r="AX42" i="17"/>
  <c r="AW19" i="8"/>
  <c r="AS42" i="39"/>
  <c r="AR19" i="40" s="1"/>
  <c r="AR19" i="18"/>
  <c r="AT42" i="27"/>
  <c r="AS19" i="28" s="1"/>
  <c r="AT42" i="17"/>
  <c r="AS19" i="8"/>
  <c r="AO42" i="39"/>
  <c r="AN19" i="40" s="1"/>
  <c r="AN19" i="18"/>
  <c r="AP42" i="27"/>
  <c r="AO19" i="28" s="1"/>
  <c r="AP42" i="17"/>
  <c r="AO19" i="8"/>
  <c r="AK42" i="39"/>
  <c r="AJ19" i="40" s="1"/>
  <c r="AJ19" i="18"/>
  <c r="AL42" i="27"/>
  <c r="AK19" i="28" s="1"/>
  <c r="AL42" i="17"/>
  <c r="AK19" i="8"/>
  <c r="AG42" i="39"/>
  <c r="AF19" i="40" s="1"/>
  <c r="AF19" i="18"/>
  <c r="AH42" i="27"/>
  <c r="AG19" i="28" s="1"/>
  <c r="AH42" i="17"/>
  <c r="AG19" i="8"/>
  <c r="AC42" i="39"/>
  <c r="AB19" i="40" s="1"/>
  <c r="AB19" i="18"/>
  <c r="AD42" i="27"/>
  <c r="AC19" i="28" s="1"/>
  <c r="AD42" i="17"/>
  <c r="AC19" i="8"/>
  <c r="Y42" i="39"/>
  <c r="X19" i="40" s="1"/>
  <c r="X19" i="18"/>
  <c r="Z42" i="27"/>
  <c r="Y19" i="28" s="1"/>
  <c r="Z42" i="17"/>
  <c r="Y19" i="8"/>
  <c r="U42" i="39"/>
  <c r="T19" i="40" s="1"/>
  <c r="T19" i="18"/>
  <c r="V42" i="27"/>
  <c r="U19" i="28" s="1"/>
  <c r="V42" i="17"/>
  <c r="U19" i="8"/>
  <c r="Q42" i="39"/>
  <c r="P19" i="40" s="1"/>
  <c r="P19" i="18"/>
  <c r="R42" i="27"/>
  <c r="Q19" i="28" s="1"/>
  <c r="R42" i="17"/>
  <c r="Q19" i="8"/>
  <c r="M42" i="39"/>
  <c r="L19" i="40" s="1"/>
  <c r="L19" i="18"/>
  <c r="N42" i="27"/>
  <c r="M19" i="28" s="1"/>
  <c r="N42" i="17"/>
  <c r="M19" i="8"/>
  <c r="I42" i="39"/>
  <c r="H19" i="40" s="1"/>
  <c r="H19" i="18"/>
  <c r="J42" i="27"/>
  <c r="I19" i="28" s="1"/>
  <c r="J42" i="17"/>
  <c r="I19" i="8"/>
  <c r="AW37" i="39"/>
  <c r="AV18" i="40" s="1"/>
  <c r="AV18" i="18"/>
  <c r="AX37" i="27"/>
  <c r="AW18" i="28" s="1"/>
  <c r="AX37" i="17"/>
  <c r="AW18" i="8"/>
  <c r="AS37" i="39"/>
  <c r="AR18" i="40" s="1"/>
  <c r="AR18" i="18"/>
  <c r="AT37" i="27"/>
  <c r="AS18" i="28" s="1"/>
  <c r="AT37" i="17"/>
  <c r="AS18" i="8"/>
  <c r="AO37" i="39"/>
  <c r="AN18" i="40" s="1"/>
  <c r="AN18" i="18"/>
  <c r="AP37" i="27"/>
  <c r="AO18" i="28" s="1"/>
  <c r="AP37" i="17"/>
  <c r="AO18" i="8"/>
  <c r="AK37" i="39"/>
  <c r="AJ18" i="40" s="1"/>
  <c r="AJ18" i="18"/>
  <c r="AL37" i="27"/>
  <c r="AK18" i="28" s="1"/>
  <c r="AL37" i="17"/>
  <c r="AK18" i="8"/>
  <c r="AG37" i="39"/>
  <c r="AF18" i="40" s="1"/>
  <c r="AF18" i="18"/>
  <c r="AH37" i="27"/>
  <c r="AG18" i="28" s="1"/>
  <c r="AH37" i="17"/>
  <c r="AG18" i="8"/>
  <c r="AC37" i="39"/>
  <c r="AB18" i="40" s="1"/>
  <c r="AB18" i="18"/>
  <c r="AD37" i="27"/>
  <c r="AC18" i="28" s="1"/>
  <c r="AD37" i="17"/>
  <c r="AC18" i="8"/>
  <c r="Y37" i="39"/>
  <c r="X18" i="40" s="1"/>
  <c r="X18" i="18"/>
  <c r="Z37" i="27"/>
  <c r="Y18" i="28" s="1"/>
  <c r="Z37" i="17"/>
  <c r="Y18" i="8"/>
  <c r="U37" i="39"/>
  <c r="T18" i="40" s="1"/>
  <c r="T18" i="18"/>
  <c r="V37" i="27"/>
  <c r="U18" i="28" s="1"/>
  <c r="V37" i="17"/>
  <c r="U18" i="8"/>
  <c r="Q37" i="39"/>
  <c r="P18" i="40" s="1"/>
  <c r="P18" i="18"/>
  <c r="R37" i="27"/>
  <c r="Q18" i="28" s="1"/>
  <c r="R37" i="17"/>
  <c r="Q18" i="8"/>
  <c r="M37" i="39"/>
  <c r="L18" i="40" s="1"/>
  <c r="L18" i="18"/>
  <c r="N37" i="27"/>
  <c r="M18" i="28" s="1"/>
  <c r="N37" i="17"/>
  <c r="M18" i="8"/>
  <c r="I37" i="39"/>
  <c r="H18" i="40" s="1"/>
  <c r="H18" i="18"/>
  <c r="J37" i="27"/>
  <c r="I18" i="28" s="1"/>
  <c r="J37" i="17"/>
  <c r="I18" i="8"/>
  <c r="AW34" i="39"/>
  <c r="AV17" i="40" s="1"/>
  <c r="AV17" i="18"/>
  <c r="AX34" i="27"/>
  <c r="AW17" i="28" s="1"/>
  <c r="AX34" i="17"/>
  <c r="AW17" i="8"/>
  <c r="AS34" i="39"/>
  <c r="AR17" i="40" s="1"/>
  <c r="AR17" i="18"/>
  <c r="AT34" i="27"/>
  <c r="AS17" i="28" s="1"/>
  <c r="AT34" i="17"/>
  <c r="AS17" i="8"/>
  <c r="AO34" i="39"/>
  <c r="AN17" i="40" s="1"/>
  <c r="AN17" i="18"/>
  <c r="AP34" i="27"/>
  <c r="AO17" i="28" s="1"/>
  <c r="AP34" i="17"/>
  <c r="AO17" i="8"/>
  <c r="AK34" i="39"/>
  <c r="AJ17" i="40" s="1"/>
  <c r="AJ17" i="18"/>
  <c r="AL34" i="27"/>
  <c r="AK17" i="28" s="1"/>
  <c r="AL34" i="17"/>
  <c r="AK17" i="8"/>
  <c r="AG34" i="39"/>
  <c r="AF17" i="40" s="1"/>
  <c r="AF17" i="18"/>
  <c r="AH34" i="27"/>
  <c r="AG17" i="28" s="1"/>
  <c r="AH34" i="17"/>
  <c r="AG17" i="8"/>
  <c r="AC34" i="39"/>
  <c r="AB17" i="40" s="1"/>
  <c r="AB17" i="18"/>
  <c r="AD34" i="27"/>
  <c r="AC17" i="28" s="1"/>
  <c r="AD34" i="17"/>
  <c r="AC17" i="8"/>
  <c r="Y34" i="39"/>
  <c r="X17" i="40" s="1"/>
  <c r="X17" i="18"/>
  <c r="Z34" i="27"/>
  <c r="Y17" i="28" s="1"/>
  <c r="Z34" i="17"/>
  <c r="Y17" i="8"/>
  <c r="U34" i="39"/>
  <c r="T17" i="40" s="1"/>
  <c r="T17" i="18"/>
  <c r="V34" i="27"/>
  <c r="U17" i="28" s="1"/>
  <c r="V34" i="17"/>
  <c r="U17" i="8"/>
  <c r="Q34" i="39"/>
  <c r="P17" i="40" s="1"/>
  <c r="P17" i="18"/>
  <c r="R34" i="27"/>
  <c r="Q17" i="28" s="1"/>
  <c r="R34" i="17"/>
  <c r="Q17" i="8"/>
  <c r="M34" i="39"/>
  <c r="L17" i="40" s="1"/>
  <c r="L17" i="18"/>
  <c r="N34" i="27"/>
  <c r="M17" i="28" s="1"/>
  <c r="N34" i="17"/>
  <c r="M17" i="8"/>
  <c r="I34" i="39"/>
  <c r="H17" i="40" s="1"/>
  <c r="H17" i="18"/>
  <c r="J34" i="27"/>
  <c r="I17" i="28" s="1"/>
  <c r="J34" i="17"/>
  <c r="I17" i="8"/>
  <c r="AW29" i="39"/>
  <c r="AV16" i="40" s="1"/>
  <c r="AV16" i="18"/>
  <c r="AX29" i="27"/>
  <c r="AW16" i="28" s="1"/>
  <c r="AX29" i="17"/>
  <c r="AW16" i="8"/>
  <c r="AS29" i="39"/>
  <c r="AR16" i="40" s="1"/>
  <c r="AR16" i="18"/>
  <c r="AT29" i="27"/>
  <c r="AS16" i="28" s="1"/>
  <c r="AT29" i="17"/>
  <c r="AS16" i="8"/>
  <c r="AO29" i="39"/>
  <c r="AN16" i="40" s="1"/>
  <c r="AN16" i="18"/>
  <c r="AP29" i="27"/>
  <c r="AO16" i="28" s="1"/>
  <c r="AP29" i="17"/>
  <c r="AO16" i="8"/>
  <c r="AK29" i="39"/>
  <c r="AJ16" i="40" s="1"/>
  <c r="AJ16" i="18"/>
  <c r="AL29" i="27"/>
  <c r="AK16" i="28" s="1"/>
  <c r="AL29" i="17"/>
  <c r="AK16" i="8"/>
  <c r="AG29" i="39"/>
  <c r="AF16" i="40" s="1"/>
  <c r="AF16" i="18"/>
  <c r="AH29" i="27"/>
  <c r="AG16" i="28" s="1"/>
  <c r="AH29" i="17"/>
  <c r="AG16" i="8"/>
  <c r="AC29" i="39"/>
  <c r="AB16" i="40" s="1"/>
  <c r="AB16" i="18"/>
  <c r="AD29" i="27"/>
  <c r="AC16" i="28" s="1"/>
  <c r="AD29" i="17"/>
  <c r="AC16" i="8"/>
  <c r="Y29" i="39"/>
  <c r="X16" i="40" s="1"/>
  <c r="X16" i="18"/>
  <c r="Z29" i="27"/>
  <c r="Y16" i="28" s="1"/>
  <c r="Z29" i="17"/>
  <c r="Y16" i="8"/>
  <c r="U29" i="39"/>
  <c r="T16" i="40" s="1"/>
  <c r="T16" i="18"/>
  <c r="V29" i="27"/>
  <c r="U16" i="28" s="1"/>
  <c r="V29" i="17"/>
  <c r="U16" i="8"/>
  <c r="Q29" i="39"/>
  <c r="P16" i="40" s="1"/>
  <c r="P16" i="18"/>
  <c r="R29" i="27"/>
  <c r="Q16" i="28" s="1"/>
  <c r="R29" i="17"/>
  <c r="Q16" i="8"/>
  <c r="M29" i="39"/>
  <c r="L16" i="40" s="1"/>
  <c r="L16" i="18"/>
  <c r="N29" i="27"/>
  <c r="M16" i="28" s="1"/>
  <c r="N29" i="17"/>
  <c r="M16" i="8"/>
  <c r="I29" i="39"/>
  <c r="H16" i="40" s="1"/>
  <c r="H16" i="18"/>
  <c r="J29" i="27"/>
  <c r="I16" i="28" s="1"/>
  <c r="J29" i="17"/>
  <c r="I16" i="8"/>
  <c r="AW26" i="39"/>
  <c r="AV15" i="40" s="1"/>
  <c r="AV15" i="18"/>
  <c r="AX26" i="27"/>
  <c r="AW15" i="28" s="1"/>
  <c r="AX26" i="17"/>
  <c r="AW15" i="8"/>
  <c r="AS26" i="39"/>
  <c r="AR15" i="40" s="1"/>
  <c r="AR15" i="18"/>
  <c r="AT26" i="27"/>
  <c r="AS15" i="28" s="1"/>
  <c r="AT26" i="17"/>
  <c r="AS15" i="8"/>
  <c r="AO26" i="39"/>
  <c r="AN15" i="40" s="1"/>
  <c r="AN15" i="18"/>
  <c r="AP26" i="27"/>
  <c r="AO15" i="28" s="1"/>
  <c r="AP26" i="17"/>
  <c r="AO15" i="8"/>
  <c r="AK26" i="39"/>
  <c r="AJ15" i="40" s="1"/>
  <c r="AJ15" i="18"/>
  <c r="AL26" i="27"/>
  <c r="AK15" i="28" s="1"/>
  <c r="AL26" i="17"/>
  <c r="AK15" i="8"/>
  <c r="AG26" i="39"/>
  <c r="AF15" i="40" s="1"/>
  <c r="AF15" i="18"/>
  <c r="AH26" i="27"/>
  <c r="AG15" i="28" s="1"/>
  <c r="AH26" i="17"/>
  <c r="AG15" i="8"/>
  <c r="AC26" i="39"/>
  <c r="AB15" i="40" s="1"/>
  <c r="AB15" i="18"/>
  <c r="AD26" i="27"/>
  <c r="AC15" i="28" s="1"/>
  <c r="AD26" i="17"/>
  <c r="AC15" i="8"/>
  <c r="Y26" i="39"/>
  <c r="X15" i="40" s="1"/>
  <c r="X15" i="18"/>
  <c r="Z26" i="27"/>
  <c r="Y15" i="28" s="1"/>
  <c r="Z26" i="17"/>
  <c r="Y15" i="8"/>
  <c r="U26" i="39"/>
  <c r="T15" i="40" s="1"/>
  <c r="T15" i="18"/>
  <c r="V26" i="27"/>
  <c r="U15" i="28" s="1"/>
  <c r="V26" i="17"/>
  <c r="U15" i="8"/>
  <c r="Q26" i="39"/>
  <c r="P15" i="40" s="1"/>
  <c r="P15" i="18"/>
  <c r="R26" i="27"/>
  <c r="Q15" i="28" s="1"/>
  <c r="R26" i="17"/>
  <c r="Q15" i="8"/>
  <c r="M26" i="39"/>
  <c r="L15" i="40" s="1"/>
  <c r="L15" i="18"/>
  <c r="N26" i="27"/>
  <c r="M15" i="28" s="1"/>
  <c r="N26" i="17"/>
  <c r="M15" i="8"/>
  <c r="I26" i="39"/>
  <c r="H15" i="40" s="1"/>
  <c r="H15" i="18"/>
  <c r="J26" i="27"/>
  <c r="I15" i="28" s="1"/>
  <c r="J26" i="17"/>
  <c r="I15" i="8"/>
  <c r="AW22" i="39"/>
  <c r="AV14" i="40" s="1"/>
  <c r="AV14" i="18"/>
  <c r="AX22" i="27"/>
  <c r="AW14" i="28" s="1"/>
  <c r="AX22" i="17"/>
  <c r="AW14" i="8"/>
  <c r="AS22" i="39"/>
  <c r="AR14" i="40" s="1"/>
  <c r="AR14" i="18"/>
  <c r="AT22" i="27"/>
  <c r="AS14" i="28" s="1"/>
  <c r="AT22" i="17"/>
  <c r="AS14" i="8"/>
  <c r="AO22" i="39"/>
  <c r="AN14" i="40" s="1"/>
  <c r="AN14" i="18"/>
  <c r="AP22" i="27"/>
  <c r="AO14" i="28" s="1"/>
  <c r="AP22" i="17"/>
  <c r="AO14" i="8"/>
  <c r="AK22" i="39"/>
  <c r="AJ14" i="40" s="1"/>
  <c r="AJ14" i="18"/>
  <c r="AL22" i="27"/>
  <c r="AK14" i="28" s="1"/>
  <c r="AL22" i="17"/>
  <c r="AK14" i="8"/>
  <c r="AG22" i="39"/>
  <c r="AF14" i="40" s="1"/>
  <c r="AF14" i="18"/>
  <c r="AH22" i="27"/>
  <c r="AG14" i="28" s="1"/>
  <c r="AH22" i="17"/>
  <c r="AG14" i="8"/>
  <c r="AC22" i="39"/>
  <c r="AB14" i="40" s="1"/>
  <c r="AB14" i="18"/>
  <c r="AD22" i="27"/>
  <c r="AC14" i="28" s="1"/>
  <c r="AD22" i="17"/>
  <c r="AC14" i="8"/>
  <c r="Y22" i="39"/>
  <c r="X14" i="40" s="1"/>
  <c r="X14" i="18"/>
  <c r="Z22" i="27"/>
  <c r="Y14" i="28" s="1"/>
  <c r="Z22" i="17"/>
  <c r="Y14" i="8"/>
  <c r="U22" i="39"/>
  <c r="T14" i="40" s="1"/>
  <c r="T14" i="18"/>
  <c r="V22" i="27"/>
  <c r="U14" i="28" s="1"/>
  <c r="V22" i="17"/>
  <c r="U14" i="8"/>
  <c r="Q22" i="39"/>
  <c r="P14" i="40" s="1"/>
  <c r="P14" i="18"/>
  <c r="R22" i="27"/>
  <c r="Q14" i="28" s="1"/>
  <c r="R22" i="17"/>
  <c r="Q14" i="8"/>
  <c r="M22" i="39"/>
  <c r="L14" i="40" s="1"/>
  <c r="L14" i="18"/>
  <c r="N22" i="27"/>
  <c r="M14" i="28" s="1"/>
  <c r="N22" i="17"/>
  <c r="M14" i="8"/>
  <c r="I22" i="39"/>
  <c r="H14" i="40" s="1"/>
  <c r="H14" i="18"/>
  <c r="J22" i="27"/>
  <c r="I14" i="28" s="1"/>
  <c r="J22" i="17"/>
  <c r="I14" i="8"/>
  <c r="AU29" i="18"/>
  <c r="AU13" i="40"/>
  <c r="AU29" i="40" s="1"/>
  <c r="AV86" i="39"/>
  <c r="AT29" i="18"/>
  <c r="AT13" i="40"/>
  <c r="AT29" i="40" s="1"/>
  <c r="AU86" i="39"/>
  <c r="AQ29" i="18"/>
  <c r="AQ13" i="40"/>
  <c r="AQ29" i="40" s="1"/>
  <c r="AR86" i="39"/>
  <c r="AP29" i="18"/>
  <c r="AP13" i="40"/>
  <c r="AP29" i="40" s="1"/>
  <c r="AQ86" i="39"/>
  <c r="AM29" i="18"/>
  <c r="AM13" i="40"/>
  <c r="AM29" i="40" s="1"/>
  <c r="AN86" i="39"/>
  <c r="AL29" i="18"/>
  <c r="AL13" i="40"/>
  <c r="AL29" i="40" s="1"/>
  <c r="AM86" i="39"/>
  <c r="AI29" i="18"/>
  <c r="AI13" i="40"/>
  <c r="AI29" i="40" s="1"/>
  <c r="AJ86" i="39"/>
  <c r="AH29" i="18"/>
  <c r="AH13" i="40"/>
  <c r="AH29" i="40" s="1"/>
  <c r="AI86" i="39"/>
  <c r="AE29" i="18"/>
  <c r="AE13" i="40"/>
  <c r="AE29" i="40" s="1"/>
  <c r="AF86" i="39"/>
  <c r="AD29" i="18"/>
  <c r="AD13" i="40"/>
  <c r="AD29" i="40" s="1"/>
  <c r="AE86" i="39"/>
  <c r="AA29" i="18"/>
  <c r="AA13" i="40"/>
  <c r="AA29" i="40" s="1"/>
  <c r="AB86" i="39"/>
  <c r="Z29" i="18"/>
  <c r="Z13" i="40"/>
  <c r="Z29" i="40" s="1"/>
  <c r="AA86" i="39"/>
  <c r="W29" i="18"/>
  <c r="W13" i="40"/>
  <c r="W29" i="40" s="1"/>
  <c r="X86" i="39"/>
  <c r="V29" i="18"/>
  <c r="V13" i="40"/>
  <c r="V29" i="40" s="1"/>
  <c r="W86" i="39"/>
  <c r="S29" i="18"/>
  <c r="S13" i="40"/>
  <c r="S29" i="40" s="1"/>
  <c r="T86" i="39"/>
  <c r="R29" i="18"/>
  <c r="R13" i="40"/>
  <c r="R29" i="40" s="1"/>
  <c r="S86" i="39"/>
  <c r="O29" i="18"/>
  <c r="O13" i="40"/>
  <c r="O29" i="40" s="1"/>
  <c r="P86" i="39"/>
  <c r="N29" i="18"/>
  <c r="N13" i="40"/>
  <c r="N29" i="40" s="1"/>
  <c r="O86" i="39"/>
  <c r="K29" i="18"/>
  <c r="K13" i="40"/>
  <c r="K29" i="40" s="1"/>
  <c r="L86" i="39"/>
  <c r="J29" i="18"/>
  <c r="J13" i="40"/>
  <c r="J29" i="40" s="1"/>
  <c r="K86" i="39"/>
  <c r="G29" i="18"/>
  <c r="G13" i="40"/>
  <c r="G29" i="40" s="1"/>
  <c r="H86" i="39"/>
  <c r="F29" i="18"/>
  <c r="F13" i="40"/>
  <c r="F29" i="40" s="1"/>
  <c r="G86" i="39"/>
  <c r="AV29" i="8"/>
  <c r="AW17" i="39"/>
  <c r="AV13" i="18"/>
  <c r="AV29" i="18" s="1"/>
  <c r="AW86" i="17"/>
  <c r="AV13" i="28"/>
  <c r="AV29" i="28" s="1"/>
  <c r="AW86" i="27"/>
  <c r="AX17" i="27"/>
  <c r="AW13" i="28" s="1"/>
  <c r="AX17" i="17"/>
  <c r="AW13" i="8"/>
  <c r="AR29" i="8"/>
  <c r="AS17" i="39"/>
  <c r="AR13" i="18"/>
  <c r="AR29" i="18" s="1"/>
  <c r="AS86" i="17"/>
  <c r="AR13" i="28"/>
  <c r="AR29" i="28" s="1"/>
  <c r="AS86" i="27"/>
  <c r="AT17" i="27"/>
  <c r="AS13" i="28" s="1"/>
  <c r="AT17" i="17"/>
  <c r="AS13" i="8"/>
  <c r="AN29" i="8"/>
  <c r="AO17" i="39"/>
  <c r="AN13" i="18"/>
  <c r="AN29" i="18" s="1"/>
  <c r="AO86" i="17"/>
  <c r="AN13" i="28"/>
  <c r="AN29" i="28" s="1"/>
  <c r="AO86" i="27"/>
  <c r="AP17" i="27"/>
  <c r="AO13" i="28" s="1"/>
  <c r="AP17" i="17"/>
  <c r="AO13" i="8"/>
  <c r="AJ29" i="8"/>
  <c r="AK17" i="39"/>
  <c r="AJ13" i="18"/>
  <c r="AJ29" i="18" s="1"/>
  <c r="AK86" i="17"/>
  <c r="AJ13" i="28"/>
  <c r="AJ29" i="28" s="1"/>
  <c r="AK86" i="27"/>
  <c r="AL17" i="27"/>
  <c r="AK13" i="28" s="1"/>
  <c r="AL17" i="17"/>
  <c r="AK13" i="8"/>
  <c r="AF29" i="8"/>
  <c r="AG17" i="39"/>
  <c r="AF13" i="18"/>
  <c r="AF29" i="18" s="1"/>
  <c r="AG86" i="17"/>
  <c r="AF13" i="28"/>
  <c r="AF29" i="28" s="1"/>
  <c r="AG86" i="27"/>
  <c r="AH17" i="27"/>
  <c r="AG13" i="28" s="1"/>
  <c r="AH17" i="17"/>
  <c r="AG13" i="8"/>
  <c r="AB29" i="8"/>
  <c r="AC17" i="39"/>
  <c r="AB13" i="18"/>
  <c r="AB29" i="18" s="1"/>
  <c r="AC86" i="17"/>
  <c r="AB13" i="28"/>
  <c r="AB29" i="28" s="1"/>
  <c r="AC86" i="27"/>
  <c r="AD17" i="27"/>
  <c r="AC13" i="28" s="1"/>
  <c r="AD17" i="17"/>
  <c r="AC13" i="8"/>
  <c r="X29" i="8"/>
  <c r="Y17" i="39"/>
  <c r="X13" i="18"/>
  <c r="X29" i="18" s="1"/>
  <c r="Y86" i="17"/>
  <c r="X13" i="28"/>
  <c r="X29" i="28" s="1"/>
  <c r="Y86" i="27"/>
  <c r="Z17" i="27"/>
  <c r="Y13" i="28" s="1"/>
  <c r="Z17" i="17"/>
  <c r="Y13" i="8"/>
  <c r="T29" i="8"/>
  <c r="U17" i="39"/>
  <c r="T13" i="18"/>
  <c r="T29" i="18" s="1"/>
  <c r="U86" i="17"/>
  <c r="T13" i="28"/>
  <c r="T29" i="28" s="1"/>
  <c r="U86" i="27"/>
  <c r="V17" i="27"/>
  <c r="U13" i="28" s="1"/>
  <c r="V17" i="17"/>
  <c r="U13" i="8"/>
  <c r="P29" i="8"/>
  <c r="Q17" i="39"/>
  <c r="P13" i="18"/>
  <c r="P29" i="18" s="1"/>
  <c r="Q86" i="17"/>
  <c r="P13" i="28"/>
  <c r="P29" i="28" s="1"/>
  <c r="Q86" i="27"/>
  <c r="R17" i="27"/>
  <c r="Q13" i="28" s="1"/>
  <c r="R17" i="17"/>
  <c r="Q13" i="8"/>
  <c r="L29" i="8"/>
  <c r="M17" i="39"/>
  <c r="L13" i="18"/>
  <c r="L29" i="18" s="1"/>
  <c r="M86" i="17"/>
  <c r="N86" i="17" s="1"/>
  <c r="M29" i="18" s="1"/>
  <c r="L13" i="28"/>
  <c r="L29" i="28" s="1"/>
  <c r="M86" i="27"/>
  <c r="N86" i="27" s="1"/>
  <c r="M29" i="28" s="1"/>
  <c r="N17" i="27"/>
  <c r="M13" i="28" s="1"/>
  <c r="N17" i="17"/>
  <c r="M13" i="8"/>
  <c r="H29" i="8"/>
  <c r="I17" i="39"/>
  <c r="H13" i="18"/>
  <c r="H29" i="18" s="1"/>
  <c r="I86" i="17"/>
  <c r="J86" i="17" s="1"/>
  <c r="I29" i="18" s="1"/>
  <c r="H13" i="28"/>
  <c r="H29" i="28" s="1"/>
  <c r="I86" i="27"/>
  <c r="J86" i="27" s="1"/>
  <c r="I29" i="28" s="1"/>
  <c r="J17" i="27"/>
  <c r="I13" i="28" s="1"/>
  <c r="J17" i="17"/>
  <c r="I13" i="8"/>
  <c r="J17" i="39" l="1"/>
  <c r="I13" i="40" s="1"/>
  <c r="I13" i="18"/>
  <c r="H13" i="40"/>
  <c r="H29" i="40" s="1"/>
  <c r="I86" i="39"/>
  <c r="J86" i="39" s="1"/>
  <c r="I29" i="40" s="1"/>
  <c r="N17" i="39"/>
  <c r="M13" i="40" s="1"/>
  <c r="M13" i="18"/>
  <c r="L13" i="40"/>
  <c r="L29" i="40" s="1"/>
  <c r="M86" i="39"/>
  <c r="N86" i="39" s="1"/>
  <c r="M29" i="40" s="1"/>
  <c r="R17" i="39"/>
  <c r="Q13" i="40" s="1"/>
  <c r="Q13" i="18"/>
  <c r="R86" i="27"/>
  <c r="Q29" i="28" s="1"/>
  <c r="R86" i="17"/>
  <c r="Q29" i="18" s="1"/>
  <c r="P13" i="40"/>
  <c r="P29" i="40" s="1"/>
  <c r="Q86" i="39"/>
  <c r="R86" i="39" s="1"/>
  <c r="Q29" i="40" s="1"/>
  <c r="V17" i="39"/>
  <c r="U13" i="40" s="1"/>
  <c r="U13" i="18"/>
  <c r="V86" i="27"/>
  <c r="U29" i="28" s="1"/>
  <c r="V86" i="17"/>
  <c r="U29" i="18" s="1"/>
  <c r="T13" i="40"/>
  <c r="T29" i="40" s="1"/>
  <c r="U86" i="39"/>
  <c r="V86" i="39" s="1"/>
  <c r="U29" i="40" s="1"/>
  <c r="Z17" i="39"/>
  <c r="Y13" i="40" s="1"/>
  <c r="Y13" i="18"/>
  <c r="Z86" i="27"/>
  <c r="Y29" i="28" s="1"/>
  <c r="Z86" i="17"/>
  <c r="Y29" i="18" s="1"/>
  <c r="X13" i="40"/>
  <c r="X29" i="40" s="1"/>
  <c r="Y86" i="39"/>
  <c r="Z86" i="39" s="1"/>
  <c r="Y29" i="40" s="1"/>
  <c r="AD17" i="39"/>
  <c r="AC13" i="40" s="1"/>
  <c r="AC13" i="18"/>
  <c r="AD86" i="27"/>
  <c r="AC29" i="28" s="1"/>
  <c r="AD86" i="17"/>
  <c r="AC29" i="18" s="1"/>
  <c r="AB13" i="40"/>
  <c r="AB29" i="40" s="1"/>
  <c r="AC86" i="39"/>
  <c r="AD86" i="39" s="1"/>
  <c r="AC29" i="40" s="1"/>
  <c r="AH17" i="39"/>
  <c r="AG13" i="40" s="1"/>
  <c r="AG13" i="18"/>
  <c r="AH86" i="27"/>
  <c r="AG29" i="28" s="1"/>
  <c r="AH86" i="17"/>
  <c r="AG29" i="18" s="1"/>
  <c r="AF13" i="40"/>
  <c r="AF29" i="40" s="1"/>
  <c r="AG86" i="39"/>
  <c r="AH86" i="39" s="1"/>
  <c r="AG29" i="40" s="1"/>
  <c r="AL17" i="39"/>
  <c r="AK13" i="40" s="1"/>
  <c r="AK13" i="18"/>
  <c r="AL86" i="27"/>
  <c r="AK29" i="28" s="1"/>
  <c r="AL86" i="17"/>
  <c r="AK29" i="18" s="1"/>
  <c r="AJ13" i="40"/>
  <c r="AJ29" i="40" s="1"/>
  <c r="AK86" i="39"/>
  <c r="AL86" i="39" s="1"/>
  <c r="AK29" i="40" s="1"/>
  <c r="AP17" i="39"/>
  <c r="AO13" i="40" s="1"/>
  <c r="AO13" i="18"/>
  <c r="AP86" i="27"/>
  <c r="AO29" i="28" s="1"/>
  <c r="AP86" i="17"/>
  <c r="AO29" i="18" s="1"/>
  <c r="AN13" i="40"/>
  <c r="AN29" i="40" s="1"/>
  <c r="AO86" i="39"/>
  <c r="AP86" i="39" s="1"/>
  <c r="AO29" i="40" s="1"/>
  <c r="AT17" i="39"/>
  <c r="AS13" i="40" s="1"/>
  <c r="AS13" i="18"/>
  <c r="AT86" i="27"/>
  <c r="AS29" i="28" s="1"/>
  <c r="AT86" i="17"/>
  <c r="AS29" i="18" s="1"/>
  <c r="AR13" i="40"/>
  <c r="AR29" i="40" s="1"/>
  <c r="AS86" i="39"/>
  <c r="AT86" i="39" s="1"/>
  <c r="AS29" i="40" s="1"/>
  <c r="AX17" i="39"/>
  <c r="AW13" i="40" s="1"/>
  <c r="AW13" i="18"/>
  <c r="AX86" i="27"/>
  <c r="AW29" i="28" s="1"/>
  <c r="AX86" i="17"/>
  <c r="AW29" i="18" s="1"/>
  <c r="AV13" i="40"/>
  <c r="AV29" i="40" s="1"/>
  <c r="AW86" i="39"/>
  <c r="AX86" i="39" s="1"/>
  <c r="AW29" i="40" s="1"/>
  <c r="J22" i="39"/>
  <c r="I14" i="40" s="1"/>
  <c r="I14" i="18"/>
  <c r="N22" i="39"/>
  <c r="M14" i="40" s="1"/>
  <c r="M14" i="18"/>
  <c r="R22" i="39"/>
  <c r="Q14" i="40" s="1"/>
  <c r="Q14" i="18"/>
  <c r="V22" i="39"/>
  <c r="U14" i="40" s="1"/>
  <c r="U14" i="18"/>
  <c r="Z22" i="39"/>
  <c r="Y14" i="40" s="1"/>
  <c r="Y14" i="18"/>
  <c r="AD22" i="39"/>
  <c r="AC14" i="40" s="1"/>
  <c r="AC14" i="18"/>
  <c r="AH22" i="39"/>
  <c r="AG14" i="40" s="1"/>
  <c r="AG14" i="18"/>
  <c r="AL22" i="39"/>
  <c r="AK14" i="40" s="1"/>
  <c r="AK14" i="18"/>
  <c r="AP22" i="39"/>
  <c r="AO14" i="40" s="1"/>
  <c r="AO14" i="18"/>
  <c r="AT22" i="39"/>
  <c r="AS14" i="40" s="1"/>
  <c r="AS14" i="18"/>
  <c r="AX22" i="39"/>
  <c r="AW14" i="40" s="1"/>
  <c r="AW14" i="18"/>
  <c r="J26" i="39"/>
  <c r="I15" i="40" s="1"/>
  <c r="I15" i="18"/>
  <c r="N26" i="39"/>
  <c r="M15" i="40" s="1"/>
  <c r="M15" i="18"/>
  <c r="R26" i="39"/>
  <c r="Q15" i="40" s="1"/>
  <c r="Q15" i="18"/>
  <c r="V26" i="39"/>
  <c r="U15" i="40" s="1"/>
  <c r="U15" i="18"/>
  <c r="Z26" i="39"/>
  <c r="Y15" i="40" s="1"/>
  <c r="Y15" i="18"/>
  <c r="AD26" i="39"/>
  <c r="AC15" i="40" s="1"/>
  <c r="AC15" i="18"/>
  <c r="AH26" i="39"/>
  <c r="AG15" i="40" s="1"/>
  <c r="AG15" i="18"/>
  <c r="AL26" i="39"/>
  <c r="AK15" i="40" s="1"/>
  <c r="AK15" i="18"/>
  <c r="AP26" i="39"/>
  <c r="AO15" i="40" s="1"/>
  <c r="AO15" i="18"/>
  <c r="AT26" i="39"/>
  <c r="AS15" i="40" s="1"/>
  <c r="AS15" i="18"/>
  <c r="AX26" i="39"/>
  <c r="AW15" i="40" s="1"/>
  <c r="AW15" i="18"/>
  <c r="J29" i="39"/>
  <c r="I16" i="40" s="1"/>
  <c r="I16" i="18"/>
  <c r="N29" i="39"/>
  <c r="M16" i="40" s="1"/>
  <c r="M16" i="18"/>
  <c r="R29" i="39"/>
  <c r="Q16" i="40" s="1"/>
  <c r="Q16" i="18"/>
  <c r="V29" i="39"/>
  <c r="U16" i="40" s="1"/>
  <c r="U16" i="18"/>
  <c r="Z29" i="39"/>
  <c r="Y16" i="40" s="1"/>
  <c r="Y16" i="18"/>
  <c r="AD29" i="39"/>
  <c r="AC16" i="40" s="1"/>
  <c r="AC16" i="18"/>
  <c r="AH29" i="39"/>
  <c r="AG16" i="40" s="1"/>
  <c r="AG16" i="18"/>
  <c r="AL29" i="39"/>
  <c r="AK16" i="40" s="1"/>
  <c r="AK16" i="18"/>
  <c r="AP29" i="39"/>
  <c r="AO16" i="40" s="1"/>
  <c r="AO16" i="18"/>
  <c r="AT29" i="39"/>
  <c r="AS16" i="40" s="1"/>
  <c r="AS16" i="18"/>
  <c r="AX29" i="39"/>
  <c r="AW16" i="40" s="1"/>
  <c r="AW16" i="18"/>
  <c r="J34" i="39"/>
  <c r="I17" i="40" s="1"/>
  <c r="I17" i="18"/>
  <c r="N34" i="39"/>
  <c r="M17" i="40" s="1"/>
  <c r="M17" i="18"/>
  <c r="R34" i="39"/>
  <c r="Q17" i="40" s="1"/>
  <c r="Q17" i="18"/>
  <c r="V34" i="39"/>
  <c r="U17" i="40" s="1"/>
  <c r="U17" i="18"/>
  <c r="Z34" i="39"/>
  <c r="Y17" i="40" s="1"/>
  <c r="Y17" i="18"/>
  <c r="AD34" i="39"/>
  <c r="AC17" i="40" s="1"/>
  <c r="AC17" i="18"/>
  <c r="AH34" i="39"/>
  <c r="AG17" i="40" s="1"/>
  <c r="AG17" i="18"/>
  <c r="AL34" i="39"/>
  <c r="AK17" i="40" s="1"/>
  <c r="AK17" i="18"/>
  <c r="AP34" i="39"/>
  <c r="AO17" i="40" s="1"/>
  <c r="AO17" i="18"/>
  <c r="AT34" i="39"/>
  <c r="AS17" i="40" s="1"/>
  <c r="AS17" i="18"/>
  <c r="AX34" i="39"/>
  <c r="AW17" i="40" s="1"/>
  <c r="AW17" i="18"/>
  <c r="J37" i="39"/>
  <c r="I18" i="40" s="1"/>
  <c r="I18" i="18"/>
  <c r="N37" i="39"/>
  <c r="M18" i="40" s="1"/>
  <c r="M18" i="18"/>
  <c r="R37" i="39"/>
  <c r="Q18" i="40" s="1"/>
  <c r="Q18" i="18"/>
  <c r="V37" i="39"/>
  <c r="U18" i="40" s="1"/>
  <c r="U18" i="18"/>
  <c r="Z37" i="39"/>
  <c r="Y18" i="40" s="1"/>
  <c r="Y18" i="18"/>
  <c r="AD37" i="39"/>
  <c r="AC18" i="40" s="1"/>
  <c r="AC18" i="18"/>
  <c r="AH37" i="39"/>
  <c r="AG18" i="40" s="1"/>
  <c r="AG18" i="18"/>
  <c r="AL37" i="39"/>
  <c r="AK18" i="40" s="1"/>
  <c r="AK18" i="18"/>
  <c r="AP37" i="39"/>
  <c r="AO18" i="40" s="1"/>
  <c r="AO18" i="18"/>
  <c r="AT37" i="39"/>
  <c r="AS18" i="40" s="1"/>
  <c r="AS18" i="18"/>
  <c r="AX37" i="39"/>
  <c r="AW18" i="40" s="1"/>
  <c r="AW18" i="18"/>
  <c r="J42" i="39"/>
  <c r="I19" i="40" s="1"/>
  <c r="I19" i="18"/>
  <c r="N42" i="39"/>
  <c r="M19" i="40" s="1"/>
  <c r="M19" i="18"/>
  <c r="R42" i="39"/>
  <c r="Q19" i="40" s="1"/>
  <c r="Q19" i="18"/>
  <c r="V42" i="39"/>
  <c r="U19" i="40" s="1"/>
  <c r="U19" i="18"/>
  <c r="Z42" i="39"/>
  <c r="Y19" i="40" s="1"/>
  <c r="Y19" i="18"/>
  <c r="AD42" i="39"/>
  <c r="AC19" i="40" s="1"/>
  <c r="AC19" i="18"/>
  <c r="AH42" i="39"/>
  <c r="AG19" i="40" s="1"/>
  <c r="AG19" i="18"/>
  <c r="AL42" i="39"/>
  <c r="AK19" i="40" s="1"/>
  <c r="AK19" i="18"/>
  <c r="AP42" i="39"/>
  <c r="AO19" i="40" s="1"/>
  <c r="AO19" i="18"/>
  <c r="AT42" i="39"/>
  <c r="AS19" i="40" s="1"/>
  <c r="AS19" i="18"/>
  <c r="AX42" i="39"/>
  <c r="AW19" i="40" s="1"/>
  <c r="AW19" i="18"/>
  <c r="J47" i="39"/>
  <c r="I20" i="40" s="1"/>
  <c r="I20" i="18"/>
  <c r="N47" i="39"/>
  <c r="M20" i="40" s="1"/>
  <c r="M20" i="18"/>
  <c r="R47" i="39"/>
  <c r="Q20" i="40" s="1"/>
  <c r="Q20" i="18"/>
  <c r="V47" i="39"/>
  <c r="U20" i="40" s="1"/>
  <c r="U20" i="18"/>
  <c r="Z47" i="39"/>
  <c r="Y20" i="40" s="1"/>
  <c r="Y20" i="18"/>
  <c r="AD47" i="39"/>
  <c r="AC20" i="40" s="1"/>
  <c r="AC20" i="18"/>
  <c r="AH47" i="39"/>
  <c r="AG20" i="40" s="1"/>
  <c r="AG20" i="18"/>
  <c r="AL47" i="39"/>
  <c r="AK20" i="40" s="1"/>
  <c r="AK20" i="18"/>
  <c r="AP47" i="39"/>
  <c r="AO20" i="40" s="1"/>
  <c r="AO20" i="18"/>
  <c r="AT47" i="39"/>
  <c r="AS20" i="40" s="1"/>
  <c r="AS20" i="18"/>
  <c r="AX47" i="39"/>
  <c r="AW20" i="40" s="1"/>
  <c r="AW20" i="18"/>
  <c r="J52" i="39"/>
  <c r="I21" i="40" s="1"/>
  <c r="I21" i="18"/>
  <c r="N52" i="39"/>
  <c r="M21" i="40" s="1"/>
  <c r="M21" i="18"/>
  <c r="R52" i="39"/>
  <c r="Q21" i="40" s="1"/>
  <c r="Q21" i="18"/>
  <c r="V52" i="39"/>
  <c r="U21" i="40" s="1"/>
  <c r="U21" i="18"/>
  <c r="Z52" i="39"/>
  <c r="Y21" i="40" s="1"/>
  <c r="Y21" i="18"/>
  <c r="AD52" i="39"/>
  <c r="AC21" i="40" s="1"/>
  <c r="AC21" i="18"/>
  <c r="AH52" i="39"/>
  <c r="AG21" i="40" s="1"/>
  <c r="AG21" i="18"/>
  <c r="AL52" i="39"/>
  <c r="AK21" i="40" s="1"/>
  <c r="AK21" i="18"/>
  <c r="AP52" i="39"/>
  <c r="AO21" i="40" s="1"/>
  <c r="AO21" i="18"/>
  <c r="AT52" i="39"/>
  <c r="AS21" i="40" s="1"/>
  <c r="AS21" i="18"/>
  <c r="AX52" i="39"/>
  <c r="AW21" i="40" s="1"/>
  <c r="AW21" i="18"/>
  <c r="J56" i="39"/>
  <c r="I22" i="40" s="1"/>
  <c r="I22" i="18"/>
  <c r="N56" i="39"/>
  <c r="M22" i="40" s="1"/>
  <c r="M22" i="18"/>
  <c r="R56" i="39"/>
  <c r="Q22" i="40" s="1"/>
  <c r="Q22" i="18"/>
  <c r="V56" i="39"/>
  <c r="U22" i="40" s="1"/>
  <c r="U22" i="18"/>
  <c r="Z56" i="39"/>
  <c r="Y22" i="40" s="1"/>
  <c r="Y22" i="18"/>
  <c r="AD56" i="39"/>
  <c r="AC22" i="40" s="1"/>
  <c r="AC22" i="18"/>
  <c r="AH56" i="39"/>
  <c r="AG22" i="40" s="1"/>
  <c r="AG22" i="18"/>
  <c r="AL56" i="39"/>
  <c r="AK22" i="40" s="1"/>
  <c r="AK22" i="18"/>
  <c r="AP56" i="39"/>
  <c r="AO22" i="40" s="1"/>
  <c r="AO22" i="18"/>
  <c r="AT56" i="39"/>
  <c r="AS22" i="40" s="1"/>
  <c r="AS22" i="18"/>
  <c r="AX56" i="39"/>
  <c r="AW22" i="40" s="1"/>
  <c r="AW22" i="18"/>
  <c r="J61" i="39"/>
  <c r="I23" i="40" s="1"/>
  <c r="I23" i="18"/>
  <c r="N61" i="39"/>
  <c r="M23" i="40" s="1"/>
  <c r="M23" i="18"/>
  <c r="R61" i="39"/>
  <c r="Q23" i="40" s="1"/>
  <c r="Q23" i="18"/>
  <c r="V61" i="39"/>
  <c r="U23" i="40" s="1"/>
  <c r="U23" i="18"/>
  <c r="Z61" i="39"/>
  <c r="Y23" i="40" s="1"/>
  <c r="Y23" i="18"/>
  <c r="AD61" i="39"/>
  <c r="AC23" i="40" s="1"/>
  <c r="AC23" i="18"/>
  <c r="AH61" i="39"/>
  <c r="AG23" i="40" s="1"/>
  <c r="AG23" i="18"/>
  <c r="AL61" i="39"/>
  <c r="AK23" i="40" s="1"/>
  <c r="AK23" i="18"/>
  <c r="AP61" i="39"/>
  <c r="AO23" i="40" s="1"/>
  <c r="AO23" i="18"/>
  <c r="AT61" i="39"/>
  <c r="AS23" i="40" s="1"/>
  <c r="AS23" i="18"/>
  <c r="AX61" i="39"/>
  <c r="AW23" i="40" s="1"/>
  <c r="AW23" i="18"/>
  <c r="J66" i="39"/>
  <c r="I24" i="40" s="1"/>
  <c r="I24" i="18"/>
  <c r="N66" i="39"/>
  <c r="M24" i="40" s="1"/>
  <c r="M24" i="18"/>
  <c r="R66" i="39"/>
  <c r="Q24" i="40" s="1"/>
  <c r="Q24" i="18"/>
  <c r="V66" i="39"/>
  <c r="U24" i="40" s="1"/>
  <c r="U24" i="18"/>
  <c r="Z66" i="39"/>
  <c r="Y24" i="40" s="1"/>
  <c r="Y24" i="18"/>
  <c r="AD66" i="39"/>
  <c r="AC24" i="40" s="1"/>
  <c r="AC24" i="18"/>
  <c r="AH66" i="39"/>
  <c r="AG24" i="40" s="1"/>
  <c r="AG24" i="18"/>
  <c r="AL66" i="39"/>
  <c r="AK24" i="40" s="1"/>
  <c r="AK24" i="18"/>
  <c r="AP66" i="39"/>
  <c r="AO24" i="40" s="1"/>
  <c r="AO24" i="18"/>
  <c r="AT66" i="39"/>
  <c r="AS24" i="40" s="1"/>
  <c r="AS24" i="18"/>
  <c r="AX66" i="39"/>
  <c r="AW24" i="40" s="1"/>
  <c r="AW24" i="18"/>
  <c r="J72" i="39"/>
  <c r="I25" i="40" s="1"/>
  <c r="I25" i="18"/>
  <c r="N72" i="39"/>
  <c r="M25" i="40" s="1"/>
  <c r="M25" i="18"/>
  <c r="R72" i="39"/>
  <c r="Q25" i="40" s="1"/>
  <c r="Q25" i="18"/>
  <c r="V72" i="39"/>
  <c r="U25" i="40" s="1"/>
  <c r="U25" i="18"/>
  <c r="Z72" i="39"/>
  <c r="Y25" i="40" s="1"/>
  <c r="Y25" i="18"/>
  <c r="AD72" i="39"/>
  <c r="AC25" i="40" s="1"/>
  <c r="AC25" i="18"/>
  <c r="AH72" i="39"/>
  <c r="AG25" i="40" s="1"/>
  <c r="AG25" i="18"/>
  <c r="AL72" i="39"/>
  <c r="AK25" i="40" s="1"/>
  <c r="AK25" i="18"/>
  <c r="AP72" i="39"/>
  <c r="AO25" i="40" s="1"/>
  <c r="AO25" i="18"/>
  <c r="AT72" i="39"/>
  <c r="AS25" i="40" s="1"/>
  <c r="AS25" i="18"/>
  <c r="AX72" i="39"/>
  <c r="AW25" i="40" s="1"/>
  <c r="AW25" i="18"/>
  <c r="J77" i="39"/>
  <c r="I26" i="40" s="1"/>
  <c r="I26" i="18"/>
  <c r="N77" i="39"/>
  <c r="M26" i="40" s="1"/>
  <c r="M26" i="18"/>
  <c r="R77" i="39"/>
  <c r="Q26" i="40" s="1"/>
  <c r="Q26" i="18"/>
  <c r="V77" i="39"/>
  <c r="U26" i="40" s="1"/>
  <c r="U26" i="18"/>
  <c r="Z77" i="39"/>
  <c r="Y26" i="40" s="1"/>
  <c r="Y26" i="18"/>
  <c r="AD77" i="39"/>
  <c r="AC26" i="40" s="1"/>
  <c r="AC26" i="18"/>
  <c r="AH77" i="39"/>
  <c r="AG26" i="40" s="1"/>
  <c r="AG26" i="18"/>
  <c r="AL77" i="39"/>
  <c r="AK26" i="40" s="1"/>
  <c r="AK26" i="18"/>
  <c r="AP77" i="39"/>
  <c r="AO26" i="40" s="1"/>
  <c r="AO26" i="18"/>
  <c r="AT77" i="39"/>
  <c r="AS26" i="40" s="1"/>
  <c r="AS26" i="18"/>
  <c r="AX77" i="39"/>
  <c r="AW26" i="40" s="1"/>
  <c r="AW26" i="18"/>
  <c r="J81" i="39"/>
  <c r="I27" i="40" s="1"/>
  <c r="I27" i="18"/>
  <c r="N81" i="39"/>
  <c r="M27" i="40" s="1"/>
  <c r="M27" i="18"/>
  <c r="R81" i="39"/>
  <c r="Q27" i="40" s="1"/>
  <c r="Q27" i="18"/>
  <c r="V81" i="39"/>
  <c r="U27" i="40" s="1"/>
  <c r="U27" i="18"/>
  <c r="Z81" i="39"/>
  <c r="Y27" i="40" s="1"/>
  <c r="Y27" i="18"/>
  <c r="AD81" i="39"/>
  <c r="AC27" i="40" s="1"/>
  <c r="AC27" i="18"/>
  <c r="AH81" i="39"/>
  <c r="AG27" i="40" s="1"/>
  <c r="AG27" i="18"/>
  <c r="AL81" i="39"/>
  <c r="AK27" i="40" s="1"/>
  <c r="AK27" i="18"/>
  <c r="AP81" i="39"/>
  <c r="AO27" i="40" s="1"/>
  <c r="AO27" i="18"/>
  <c r="AT81" i="39"/>
  <c r="AS27" i="40" s="1"/>
  <c r="AS27" i="18"/>
  <c r="AX81" i="39"/>
  <c r="AW27" i="40" s="1"/>
  <c r="AW27" i="18"/>
  <c r="J85" i="39"/>
  <c r="I28" i="40" s="1"/>
  <c r="I28" i="18"/>
  <c r="N85" i="39"/>
  <c r="M28" i="40" s="1"/>
  <c r="M28" i="18"/>
  <c r="R85" i="39"/>
  <c r="Q28" i="40" s="1"/>
  <c r="Q28" i="18"/>
  <c r="V85" i="39"/>
  <c r="U28" i="40" s="1"/>
  <c r="U28" i="18"/>
  <c r="Z85" i="39"/>
  <c r="Y28" i="40" s="1"/>
  <c r="Y28" i="18"/>
  <c r="AD85" i="39"/>
  <c r="AC28" i="40" s="1"/>
  <c r="AC28" i="18"/>
  <c r="AH85" i="39"/>
  <c r="AG28" i="40" s="1"/>
  <c r="AG28" i="18"/>
  <c r="AL85" i="39"/>
  <c r="AK28" i="40" s="1"/>
  <c r="AK28" i="18"/>
  <c r="AP85" i="39"/>
  <c r="AO28" i="40" s="1"/>
  <c r="AO28" i="18"/>
  <c r="AT85" i="39"/>
  <c r="AS28" i="40" s="1"/>
  <c r="AS28" i="18"/>
  <c r="AX85" i="39"/>
  <c r="AW28" i="40" s="1"/>
  <c r="AW28" i="18"/>
  <c r="R86" i="37"/>
  <c r="Q29" i="38" s="1"/>
  <c r="V86" i="37"/>
  <c r="U29" i="38" s="1"/>
  <c r="Z86" i="37"/>
  <c r="Y29" i="38" s="1"/>
  <c r="AD86" i="37"/>
  <c r="AC29" i="38" s="1"/>
  <c r="AH86" i="37"/>
  <c r="AG29" i="38" s="1"/>
  <c r="AL86" i="37"/>
  <c r="AK29" i="38" s="1"/>
  <c r="AP86" i="37"/>
  <c r="AO29" i="38" s="1"/>
  <c r="AT86" i="37"/>
  <c r="AS29" i="38" s="1"/>
  <c r="AX86" i="37"/>
  <c r="AW29" i="38" s="1"/>
</calcChain>
</file>

<file path=xl/sharedStrings.xml><?xml version="1.0" encoding="utf-8"?>
<sst xmlns="http://schemas.openxmlformats.org/spreadsheetml/2006/main" count="5115" uniqueCount="126">
  <si>
    <t>FORMAT LAPORAN (LB3-KIA) HASIL PELAYANAN SDIDTK ANAK BALITA</t>
  </si>
  <si>
    <t>Kabupaten/Kota</t>
  </si>
  <si>
    <t>: Kota Malang</t>
  </si>
  <si>
    <t>Provinsi</t>
  </si>
  <si>
    <t>:</t>
  </si>
  <si>
    <t>Bulan</t>
  </si>
  <si>
    <t>: JANUARI</t>
  </si>
  <si>
    <t>Tahun</t>
  </si>
  <si>
    <t>: 2025</t>
  </si>
  <si>
    <t>NO.</t>
  </si>
  <si>
    <t>PUSKESMAS</t>
  </si>
  <si>
    <t>KELURAHAN</t>
  </si>
  <si>
    <t>BALITA</t>
  </si>
  <si>
    <t>Jumlah Sasaran Anak Balita (12-60 Bulan)</t>
  </si>
  <si>
    <t>Jumlah Anak Balita di SDIDTK (Pertama Kali)</t>
  </si>
  <si>
    <t>%</t>
  </si>
  <si>
    <t>Jumlah Anak Balita (12-60 Bulan) mendapatkan pelayanan DDTK 2x setahun</t>
  </si>
  <si>
    <t>Jumlah Penyimpangan SDIDTK</t>
  </si>
  <si>
    <t>Jumlah yang dirujuk</t>
  </si>
  <si>
    <t>KPSP Penyimpangan/Gangguan Perkembangan</t>
  </si>
  <si>
    <t>LKA tidak normal</t>
  </si>
  <si>
    <t>Motorik Kasar</t>
  </si>
  <si>
    <t>Motorik Halus</t>
  </si>
  <si>
    <t>Bicara,  Bahasa</t>
  </si>
  <si>
    <t>Sosialisasi, Kemandirian</t>
  </si>
  <si>
    <t>Gangguan TDL,</t>
  </si>
  <si>
    <t>Gangguan TDD</t>
  </si>
  <si>
    <t>MME mungkin ada gangguan</t>
  </si>
  <si>
    <t>N</t>
  </si>
  <si>
    <t>L</t>
  </si>
  <si>
    <t>P</t>
  </si>
  <si>
    <t>T</t>
  </si>
  <si>
    <t>ARJUNO</t>
  </si>
  <si>
    <t>Kauman</t>
  </si>
  <si>
    <t>Oro-oro Dowo</t>
  </si>
  <si>
    <t>Kiduldalem</t>
  </si>
  <si>
    <t>Penanggungan</t>
  </si>
  <si>
    <t>Puskesmas</t>
  </si>
  <si>
    <t>BARENG</t>
  </si>
  <si>
    <t>Bareng</t>
  </si>
  <si>
    <t xml:space="preserve">Kasin </t>
  </si>
  <si>
    <t>Gading Kasri</t>
  </si>
  <si>
    <t>Sukoharjo</t>
  </si>
  <si>
    <t>RAMPAL CELAKET</t>
  </si>
  <si>
    <t>Samaan</t>
  </si>
  <si>
    <t>Rampal Celaket</t>
  </si>
  <si>
    <t>Klojen</t>
  </si>
  <si>
    <t>CISADEA</t>
  </si>
  <si>
    <t>Purwantoro</t>
  </si>
  <si>
    <t>Blimbing</t>
  </si>
  <si>
    <t>KENDALKEREP</t>
  </si>
  <si>
    <t xml:space="preserve">Bunulrejo </t>
  </si>
  <si>
    <t>Kesatrian</t>
  </si>
  <si>
    <t>Jodipan</t>
  </si>
  <si>
    <t>Polehan</t>
  </si>
  <si>
    <t>PANDANWANGI</t>
  </si>
  <si>
    <t>Pandanwangi</t>
  </si>
  <si>
    <t>Arjosari</t>
  </si>
  <si>
    <t>KEDUNGKANDANG</t>
  </si>
  <si>
    <t xml:space="preserve">Kedung Kandang </t>
  </si>
  <si>
    <t>Kotalama</t>
  </si>
  <si>
    <t>Buring</t>
  </si>
  <si>
    <t>Wonokoyo</t>
  </si>
  <si>
    <t>GRIBIG</t>
  </si>
  <si>
    <t>Madyopuro</t>
  </si>
  <si>
    <t>Lesanpuro</t>
  </si>
  <si>
    <t>Sawojajar</t>
  </si>
  <si>
    <t>Cemoro Kandang</t>
  </si>
  <si>
    <t>ARJOWINANGUN</t>
  </si>
  <si>
    <t>Arjowinangun</t>
  </si>
  <si>
    <t>Bumiayu</t>
  </si>
  <si>
    <t>Mergosono</t>
  </si>
  <si>
    <t>Tlogowaru</t>
  </si>
  <si>
    <t>JANTI</t>
  </si>
  <si>
    <t>BandungRejosari</t>
  </si>
  <si>
    <t>Sukun</t>
  </si>
  <si>
    <t>Tanjungrejo</t>
  </si>
  <si>
    <t>CIPTOMULYO</t>
  </si>
  <si>
    <t>Ciptomulyo</t>
  </si>
  <si>
    <t>Gadang</t>
  </si>
  <si>
    <t>Kebonsari</t>
  </si>
  <si>
    <t>Bakalan Krajan</t>
  </si>
  <si>
    <t>MULYOREJO</t>
  </si>
  <si>
    <t>Karang Besuki</t>
  </si>
  <si>
    <t>Pisang Candi</t>
  </si>
  <si>
    <t>Bandulan</t>
  </si>
  <si>
    <t>Mulyorejo</t>
  </si>
  <si>
    <t>DINOYO</t>
  </si>
  <si>
    <t>Dinoyo</t>
  </si>
  <si>
    <t>Ketawang Gede</t>
  </si>
  <si>
    <t>Sumbersari</t>
  </si>
  <si>
    <t>Merjosari</t>
  </si>
  <si>
    <t>Tlogomas</t>
  </si>
  <si>
    <t>MOJOLANGU</t>
  </si>
  <si>
    <t>Mojolangu</t>
  </si>
  <si>
    <t>Tunjungsekar</t>
  </si>
  <si>
    <t>Tasikmadu</t>
  </si>
  <si>
    <t>Tunggulwulung</t>
  </si>
  <si>
    <t>KENDALSARI</t>
  </si>
  <si>
    <t>Lowokwaru</t>
  </si>
  <si>
    <t>Tulusrejo</t>
  </si>
  <si>
    <t>Jatimulyo</t>
  </si>
  <si>
    <t>POLOWIJEN</t>
  </si>
  <si>
    <t>Polowijen</t>
  </si>
  <si>
    <t>Balearjosari</t>
  </si>
  <si>
    <t>Purwodadi</t>
  </si>
  <si>
    <t>TOTAL KOTA MALANG</t>
  </si>
  <si>
    <t>Malang,</t>
  </si>
  <si>
    <t>Mengetahui,</t>
  </si>
  <si>
    <t>Kepala Bidang Kesehatan Masyarakat</t>
  </si>
  <si>
    <t>drg. M. ZAMRONI</t>
  </si>
  <si>
    <t>: FEBRUARI</t>
  </si>
  <si>
    <t>: MARET</t>
  </si>
  <si>
    <t>: APRIL</t>
  </si>
  <si>
    <t>: MEI</t>
  </si>
  <si>
    <t>LINDA DESRIWATI, SKM</t>
  </si>
  <si>
    <t>NIP. 19691212 199303 2 008</t>
  </si>
  <si>
    <t xml:space="preserve"> </t>
  </si>
  <si>
    <t>: JUNI</t>
  </si>
  <si>
    <t>: JULI</t>
  </si>
  <si>
    <t>: AGUSTUS</t>
  </si>
  <si>
    <t>: SEPTEMBER</t>
  </si>
  <si>
    <t>: OKTOBER</t>
  </si>
  <si>
    <t>-</t>
  </si>
  <si>
    <t>: NOVEMBER</t>
  </si>
  <si>
    <t>: DESEMBER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</si>
</sst>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19">
    <font>
      <sz val="11"/>
      <color theme="1"/>
      <name val="Calibri"/>
      <scheme val="minor"/>
    </font>
    <font>
      <b/>
      <sz val="16"/>
      <color theme="1"/>
      <name val="Calibri"/>
    </font>
    <font>
      <sz val="16"/>
      <color theme="1"/>
      <name val="Calibri"/>
    </font>
    <font>
      <sz val="12"/>
      <color theme="1"/>
      <name val="Calibri"/>
    </font>
    <font>
      <b/>
      <sz val="12"/>
      <color theme="1"/>
      <name val="Calibri"/>
    </font>
    <font>
      <sz val="11"/>
      <name val="Calibri"/>
    </font>
    <font>
      <b/>
      <i/>
      <sz val="10"/>
      <color theme="1"/>
      <name val="Calibri"/>
    </font>
    <font>
      <b/>
      <sz val="11"/>
      <color theme="1"/>
      <name val="Calibri"/>
    </font>
    <font>
      <sz val="11"/>
      <color theme="1"/>
      <name val="Calibri"/>
    </font>
    <font>
      <sz val="11"/>
      <color theme="1"/>
      <name val="Arial Narrow"/>
    </font>
    <font>
      <sz val="11"/>
      <color theme="1"/>
      <name val="Arial"/>
    </font>
    <font>
      <sz val="11"/>
      <color theme="1"/>
      <name val="Arial Narrow"/>
    </font>
    <font>
      <u/>
      <sz val="11"/>
      <color theme="1"/>
      <name val="Calibri"/>
    </font>
    <font>
      <sz val="12"/>
      <color rgb="FF000000"/>
      <name val="&quot;Arial Narrow&quot;"/>
    </font>
    <font>
      <sz val="11"/>
      <color theme="1"/>
      <name val="Arial"/>
    </font>
    <font>
      <sz val="12"/>
      <color rgb="FF000000"/>
      <name val="Arial Narrow"/>
    </font>
    <font>
      <sz val="11"/>
      <color theme="1"/>
      <name val="Calibri"/>
      <scheme val="minor"/>
    </font>
    <font>
      <sz val="12"/>
      <color theme="1"/>
      <name val="Arial Narrow"/>
    </font>
    <font>
      <sz val="10"/>
      <color theme="1"/>
      <name val="Arial Narrow"/>
    </font>
  </fonts>
  <fills count="7">
    <fill>
      <patternFill patternType="none"/>
    </fill>
    <fill>
      <patternFill patternType="gray125"/>
    </fill>
    <fill>
      <patternFill patternType="solid">
        <fgColor rgb="FFFF99FF"/>
        <bgColor rgb="FFFF99FF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B2A1C7"/>
        <bgColor rgb="FFB2A1C7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24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2" borderId="15" xfId="0" applyFont="1" applyFill="1" applyBorder="1" applyAlignment="1">
      <alignment horizontal="center" vertical="top" wrapText="1"/>
    </xf>
    <xf numFmtId="0" fontId="6" fillId="2" borderId="15" xfId="0" applyFont="1" applyFill="1" applyBorder="1" applyAlignment="1">
      <alignment horizontal="center" vertical="top"/>
    </xf>
    <xf numFmtId="0" fontId="3" fillId="2" borderId="15" xfId="0" applyFont="1" applyFill="1" applyBorder="1"/>
    <xf numFmtId="0" fontId="4" fillId="2" borderId="15" xfId="0" applyFont="1" applyFill="1" applyBorder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8" fillId="0" borderId="15" xfId="0" applyFont="1" applyBorder="1" applyAlignment="1">
      <alignment horizontal="left" vertical="center" wrapText="1"/>
    </xf>
    <xf numFmtId="0" fontId="8" fillId="0" borderId="15" xfId="0" applyFont="1" applyBorder="1"/>
    <xf numFmtId="0" fontId="3" fillId="2" borderId="15" xfId="0" applyFont="1" applyFill="1" applyBorder="1" applyAlignment="1">
      <alignment horizontal="right"/>
    </xf>
    <xf numFmtId="3" fontId="9" fillId="4" borderId="16" xfId="0" applyNumberFormat="1" applyFont="1" applyFill="1" applyBorder="1" applyAlignment="1">
      <alignment horizontal="right"/>
    </xf>
    <xf numFmtId="3" fontId="3" fillId="2" borderId="15" xfId="0" applyNumberFormat="1" applyFont="1" applyFill="1" applyBorder="1" applyAlignment="1">
      <alignment horizontal="right"/>
    </xf>
    <xf numFmtId="0" fontId="3" fillId="0" borderId="15" xfId="0" applyFont="1" applyBorder="1" applyAlignment="1">
      <alignment horizontal="right"/>
    </xf>
    <xf numFmtId="3" fontId="9" fillId="4" borderId="15" xfId="0" applyNumberFormat="1" applyFont="1" applyFill="1" applyBorder="1" applyAlignment="1">
      <alignment horizontal="right"/>
    </xf>
    <xf numFmtId="0" fontId="7" fillId="2" borderId="15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left" vertical="center" wrapText="1"/>
    </xf>
    <xf numFmtId="0" fontId="7" fillId="2" borderId="15" xfId="0" applyFont="1" applyFill="1" applyBorder="1" applyAlignment="1">
      <alignment horizontal="left"/>
    </xf>
    <xf numFmtId="0" fontId="8" fillId="2" borderId="15" xfId="0" applyFont="1" applyFill="1" applyBorder="1" applyAlignment="1">
      <alignment horizontal="right" vertical="center" wrapText="1"/>
    </xf>
    <xf numFmtId="3" fontId="8" fillId="2" borderId="15" xfId="0" applyNumberFormat="1" applyFont="1" applyFill="1" applyBorder="1" applyAlignment="1">
      <alignment horizontal="right" vertical="center" wrapText="1"/>
    </xf>
    <xf numFmtId="0" fontId="9" fillId="0" borderId="14" xfId="0" applyFont="1" applyBorder="1" applyAlignment="1">
      <alignment horizontal="right"/>
    </xf>
    <xf numFmtId="0" fontId="9" fillId="0" borderId="15" xfId="0" applyFont="1" applyBorder="1" applyAlignment="1">
      <alignment horizontal="right"/>
    </xf>
    <xf numFmtId="164" fontId="9" fillId="0" borderId="15" xfId="0" applyNumberFormat="1" applyFont="1" applyBorder="1" applyAlignment="1">
      <alignment horizontal="right" wrapText="1"/>
    </xf>
    <xf numFmtId="164" fontId="3" fillId="2" borderId="15" xfId="0" applyNumberFormat="1" applyFont="1" applyFill="1" applyBorder="1" applyAlignment="1">
      <alignment horizontal="right"/>
    </xf>
    <xf numFmtId="0" fontId="10" fillId="0" borderId="15" xfId="0" applyFont="1" applyBorder="1" applyAlignment="1">
      <alignment horizontal="right"/>
    </xf>
    <xf numFmtId="0" fontId="7" fillId="2" borderId="15" xfId="0" applyFont="1" applyFill="1" applyBorder="1" applyAlignment="1">
      <alignment vertical="center" wrapText="1"/>
    </xf>
    <xf numFmtId="3" fontId="9" fillId="3" borderId="16" xfId="0" applyNumberFormat="1" applyFont="1" applyFill="1" applyBorder="1" applyAlignment="1">
      <alignment horizontal="right"/>
    </xf>
    <xf numFmtId="164" fontId="10" fillId="0" borderId="15" xfId="0" applyNumberFormat="1" applyFont="1" applyBorder="1" applyAlignment="1">
      <alignment horizontal="right"/>
    </xf>
    <xf numFmtId="3" fontId="9" fillId="3" borderId="15" xfId="0" applyNumberFormat="1" applyFont="1" applyFill="1" applyBorder="1" applyAlignment="1">
      <alignment horizontal="right"/>
    </xf>
    <xf numFmtId="0" fontId="10" fillId="0" borderId="0" xfId="0" applyFont="1" applyAlignment="1">
      <alignment horizontal="right"/>
    </xf>
    <xf numFmtId="0" fontId="11" fillId="5" borderId="17" xfId="0" applyFont="1" applyFill="1" applyBorder="1" applyAlignment="1">
      <alignment horizontal="right"/>
    </xf>
    <xf numFmtId="0" fontId="11" fillId="5" borderId="18" xfId="0" applyFont="1" applyFill="1" applyBorder="1" applyAlignment="1">
      <alignment horizontal="right"/>
    </xf>
    <xf numFmtId="0" fontId="11" fillId="5" borderId="16" xfId="0" applyFont="1" applyFill="1" applyBorder="1" applyAlignment="1">
      <alignment horizontal="right"/>
    </xf>
    <xf numFmtId="0" fontId="11" fillId="5" borderId="19" xfId="0" applyFont="1" applyFill="1" applyBorder="1" applyAlignment="1">
      <alignment horizontal="right"/>
    </xf>
    <xf numFmtId="164" fontId="8" fillId="2" borderId="15" xfId="0" applyNumberFormat="1" applyFont="1" applyFill="1" applyBorder="1" applyAlignment="1">
      <alignment horizontal="right" vertical="center" wrapText="1"/>
    </xf>
    <xf numFmtId="0" fontId="8" fillId="0" borderId="15" xfId="0" applyFont="1" applyBorder="1" applyAlignment="1">
      <alignment horizontal="left"/>
    </xf>
    <xf numFmtId="164" fontId="7" fillId="6" borderId="15" xfId="0" applyNumberFormat="1" applyFont="1" applyFill="1" applyBorder="1" applyAlignment="1">
      <alignment horizontal="right"/>
    </xf>
    <xf numFmtId="3" fontId="7" fillId="6" borderId="15" xfId="0" applyNumberFormat="1" applyFont="1" applyFill="1" applyBorder="1" applyAlignment="1">
      <alignment horizontal="right"/>
    </xf>
    <xf numFmtId="0" fontId="3" fillId="6" borderId="15" xfId="0" applyFont="1" applyFill="1" applyBorder="1" applyAlignment="1">
      <alignment horizontal="right"/>
    </xf>
    <xf numFmtId="0" fontId="7" fillId="6" borderId="15" xfId="0" applyFont="1" applyFill="1" applyBorder="1" applyAlignment="1">
      <alignment horizontal="right"/>
    </xf>
    <xf numFmtId="0" fontId="7" fillId="3" borderId="20" xfId="0" applyFont="1" applyFill="1" applyBorder="1" applyAlignment="1">
      <alignment vertical="center" wrapText="1"/>
    </xf>
    <xf numFmtId="3" fontId="8" fillId="0" borderId="15" xfId="0" applyNumberFormat="1" applyFont="1" applyBorder="1" applyAlignment="1">
      <alignment horizontal="left" vertical="center" wrapText="1"/>
    </xf>
    <xf numFmtId="0" fontId="7" fillId="0" borderId="1" xfId="0" applyFont="1" applyBorder="1" applyAlignment="1">
      <alignment vertical="center" wrapText="1"/>
    </xf>
    <xf numFmtId="164" fontId="8" fillId="0" borderId="15" xfId="0" applyNumberFormat="1" applyFont="1" applyBorder="1" applyAlignment="1">
      <alignment horizontal="left" vertical="center" wrapText="1"/>
    </xf>
    <xf numFmtId="0" fontId="7" fillId="2" borderId="15" xfId="0" applyFont="1" applyFill="1" applyBorder="1" applyAlignment="1">
      <alignment horizontal="center"/>
    </xf>
    <xf numFmtId="3" fontId="7" fillId="2" borderId="15" xfId="0" applyNumberFormat="1" applyFont="1" applyFill="1" applyBorder="1" applyAlignment="1">
      <alignment horizontal="center"/>
    </xf>
    <xf numFmtId="0" fontId="8" fillId="2" borderId="15" xfId="0" applyFont="1" applyFill="1" applyBorder="1" applyAlignment="1">
      <alignment horizontal="left" vertical="center" wrapText="1"/>
    </xf>
    <xf numFmtId="0" fontId="13" fillId="0" borderId="15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3" xfId="0" applyFont="1" applyBorder="1" applyAlignment="1">
      <alignment horizontal="center"/>
    </xf>
    <xf numFmtId="0" fontId="9" fillId="3" borderId="16" xfId="0" applyFont="1" applyFill="1" applyBorder="1" applyAlignment="1">
      <alignment horizontal="right"/>
    </xf>
    <xf numFmtId="0" fontId="9" fillId="3" borderId="15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14" fillId="0" borderId="21" xfId="0" applyFont="1" applyBorder="1" applyAlignment="1">
      <alignment horizontal="right"/>
    </xf>
    <xf numFmtId="0" fontId="11" fillId="4" borderId="16" xfId="0" applyFont="1" applyFill="1" applyBorder="1" applyAlignment="1">
      <alignment horizontal="right"/>
    </xf>
    <xf numFmtId="0" fontId="11" fillId="4" borderId="15" xfId="0" applyFont="1" applyFill="1" applyBorder="1" applyAlignment="1">
      <alignment horizontal="right"/>
    </xf>
    <xf numFmtId="0" fontId="8" fillId="0" borderId="15" xfId="0" applyFont="1" applyBorder="1" applyAlignment="1">
      <alignment horizontal="right"/>
    </xf>
    <xf numFmtId="0" fontId="15" fillId="0" borderId="15" xfId="0" applyFont="1" applyBorder="1" applyAlignment="1">
      <alignment horizontal="center"/>
    </xf>
    <xf numFmtId="0" fontId="15" fillId="0" borderId="4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15" fillId="0" borderId="13" xfId="0" applyFont="1" applyBorder="1" applyAlignment="1">
      <alignment horizontal="center"/>
    </xf>
    <xf numFmtId="0" fontId="9" fillId="4" borderId="16" xfId="0" applyFont="1" applyFill="1" applyBorder="1" applyAlignment="1">
      <alignment horizontal="right"/>
    </xf>
    <xf numFmtId="0" fontId="9" fillId="4" borderId="15" xfId="0" applyFont="1" applyFill="1" applyBorder="1" applyAlignment="1">
      <alignment horizontal="right"/>
    </xf>
    <xf numFmtId="0" fontId="16" fillId="0" borderId="0" xfId="0" applyFont="1"/>
    <xf numFmtId="3" fontId="9" fillId="0" borderId="17" xfId="0" applyNumberFormat="1" applyFont="1" applyBorder="1" applyAlignment="1">
      <alignment horizontal="right"/>
    </xf>
    <xf numFmtId="3" fontId="9" fillId="0" borderId="22" xfId="0" applyNumberFormat="1" applyFont="1" applyBorder="1" applyAlignment="1">
      <alignment horizontal="right"/>
    </xf>
    <xf numFmtId="3" fontId="9" fillId="4" borderId="17" xfId="0" applyNumberFormat="1" applyFont="1" applyFill="1" applyBorder="1" applyAlignment="1">
      <alignment horizontal="right"/>
    </xf>
    <xf numFmtId="3" fontId="9" fillId="4" borderId="22" xfId="0" applyNumberFormat="1" applyFont="1" applyFill="1" applyBorder="1" applyAlignment="1">
      <alignment horizontal="right"/>
    </xf>
    <xf numFmtId="3" fontId="9" fillId="0" borderId="14" xfId="0" applyNumberFormat="1" applyFont="1" applyBorder="1" applyAlignment="1">
      <alignment horizontal="right"/>
    </xf>
    <xf numFmtId="3" fontId="9" fillId="0" borderId="13" xfId="0" applyNumberFormat="1" applyFont="1" applyBorder="1" applyAlignment="1">
      <alignment horizontal="right"/>
    </xf>
    <xf numFmtId="3" fontId="9" fillId="4" borderId="14" xfId="0" applyNumberFormat="1" applyFont="1" applyFill="1" applyBorder="1" applyAlignment="1">
      <alignment horizontal="right"/>
    </xf>
    <xf numFmtId="3" fontId="9" fillId="4" borderId="13" xfId="0" applyNumberFormat="1" applyFont="1" applyFill="1" applyBorder="1" applyAlignment="1">
      <alignment horizontal="right"/>
    </xf>
    <xf numFmtId="0" fontId="11" fillId="4" borderId="17" xfId="0" applyFont="1" applyFill="1" applyBorder="1" applyAlignment="1">
      <alignment horizontal="right"/>
    </xf>
    <xf numFmtId="0" fontId="11" fillId="4" borderId="18" xfId="0" applyFont="1" applyFill="1" applyBorder="1" applyAlignment="1">
      <alignment horizontal="right"/>
    </xf>
    <xf numFmtId="0" fontId="11" fillId="4" borderId="19" xfId="0" applyFont="1" applyFill="1" applyBorder="1" applyAlignment="1">
      <alignment horizontal="right"/>
    </xf>
    <xf numFmtId="0" fontId="8" fillId="4" borderId="16" xfId="0" applyFont="1" applyFill="1" applyBorder="1" applyAlignment="1">
      <alignment horizontal="right"/>
    </xf>
    <xf numFmtId="0" fontId="8" fillId="4" borderId="19" xfId="0" applyFont="1" applyFill="1" applyBorder="1" applyAlignment="1">
      <alignment horizontal="right"/>
    </xf>
    <xf numFmtId="0" fontId="3" fillId="4" borderId="15" xfId="0" applyFont="1" applyFill="1" applyBorder="1" applyAlignment="1">
      <alignment horizontal="right"/>
    </xf>
    <xf numFmtId="0" fontId="9" fillId="5" borderId="16" xfId="0" applyFont="1" applyFill="1" applyBorder="1" applyAlignment="1">
      <alignment horizontal="right"/>
    </xf>
    <xf numFmtId="0" fontId="9" fillId="5" borderId="15" xfId="0" applyFont="1" applyFill="1" applyBorder="1" applyAlignment="1">
      <alignment horizontal="right"/>
    </xf>
    <xf numFmtId="1" fontId="17" fillId="4" borderId="16" xfId="0" applyNumberFormat="1" applyFont="1" applyFill="1" applyBorder="1" applyAlignment="1">
      <alignment horizontal="right"/>
    </xf>
    <xf numFmtId="1" fontId="3" fillId="2" borderId="15" xfId="0" applyNumberFormat="1" applyFont="1" applyFill="1" applyBorder="1" applyAlignment="1">
      <alignment horizontal="right"/>
    </xf>
    <xf numFmtId="1" fontId="17" fillId="4" borderId="15" xfId="0" applyNumberFormat="1" applyFont="1" applyFill="1" applyBorder="1" applyAlignment="1">
      <alignment horizontal="right"/>
    </xf>
    <xf numFmtId="1" fontId="8" fillId="2" borderId="15" xfId="0" applyNumberFormat="1" applyFont="1" applyFill="1" applyBorder="1" applyAlignment="1">
      <alignment horizontal="right" vertical="center" wrapText="1"/>
    </xf>
    <xf numFmtId="1" fontId="7" fillId="6" borderId="15" xfId="0" applyNumberFormat="1" applyFont="1" applyFill="1" applyBorder="1" applyAlignment="1">
      <alignment horizontal="right"/>
    </xf>
    <xf numFmtId="1" fontId="8" fillId="0" borderId="15" xfId="0" applyNumberFormat="1" applyFont="1" applyBorder="1" applyAlignment="1">
      <alignment horizontal="left" vertical="center" wrapText="1"/>
    </xf>
    <xf numFmtId="3" fontId="8" fillId="4" borderId="15" xfId="0" applyNumberFormat="1" applyFont="1" applyFill="1" applyBorder="1"/>
    <xf numFmtId="0" fontId="8" fillId="2" borderId="15" xfId="0" applyFont="1" applyFill="1" applyBorder="1" applyAlignment="1">
      <alignment horizontal="right" wrapText="1"/>
    </xf>
    <xf numFmtId="0" fontId="11" fillId="0" borderId="14" xfId="0" applyFont="1" applyBorder="1" applyAlignment="1">
      <alignment horizontal="right"/>
    </xf>
    <xf numFmtId="0" fontId="11" fillId="0" borderId="15" xfId="0" applyFont="1" applyBorder="1" applyAlignment="1">
      <alignment horizontal="right"/>
    </xf>
    <xf numFmtId="164" fontId="11" fillId="0" borderId="15" xfId="0" applyNumberFormat="1" applyFont="1" applyBorder="1" applyAlignment="1">
      <alignment horizontal="right" wrapText="1"/>
    </xf>
    <xf numFmtId="0" fontId="14" fillId="0" borderId="15" xfId="0" applyFont="1" applyBorder="1" applyAlignment="1">
      <alignment horizontal="right"/>
    </xf>
    <xf numFmtId="164" fontId="14" fillId="0" borderId="15" xfId="0" applyNumberFormat="1" applyFont="1" applyBorder="1" applyAlignment="1">
      <alignment horizontal="right"/>
    </xf>
    <xf numFmtId="164" fontId="8" fillId="2" borderId="15" xfId="0" applyNumberFormat="1" applyFont="1" applyFill="1" applyBorder="1" applyAlignment="1">
      <alignment horizontal="right" wrapText="1"/>
    </xf>
    <xf numFmtId="0" fontId="18" fillId="3" borderId="15" xfId="0" applyFont="1" applyFill="1" applyBorder="1"/>
    <xf numFmtId="3" fontId="9" fillId="5" borderId="16" xfId="0" applyNumberFormat="1" applyFont="1" applyFill="1" applyBorder="1" applyAlignment="1">
      <alignment horizontal="right"/>
    </xf>
    <xf numFmtId="3" fontId="9" fillId="5" borderId="15" xfId="0" applyNumberFormat="1" applyFont="1" applyFill="1" applyBorder="1" applyAlignment="1">
      <alignment horizontal="right"/>
    </xf>
    <xf numFmtId="0" fontId="7" fillId="0" borderId="1" xfId="0" applyFont="1" applyBorder="1" applyAlignment="1">
      <alignment horizontal="center" vertical="center" wrapText="1"/>
    </xf>
    <xf numFmtId="0" fontId="5" fillId="0" borderId="5" xfId="0" applyFont="1" applyBorder="1"/>
    <xf numFmtId="0" fontId="5" fillId="0" borderId="14" xfId="0" applyFont="1" applyBorder="1"/>
    <xf numFmtId="0" fontId="7" fillId="3" borderId="1" xfId="0" applyFont="1" applyFill="1" applyBorder="1" applyAlignment="1">
      <alignment horizontal="left" vertical="center" wrapText="1"/>
    </xf>
    <xf numFmtId="0" fontId="7" fillId="0" borderId="1" xfId="0" applyFont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/>
    </xf>
    <xf numFmtId="0" fontId="5" fillId="0" borderId="3" xfId="0" applyFont="1" applyBorder="1"/>
    <xf numFmtId="0" fontId="5" fillId="0" borderId="4" xfId="0" applyFont="1" applyBorder="1"/>
    <xf numFmtId="0" fontId="4" fillId="2" borderId="6" xfId="0" applyFont="1" applyFill="1" applyBorder="1" applyAlignment="1">
      <alignment horizontal="center" vertical="top" wrapText="1"/>
    </xf>
    <xf numFmtId="0" fontId="5" fillId="0" borderId="7" xfId="0" applyFont="1" applyBorder="1"/>
    <xf numFmtId="0" fontId="5" fillId="0" borderId="8" xfId="0" applyFont="1" applyBorder="1"/>
    <xf numFmtId="0" fontId="5" fillId="0" borderId="9" xfId="0" applyFont="1" applyBorder="1"/>
    <xf numFmtId="0" fontId="0" fillId="0" borderId="0" xfId="0"/>
    <xf numFmtId="0" fontId="5" fillId="0" borderId="10" xfId="0" applyFont="1" applyBorder="1"/>
    <xf numFmtId="0" fontId="5" fillId="0" borderId="11" xfId="0" applyFont="1" applyBorder="1"/>
    <xf numFmtId="0" fontId="5" fillId="0" borderId="12" xfId="0" applyFont="1" applyBorder="1"/>
    <xf numFmtId="0" fontId="5" fillId="0" borderId="13" xfId="0" applyFont="1" applyBorder="1"/>
    <xf numFmtId="0" fontId="4" fillId="2" borderId="1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6" fillId="2" borderId="2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8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8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0" Type="http://schemas.openxmlformats.org/officeDocument/2006/relationships/worksheet" Target="worksheets/sheet20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924"/>
  <sheetViews>
    <sheetView tabSelected="1"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A16" sqref="A16:XFD22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1" width="8.7109375" customWidth="1"/>
    <col min="12" max="12" width="12.42578125" customWidth="1"/>
    <col min="13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2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3.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9.7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16</v>
      </c>
      <c r="B13" s="102" t="s">
        <v>102</v>
      </c>
      <c r="C13" s="36" t="s">
        <v>103</v>
      </c>
      <c r="D13" s="25">
        <v>310</v>
      </c>
      <c r="E13" s="25">
        <v>273</v>
      </c>
      <c r="F13" s="11">
        <f t="shared" ref="F13:F15" si="0">D13+E13</f>
        <v>583</v>
      </c>
      <c r="G13" s="14">
        <v>37</v>
      </c>
      <c r="H13" s="14">
        <v>23</v>
      </c>
      <c r="I13" s="11">
        <f t="shared" ref="I13:I15" si="1">G13+H13</f>
        <v>60</v>
      </c>
      <c r="J13" s="11">
        <f t="shared" ref="J13:J15" si="2">I13/F13*100</f>
        <v>10.291595197255575</v>
      </c>
      <c r="K13" s="14">
        <v>30</v>
      </c>
      <c r="L13" s="14">
        <v>15</v>
      </c>
      <c r="M13" s="11">
        <f t="shared" ref="M13:M15" si="3">K13+L13</f>
        <v>45</v>
      </c>
      <c r="N13" s="11">
        <f t="shared" ref="N13:N15" si="4">M13/F13*100</f>
        <v>7.7186963979416809</v>
      </c>
      <c r="O13" s="14">
        <v>0</v>
      </c>
      <c r="P13" s="14">
        <v>0</v>
      </c>
      <c r="Q13" s="11">
        <f t="shared" ref="Q13:Q15" si="5">O13+P13</f>
        <v>0</v>
      </c>
      <c r="R13" s="11">
        <f t="shared" ref="R13:R15" si="6">Q13/I13*100</f>
        <v>0</v>
      </c>
      <c r="S13" s="14">
        <v>0</v>
      </c>
      <c r="T13" s="14">
        <v>0</v>
      </c>
      <c r="U13" s="11">
        <f t="shared" ref="U13:U15" si="7">S13+T13</f>
        <v>0</v>
      </c>
      <c r="V13" s="11">
        <f t="shared" ref="V13:V15" si="8">U13/I13*100</f>
        <v>0</v>
      </c>
      <c r="W13" s="14">
        <v>0</v>
      </c>
      <c r="X13" s="14">
        <v>0</v>
      </c>
      <c r="Y13" s="11">
        <f t="shared" ref="Y13:Y15" si="9">W13+X13</f>
        <v>0</v>
      </c>
      <c r="Z13" s="11">
        <f t="shared" ref="Z13:Z15" si="10">Y13/I13*100</f>
        <v>0</v>
      </c>
      <c r="AA13" s="14">
        <v>0</v>
      </c>
      <c r="AB13" s="14">
        <v>0</v>
      </c>
      <c r="AC13" s="11">
        <f t="shared" ref="AC13:AC15" si="11">AA13+AB13</f>
        <v>0</v>
      </c>
      <c r="AD13" s="11">
        <f t="shared" ref="AD13:AD15" si="12">AC13/I13*100</f>
        <v>0</v>
      </c>
      <c r="AE13" s="14">
        <v>0</v>
      </c>
      <c r="AF13" s="14">
        <v>0</v>
      </c>
      <c r="AG13" s="11">
        <f t="shared" ref="AG13:AG15" si="13">AE13+AF13</f>
        <v>0</v>
      </c>
      <c r="AH13" s="11">
        <f t="shared" ref="AH13:AH15" si="14">AG13/I13*100</f>
        <v>0</v>
      </c>
      <c r="AI13" s="14">
        <v>0</v>
      </c>
      <c r="AJ13" s="14">
        <v>0</v>
      </c>
      <c r="AK13" s="11">
        <f t="shared" ref="AK13:AK15" si="15">AI13+AJ13</f>
        <v>0</v>
      </c>
      <c r="AL13" s="11">
        <f t="shared" ref="AL13:AL15" si="16">AK13/I13*100</f>
        <v>0</v>
      </c>
      <c r="AM13" s="14">
        <v>0</v>
      </c>
      <c r="AN13" s="14">
        <v>0</v>
      </c>
      <c r="AO13" s="11">
        <f t="shared" ref="AO13:AO15" si="17">AM13+AN13</f>
        <v>0</v>
      </c>
      <c r="AP13" s="11">
        <f t="shared" ref="AP13:AP15" si="18">AO13/I13*100</f>
        <v>0</v>
      </c>
      <c r="AQ13" s="14">
        <v>0</v>
      </c>
      <c r="AR13" s="14">
        <v>0</v>
      </c>
      <c r="AS13" s="11">
        <f t="shared" ref="AS13:AS15" si="19">AQ13+AR13</f>
        <v>0</v>
      </c>
      <c r="AT13" s="11">
        <f t="shared" ref="AT13:AT15" si="20">AS13/I13*100</f>
        <v>0</v>
      </c>
      <c r="AU13" s="14">
        <v>0</v>
      </c>
      <c r="AV13" s="14">
        <v>0</v>
      </c>
      <c r="AW13" s="11">
        <f t="shared" ref="AW13:AW15" si="21">AU13+AV13</f>
        <v>0</v>
      </c>
      <c r="AX13" s="11">
        <f t="shared" ref="AX13:AX15" si="22">AW13/I13*100</f>
        <v>0</v>
      </c>
    </row>
    <row r="14" spans="1:52" ht="14.25" customHeight="1">
      <c r="A14" s="100"/>
      <c r="B14" s="100"/>
      <c r="C14" s="36" t="s">
        <v>104</v>
      </c>
      <c r="D14" s="25">
        <v>242</v>
      </c>
      <c r="E14" s="25">
        <v>198</v>
      </c>
      <c r="F14" s="11">
        <f t="shared" si="0"/>
        <v>440</v>
      </c>
      <c r="G14" s="14">
        <v>24</v>
      </c>
      <c r="H14" s="14">
        <v>10</v>
      </c>
      <c r="I14" s="11">
        <f t="shared" si="1"/>
        <v>34</v>
      </c>
      <c r="J14" s="11">
        <f t="shared" si="2"/>
        <v>7.7272727272727266</v>
      </c>
      <c r="K14" s="14">
        <v>17</v>
      </c>
      <c r="L14" s="14">
        <v>17</v>
      </c>
      <c r="M14" s="11">
        <f t="shared" si="3"/>
        <v>34</v>
      </c>
      <c r="N14" s="11">
        <f t="shared" si="4"/>
        <v>7.7272727272727266</v>
      </c>
      <c r="O14" s="14">
        <v>0</v>
      </c>
      <c r="P14" s="14">
        <v>0</v>
      </c>
      <c r="Q14" s="11">
        <f t="shared" si="5"/>
        <v>0</v>
      </c>
      <c r="R14" s="11">
        <f t="shared" si="6"/>
        <v>0</v>
      </c>
      <c r="S14" s="14">
        <v>0</v>
      </c>
      <c r="T14" s="14">
        <v>0</v>
      </c>
      <c r="U14" s="11">
        <f t="shared" si="7"/>
        <v>0</v>
      </c>
      <c r="V14" s="11">
        <f t="shared" si="8"/>
        <v>0</v>
      </c>
      <c r="W14" s="14">
        <v>0</v>
      </c>
      <c r="X14" s="14">
        <v>0</v>
      </c>
      <c r="Y14" s="11">
        <f t="shared" si="9"/>
        <v>0</v>
      </c>
      <c r="Z14" s="11">
        <f t="shared" si="10"/>
        <v>0</v>
      </c>
      <c r="AA14" s="14">
        <v>0</v>
      </c>
      <c r="AB14" s="14">
        <v>0</v>
      </c>
      <c r="AC14" s="11">
        <f t="shared" si="11"/>
        <v>0</v>
      </c>
      <c r="AD14" s="11">
        <f t="shared" si="12"/>
        <v>0</v>
      </c>
      <c r="AE14" s="14">
        <v>0</v>
      </c>
      <c r="AF14" s="14">
        <v>0</v>
      </c>
      <c r="AG14" s="11">
        <f t="shared" si="13"/>
        <v>0</v>
      </c>
      <c r="AH14" s="11">
        <f t="shared" si="14"/>
        <v>0</v>
      </c>
      <c r="AI14" s="14">
        <v>0</v>
      </c>
      <c r="AJ14" s="14">
        <v>0</v>
      </c>
      <c r="AK14" s="11">
        <f t="shared" si="15"/>
        <v>0</v>
      </c>
      <c r="AL14" s="11">
        <f t="shared" si="16"/>
        <v>0</v>
      </c>
      <c r="AM14" s="14">
        <v>0</v>
      </c>
      <c r="AN14" s="14">
        <v>0</v>
      </c>
      <c r="AO14" s="11">
        <f t="shared" si="17"/>
        <v>0</v>
      </c>
      <c r="AP14" s="11">
        <f t="shared" si="18"/>
        <v>0</v>
      </c>
      <c r="AQ14" s="14">
        <v>0</v>
      </c>
      <c r="AR14" s="14">
        <v>0</v>
      </c>
      <c r="AS14" s="11">
        <f t="shared" si="19"/>
        <v>0</v>
      </c>
      <c r="AT14" s="11">
        <f t="shared" si="20"/>
        <v>0</v>
      </c>
      <c r="AU14" s="14">
        <v>0</v>
      </c>
      <c r="AV14" s="14">
        <v>0</v>
      </c>
      <c r="AW14" s="11">
        <f t="shared" si="21"/>
        <v>0</v>
      </c>
      <c r="AX14" s="11">
        <f t="shared" si="22"/>
        <v>0</v>
      </c>
    </row>
    <row r="15" spans="1:52" ht="14.25" customHeight="1">
      <c r="A15" s="101"/>
      <c r="B15" s="101"/>
      <c r="C15" s="36" t="s">
        <v>105</v>
      </c>
      <c r="D15" s="25">
        <v>395</v>
      </c>
      <c r="E15" s="25">
        <v>396</v>
      </c>
      <c r="F15" s="11">
        <f t="shared" si="0"/>
        <v>791</v>
      </c>
      <c r="G15" s="14">
        <v>22</v>
      </c>
      <c r="H15" s="14">
        <v>24</v>
      </c>
      <c r="I15" s="11">
        <f t="shared" si="1"/>
        <v>46</v>
      </c>
      <c r="J15" s="11">
        <f t="shared" si="2"/>
        <v>5.8154235145385593</v>
      </c>
      <c r="K15" s="14">
        <v>10</v>
      </c>
      <c r="L15" s="14">
        <v>12</v>
      </c>
      <c r="M15" s="11">
        <f t="shared" si="3"/>
        <v>22</v>
      </c>
      <c r="N15" s="11">
        <f t="shared" si="4"/>
        <v>2.781289506953224</v>
      </c>
      <c r="O15" s="14">
        <v>0</v>
      </c>
      <c r="P15" s="14">
        <v>0</v>
      </c>
      <c r="Q15" s="11">
        <f t="shared" si="5"/>
        <v>0</v>
      </c>
      <c r="R15" s="11">
        <f t="shared" si="6"/>
        <v>0</v>
      </c>
      <c r="S15" s="14">
        <v>0</v>
      </c>
      <c r="T15" s="14">
        <v>0</v>
      </c>
      <c r="U15" s="11">
        <f t="shared" si="7"/>
        <v>0</v>
      </c>
      <c r="V15" s="11">
        <f t="shared" si="8"/>
        <v>0</v>
      </c>
      <c r="W15" s="14">
        <v>0</v>
      </c>
      <c r="X15" s="14">
        <v>0</v>
      </c>
      <c r="Y15" s="11">
        <f t="shared" si="9"/>
        <v>0</v>
      </c>
      <c r="Z15" s="11">
        <f t="shared" si="10"/>
        <v>0</v>
      </c>
      <c r="AA15" s="14">
        <v>0</v>
      </c>
      <c r="AB15" s="14">
        <v>0</v>
      </c>
      <c r="AC15" s="11">
        <f t="shared" si="11"/>
        <v>0</v>
      </c>
      <c r="AD15" s="11">
        <f t="shared" si="12"/>
        <v>0</v>
      </c>
      <c r="AE15" s="14">
        <v>0</v>
      </c>
      <c r="AF15" s="14">
        <v>0</v>
      </c>
      <c r="AG15" s="11">
        <f t="shared" si="13"/>
        <v>0</v>
      </c>
      <c r="AH15" s="11">
        <f t="shared" si="14"/>
        <v>0</v>
      </c>
      <c r="AI15" s="14">
        <v>0</v>
      </c>
      <c r="AJ15" s="14">
        <v>0</v>
      </c>
      <c r="AK15" s="11">
        <f t="shared" si="15"/>
        <v>0</v>
      </c>
      <c r="AL15" s="11">
        <f t="shared" si="16"/>
        <v>0</v>
      </c>
      <c r="AM15" s="14">
        <v>0</v>
      </c>
      <c r="AN15" s="14">
        <v>0</v>
      </c>
      <c r="AO15" s="11">
        <f t="shared" si="17"/>
        <v>0</v>
      </c>
      <c r="AP15" s="11">
        <f t="shared" si="18"/>
        <v>0</v>
      </c>
      <c r="AQ15" s="14">
        <v>0</v>
      </c>
      <c r="AR15" s="14">
        <v>0</v>
      </c>
      <c r="AS15" s="11">
        <f t="shared" si="19"/>
        <v>0</v>
      </c>
      <c r="AT15" s="11">
        <f t="shared" si="20"/>
        <v>0</v>
      </c>
      <c r="AU15" s="14">
        <v>0</v>
      </c>
      <c r="AV15" s="14">
        <v>0</v>
      </c>
      <c r="AW15" s="11">
        <f t="shared" si="21"/>
        <v>0</v>
      </c>
      <c r="AX15" s="11">
        <f t="shared" si="22"/>
        <v>0</v>
      </c>
    </row>
    <row r="16" spans="1:52" ht="14.25" customHeight="1"/>
    <row r="17" ht="14.25" customHeight="1"/>
    <row r="18" ht="14.25" customHeight="1"/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</sheetData>
  <mergeCells count="35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13:A15"/>
    <mergeCell ref="B13:B15"/>
  </mergeCells>
  <pageMargins left="0.7" right="0.7" top="0.75" bottom="0.75" header="0" footer="0"/>
  <pageSetup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113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APR!D17</f>
        <v>457</v>
      </c>
      <c r="D13" s="9">
        <f>APR!E17</f>
        <v>461</v>
      </c>
      <c r="E13" s="9">
        <f>APR!F17</f>
        <v>918</v>
      </c>
      <c r="F13" s="9">
        <f>APR!G17</f>
        <v>25</v>
      </c>
      <c r="G13" s="9">
        <f>APR!H17</f>
        <v>24</v>
      </c>
      <c r="H13" s="9">
        <f>APR!I17</f>
        <v>49</v>
      </c>
      <c r="I13" s="9">
        <f>APR!J17</f>
        <v>5.3376906318082789</v>
      </c>
      <c r="J13" s="42">
        <f>APR!K17</f>
        <v>45</v>
      </c>
      <c r="K13" s="42">
        <f>APR!L17</f>
        <v>43</v>
      </c>
      <c r="L13" s="42">
        <f>APR!M17</f>
        <v>88</v>
      </c>
      <c r="M13" s="9">
        <f>APR!N17</f>
        <v>9.5860566448801734</v>
      </c>
      <c r="N13" s="9">
        <f>APR!O17</f>
        <v>0</v>
      </c>
      <c r="O13" s="9">
        <f>APR!P17</f>
        <v>0</v>
      </c>
      <c r="P13" s="9">
        <f>APR!Q17</f>
        <v>0</v>
      </c>
      <c r="Q13" s="9">
        <f>APR!R17</f>
        <v>0</v>
      </c>
      <c r="R13" s="9">
        <f>APR!S17</f>
        <v>0</v>
      </c>
      <c r="S13" s="9">
        <f>APR!T17</f>
        <v>0</v>
      </c>
      <c r="T13" s="9">
        <f>APR!U17</f>
        <v>0</v>
      </c>
      <c r="U13" s="9">
        <f>APR!V17</f>
        <v>0</v>
      </c>
      <c r="V13" s="9">
        <f>APR!W17</f>
        <v>0</v>
      </c>
      <c r="W13" s="9">
        <f>APR!X17</f>
        <v>0</v>
      </c>
      <c r="X13" s="9">
        <f>APR!Y17</f>
        <v>0</v>
      </c>
      <c r="Y13" s="9">
        <f>APR!Z17</f>
        <v>0</v>
      </c>
      <c r="Z13" s="9">
        <f>APR!AA17</f>
        <v>0</v>
      </c>
      <c r="AA13" s="9">
        <f>APR!AB17</f>
        <v>0</v>
      </c>
      <c r="AB13" s="9">
        <f>APR!AC17</f>
        <v>0</v>
      </c>
      <c r="AC13" s="9">
        <f>APR!AD17</f>
        <v>0</v>
      </c>
      <c r="AD13" s="9">
        <f>APR!AE17</f>
        <v>0</v>
      </c>
      <c r="AE13" s="9">
        <f>APR!AF17</f>
        <v>0</v>
      </c>
      <c r="AF13" s="9">
        <f>APR!AG17</f>
        <v>0</v>
      </c>
      <c r="AG13" s="9">
        <f>APR!AH17</f>
        <v>0</v>
      </c>
      <c r="AH13" s="9">
        <f>APR!AI17</f>
        <v>0</v>
      </c>
      <c r="AI13" s="9">
        <f>APR!AJ17</f>
        <v>0</v>
      </c>
      <c r="AJ13" s="9">
        <f>APR!AK17</f>
        <v>0</v>
      </c>
      <c r="AK13" s="9">
        <f>APR!AL17</f>
        <v>0</v>
      </c>
      <c r="AL13" s="9">
        <f>APR!AM17</f>
        <v>0</v>
      </c>
      <c r="AM13" s="9">
        <f>APR!AN17</f>
        <v>0</v>
      </c>
      <c r="AN13" s="9">
        <f>APR!AO17</f>
        <v>0</v>
      </c>
      <c r="AO13" s="9">
        <f>APR!AP17</f>
        <v>0</v>
      </c>
      <c r="AP13" s="9">
        <f>APR!AQ17</f>
        <v>0</v>
      </c>
      <c r="AQ13" s="9">
        <f>APR!AR17</f>
        <v>0</v>
      </c>
      <c r="AR13" s="9">
        <f>APR!AS17</f>
        <v>0</v>
      </c>
      <c r="AS13" s="9">
        <f>APR!AT17</f>
        <v>0</v>
      </c>
      <c r="AT13" s="9">
        <f>APR!AU17</f>
        <v>0</v>
      </c>
      <c r="AU13" s="9">
        <f>APR!AV17</f>
        <v>0</v>
      </c>
      <c r="AV13" s="9">
        <f>APR!AW17</f>
        <v>0</v>
      </c>
      <c r="AW13" s="9">
        <f>APR!AX17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APR!D22</f>
        <v>847</v>
      </c>
      <c r="D14" s="9">
        <f>APR!E22</f>
        <v>848</v>
      </c>
      <c r="E14" s="9">
        <f>APR!F22</f>
        <v>1695</v>
      </c>
      <c r="F14" s="9">
        <f>APR!G22</f>
        <v>67</v>
      </c>
      <c r="G14" s="9">
        <f>APR!H22</f>
        <v>55</v>
      </c>
      <c r="H14" s="9">
        <f>APR!I22</f>
        <v>122</v>
      </c>
      <c r="I14" s="9">
        <f>APR!J22</f>
        <v>7.1976401179941005</v>
      </c>
      <c r="J14" s="9">
        <f>APR!K22</f>
        <v>67</v>
      </c>
      <c r="K14" s="9">
        <f>APR!L22</f>
        <v>55</v>
      </c>
      <c r="L14" s="9">
        <f>APR!M22</f>
        <v>122</v>
      </c>
      <c r="M14" s="9">
        <f>APR!N22</f>
        <v>7.1976401179941005</v>
      </c>
      <c r="N14" s="9">
        <f>APR!O22</f>
        <v>0</v>
      </c>
      <c r="O14" s="9">
        <f>APR!P22</f>
        <v>0</v>
      </c>
      <c r="P14" s="9">
        <f>APR!Q22</f>
        <v>0</v>
      </c>
      <c r="Q14" s="9">
        <f>APR!R22</f>
        <v>0</v>
      </c>
      <c r="R14" s="9">
        <f>APR!S22</f>
        <v>0</v>
      </c>
      <c r="S14" s="9">
        <f>APR!T22</f>
        <v>0</v>
      </c>
      <c r="T14" s="9">
        <f>APR!U22</f>
        <v>0</v>
      </c>
      <c r="U14" s="9">
        <f>APR!V22</f>
        <v>0</v>
      </c>
      <c r="V14" s="9">
        <f>APR!W22</f>
        <v>0</v>
      </c>
      <c r="W14" s="9">
        <f>APR!X22</f>
        <v>0</v>
      </c>
      <c r="X14" s="9">
        <f>APR!Y22</f>
        <v>0</v>
      </c>
      <c r="Y14" s="9">
        <f>APR!Z22</f>
        <v>0</v>
      </c>
      <c r="Z14" s="9">
        <f>APR!AA22</f>
        <v>0</v>
      </c>
      <c r="AA14" s="9">
        <f>APR!AB22</f>
        <v>0</v>
      </c>
      <c r="AB14" s="9">
        <f>APR!AC22</f>
        <v>0</v>
      </c>
      <c r="AC14" s="9">
        <f>APR!AD22</f>
        <v>0</v>
      </c>
      <c r="AD14" s="9">
        <f>APR!AE22</f>
        <v>0</v>
      </c>
      <c r="AE14" s="9">
        <f>APR!AF22</f>
        <v>0</v>
      </c>
      <c r="AF14" s="9">
        <f>APR!AG22</f>
        <v>0</v>
      </c>
      <c r="AG14" s="9">
        <f>APR!AH22</f>
        <v>0</v>
      </c>
      <c r="AH14" s="9">
        <f>APR!AI22</f>
        <v>0</v>
      </c>
      <c r="AI14" s="9">
        <f>APR!AJ22</f>
        <v>0</v>
      </c>
      <c r="AJ14" s="9">
        <f>APR!AK22</f>
        <v>0</v>
      </c>
      <c r="AK14" s="9">
        <f>APR!AL22</f>
        <v>0</v>
      </c>
      <c r="AL14" s="9">
        <f>APR!AM22</f>
        <v>0</v>
      </c>
      <c r="AM14" s="9">
        <f>APR!AN22</f>
        <v>0</v>
      </c>
      <c r="AN14" s="9">
        <f>APR!AO22</f>
        <v>0</v>
      </c>
      <c r="AO14" s="9">
        <f>APR!AP22</f>
        <v>0</v>
      </c>
      <c r="AP14" s="9">
        <f>APR!AQ22</f>
        <v>0</v>
      </c>
      <c r="AQ14" s="9">
        <f>APR!AR22</f>
        <v>0</v>
      </c>
      <c r="AR14" s="9">
        <f>APR!AS22</f>
        <v>0</v>
      </c>
      <c r="AS14" s="9">
        <f>APR!AT22</f>
        <v>0</v>
      </c>
      <c r="AT14" s="9">
        <f>APR!AU22</f>
        <v>0</v>
      </c>
      <c r="AU14" s="9">
        <f>APR!AV22</f>
        <v>0</v>
      </c>
      <c r="AV14" s="9">
        <f>APR!AW22</f>
        <v>0</v>
      </c>
      <c r="AW14" s="9">
        <f>APR!AX22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APR!D26</f>
        <v>373</v>
      </c>
      <c r="D15" s="9">
        <f>APR!E26</f>
        <v>353</v>
      </c>
      <c r="E15" s="9">
        <f>APR!F26</f>
        <v>726</v>
      </c>
      <c r="F15" s="9">
        <f>APR!G26</f>
        <v>37</v>
      </c>
      <c r="G15" s="9">
        <f>APR!H26</f>
        <v>28</v>
      </c>
      <c r="H15" s="9">
        <f>APR!I26</f>
        <v>65</v>
      </c>
      <c r="I15" s="9">
        <f>APR!J26</f>
        <v>8.9531680440771346</v>
      </c>
      <c r="J15" s="9">
        <f>APR!K26</f>
        <v>26</v>
      </c>
      <c r="K15" s="9">
        <f>APR!L26</f>
        <v>38</v>
      </c>
      <c r="L15" s="9">
        <f>APR!M26</f>
        <v>64</v>
      </c>
      <c r="M15" s="9">
        <f>APR!N26</f>
        <v>8.8154269972451793</v>
      </c>
      <c r="N15" s="9">
        <f>APR!O26</f>
        <v>0</v>
      </c>
      <c r="O15" s="9">
        <f>APR!P26</f>
        <v>0</v>
      </c>
      <c r="P15" s="9">
        <f>APR!Q26</f>
        <v>0</v>
      </c>
      <c r="Q15" s="9">
        <f>APR!R26</f>
        <v>0</v>
      </c>
      <c r="R15" s="9">
        <f>APR!S26</f>
        <v>0</v>
      </c>
      <c r="S15" s="9">
        <f>APR!T26</f>
        <v>0</v>
      </c>
      <c r="T15" s="9">
        <f>APR!U26</f>
        <v>0</v>
      </c>
      <c r="U15" s="9">
        <f>APR!V26</f>
        <v>0</v>
      </c>
      <c r="V15" s="9">
        <f>APR!W26</f>
        <v>0</v>
      </c>
      <c r="W15" s="9">
        <f>APR!X26</f>
        <v>0</v>
      </c>
      <c r="X15" s="9">
        <f>APR!Y26</f>
        <v>0</v>
      </c>
      <c r="Y15" s="9">
        <f>APR!Z26</f>
        <v>0</v>
      </c>
      <c r="Z15" s="9">
        <f>APR!AA26</f>
        <v>0</v>
      </c>
      <c r="AA15" s="9">
        <f>APR!AB26</f>
        <v>0</v>
      </c>
      <c r="AB15" s="9">
        <f>APR!AC26</f>
        <v>0</v>
      </c>
      <c r="AC15" s="9">
        <f>APR!AD26</f>
        <v>0</v>
      </c>
      <c r="AD15" s="9">
        <f>APR!AE26</f>
        <v>0</v>
      </c>
      <c r="AE15" s="9">
        <f>APR!AF26</f>
        <v>0</v>
      </c>
      <c r="AF15" s="9">
        <f>APR!AG26</f>
        <v>0</v>
      </c>
      <c r="AG15" s="9">
        <f>APR!AH26</f>
        <v>0</v>
      </c>
      <c r="AH15" s="9">
        <f>APR!AI26</f>
        <v>0</v>
      </c>
      <c r="AI15" s="9">
        <f>APR!AJ26</f>
        <v>0</v>
      </c>
      <c r="AJ15" s="9">
        <f>APR!AK26</f>
        <v>0</v>
      </c>
      <c r="AK15" s="9">
        <f>APR!AL26</f>
        <v>0</v>
      </c>
      <c r="AL15" s="9">
        <f>APR!AM26</f>
        <v>0</v>
      </c>
      <c r="AM15" s="9">
        <f>APR!AN26</f>
        <v>0</v>
      </c>
      <c r="AN15" s="9">
        <f>APR!AO26</f>
        <v>0</v>
      </c>
      <c r="AO15" s="9">
        <f>APR!AP26</f>
        <v>0</v>
      </c>
      <c r="AP15" s="9">
        <f>APR!AQ26</f>
        <v>0</v>
      </c>
      <c r="AQ15" s="9">
        <f>APR!AR26</f>
        <v>0</v>
      </c>
      <c r="AR15" s="9">
        <f>APR!AS26</f>
        <v>0</v>
      </c>
      <c r="AS15" s="9">
        <f>APR!AT26</f>
        <v>0</v>
      </c>
      <c r="AT15" s="9">
        <f>APR!AU26</f>
        <v>0</v>
      </c>
      <c r="AU15" s="9">
        <f>APR!AV26</f>
        <v>0</v>
      </c>
      <c r="AV15" s="9">
        <f>APR!AW26</f>
        <v>0</v>
      </c>
      <c r="AW15" s="9">
        <f>APR!AX26</f>
        <v>0</v>
      </c>
    </row>
    <row r="16" spans="1:51" ht="18" customHeight="1">
      <c r="A16" s="8">
        <v>4</v>
      </c>
      <c r="B16" s="41" t="s">
        <v>47</v>
      </c>
      <c r="C16" s="9">
        <f>APR!D29</f>
        <v>692</v>
      </c>
      <c r="D16" s="9">
        <f>APR!E29</f>
        <v>706</v>
      </c>
      <c r="E16" s="9">
        <f>APR!F29</f>
        <v>1398</v>
      </c>
      <c r="F16" s="9">
        <f>APR!G29</f>
        <v>75</v>
      </c>
      <c r="G16" s="9">
        <f>APR!H29</f>
        <v>71</v>
      </c>
      <c r="H16" s="9">
        <f>APR!I29</f>
        <v>146</v>
      </c>
      <c r="I16" s="9">
        <f>APR!J29</f>
        <v>10.44349070100143</v>
      </c>
      <c r="J16" s="9">
        <f>APR!K29</f>
        <v>61</v>
      </c>
      <c r="K16" s="9">
        <f>APR!L29</f>
        <v>49</v>
      </c>
      <c r="L16" s="9">
        <f>APR!M29</f>
        <v>110</v>
      </c>
      <c r="M16" s="9">
        <f>APR!N29</f>
        <v>7.8683834048640922</v>
      </c>
      <c r="N16" s="9">
        <f>APR!O29</f>
        <v>0</v>
      </c>
      <c r="O16" s="9">
        <f>APR!P29</f>
        <v>0</v>
      </c>
      <c r="P16" s="9">
        <f>APR!Q29</f>
        <v>0</v>
      </c>
      <c r="Q16" s="9">
        <f>APR!R29</f>
        <v>0</v>
      </c>
      <c r="R16" s="9">
        <f>APR!S29</f>
        <v>0</v>
      </c>
      <c r="S16" s="9">
        <f>APR!T29</f>
        <v>0</v>
      </c>
      <c r="T16" s="9">
        <f>APR!U29</f>
        <v>0</v>
      </c>
      <c r="U16" s="9">
        <f>APR!V29</f>
        <v>0</v>
      </c>
      <c r="V16" s="9">
        <f>APR!W29</f>
        <v>0</v>
      </c>
      <c r="W16" s="9">
        <f>APR!X29</f>
        <v>0</v>
      </c>
      <c r="X16" s="9">
        <f>APR!Y29</f>
        <v>0</v>
      </c>
      <c r="Y16" s="9">
        <f>APR!Z29</f>
        <v>0</v>
      </c>
      <c r="Z16" s="9">
        <f>APR!AA29</f>
        <v>0</v>
      </c>
      <c r="AA16" s="9">
        <f>APR!AB29</f>
        <v>0</v>
      </c>
      <c r="AB16" s="9">
        <f>APR!AC29</f>
        <v>0</v>
      </c>
      <c r="AC16" s="9">
        <f>APR!AD29</f>
        <v>0</v>
      </c>
      <c r="AD16" s="9">
        <f>APR!AE29</f>
        <v>0</v>
      </c>
      <c r="AE16" s="9">
        <f>APR!AF29</f>
        <v>0</v>
      </c>
      <c r="AF16" s="9">
        <f>APR!AG29</f>
        <v>0</v>
      </c>
      <c r="AG16" s="9">
        <f>APR!AH29</f>
        <v>0</v>
      </c>
      <c r="AH16" s="9">
        <f>APR!AI29</f>
        <v>0</v>
      </c>
      <c r="AI16" s="9">
        <f>APR!AJ29</f>
        <v>0</v>
      </c>
      <c r="AJ16" s="9">
        <f>APR!AK29</f>
        <v>0</v>
      </c>
      <c r="AK16" s="9">
        <f>APR!AL29</f>
        <v>0</v>
      </c>
      <c r="AL16" s="9">
        <f>APR!AM29</f>
        <v>0</v>
      </c>
      <c r="AM16" s="9">
        <f>APR!AN29</f>
        <v>0</v>
      </c>
      <c r="AN16" s="9">
        <f>APR!AO29</f>
        <v>0</v>
      </c>
      <c r="AO16" s="9">
        <f>APR!AP29</f>
        <v>0</v>
      </c>
      <c r="AP16" s="9">
        <f>APR!AQ29</f>
        <v>0</v>
      </c>
      <c r="AQ16" s="9">
        <f>APR!AR29</f>
        <v>0</v>
      </c>
      <c r="AR16" s="9">
        <f>APR!AS29</f>
        <v>0</v>
      </c>
      <c r="AS16" s="9">
        <f>APR!AT29</f>
        <v>0</v>
      </c>
      <c r="AT16" s="9">
        <f>APR!AU29</f>
        <v>0</v>
      </c>
      <c r="AU16" s="9">
        <f>APR!AV29</f>
        <v>0</v>
      </c>
      <c r="AV16" s="9">
        <f>APR!AW29</f>
        <v>0</v>
      </c>
      <c r="AW16" s="9">
        <f>APR!AX29</f>
        <v>0</v>
      </c>
    </row>
    <row r="17" spans="1:49" ht="18" customHeight="1">
      <c r="A17" s="8">
        <v>5</v>
      </c>
      <c r="B17" s="43" t="s">
        <v>50</v>
      </c>
      <c r="C17" s="9">
        <f>APR!D34</f>
        <v>1225</v>
      </c>
      <c r="D17" s="9">
        <f>APR!E34</f>
        <v>1253</v>
      </c>
      <c r="E17" s="9">
        <f>APR!F34</f>
        <v>2478</v>
      </c>
      <c r="F17" s="9">
        <f>APR!G34</f>
        <v>133</v>
      </c>
      <c r="G17" s="9">
        <f>APR!H34</f>
        <v>122</v>
      </c>
      <c r="H17" s="9">
        <f>APR!I34</f>
        <v>255</v>
      </c>
      <c r="I17" s="9">
        <f>APR!J34</f>
        <v>10.290556900726394</v>
      </c>
      <c r="J17" s="9">
        <f>APR!K34</f>
        <v>130</v>
      </c>
      <c r="K17" s="9">
        <f>APR!L34</f>
        <v>114</v>
      </c>
      <c r="L17" s="9">
        <f>APR!M34</f>
        <v>244</v>
      </c>
      <c r="M17" s="9">
        <f>APR!N34</f>
        <v>9.846650524616626</v>
      </c>
      <c r="N17" s="9">
        <f>APR!O34</f>
        <v>0</v>
      </c>
      <c r="O17" s="9">
        <f>APR!P34</f>
        <v>0</v>
      </c>
      <c r="P17" s="9">
        <f>APR!Q34</f>
        <v>0</v>
      </c>
      <c r="Q17" s="9">
        <f>APR!R34</f>
        <v>0</v>
      </c>
      <c r="R17" s="9">
        <f>APR!S34</f>
        <v>1</v>
      </c>
      <c r="S17" s="9">
        <f>APR!T34</f>
        <v>0</v>
      </c>
      <c r="T17" s="9">
        <f>APR!U34</f>
        <v>1</v>
      </c>
      <c r="U17" s="9">
        <f>APR!V34</f>
        <v>0.39215686274509803</v>
      </c>
      <c r="V17" s="9">
        <f>APR!W34</f>
        <v>0</v>
      </c>
      <c r="W17" s="9">
        <f>APR!X34</f>
        <v>1</v>
      </c>
      <c r="X17" s="9">
        <f>APR!Y34</f>
        <v>1</v>
      </c>
      <c r="Y17" s="9">
        <f>APR!Z34</f>
        <v>0.39215686274509803</v>
      </c>
      <c r="Z17" s="9">
        <f>APR!AA34</f>
        <v>3</v>
      </c>
      <c r="AA17" s="9">
        <f>APR!AB34</f>
        <v>2</v>
      </c>
      <c r="AB17" s="9">
        <f>APR!AC34</f>
        <v>5</v>
      </c>
      <c r="AC17" s="9">
        <f>APR!AD34</f>
        <v>1.9607843137254901</v>
      </c>
      <c r="AD17" s="9">
        <f>APR!AE34</f>
        <v>3</v>
      </c>
      <c r="AE17" s="9">
        <f>APR!AF34</f>
        <v>1</v>
      </c>
      <c r="AF17" s="9">
        <f>APR!AG34</f>
        <v>4</v>
      </c>
      <c r="AG17" s="9">
        <f>APR!AH34</f>
        <v>1.5686274509803921</v>
      </c>
      <c r="AH17" s="9">
        <f>APR!AI34</f>
        <v>0</v>
      </c>
      <c r="AI17" s="9">
        <f>APR!AJ34</f>
        <v>0</v>
      </c>
      <c r="AJ17" s="9">
        <f>APR!AK34</f>
        <v>0</v>
      </c>
      <c r="AK17" s="9">
        <f>APR!AL34</f>
        <v>0</v>
      </c>
      <c r="AL17" s="9">
        <f>APR!AM34</f>
        <v>0</v>
      </c>
      <c r="AM17" s="9">
        <f>APR!AN34</f>
        <v>0</v>
      </c>
      <c r="AN17" s="9">
        <f>APR!AO34</f>
        <v>0</v>
      </c>
      <c r="AO17" s="9">
        <f>APR!AP34</f>
        <v>0</v>
      </c>
      <c r="AP17" s="9">
        <f>APR!AQ34</f>
        <v>0</v>
      </c>
      <c r="AQ17" s="9">
        <f>APR!AR34</f>
        <v>0</v>
      </c>
      <c r="AR17" s="9">
        <f>APR!AS34</f>
        <v>0</v>
      </c>
      <c r="AS17" s="9">
        <f>APR!AT34</f>
        <v>0</v>
      </c>
      <c r="AT17" s="9">
        <f>APR!AU34</f>
        <v>4</v>
      </c>
      <c r="AU17" s="9">
        <f>APR!AV34</f>
        <v>3</v>
      </c>
      <c r="AV17" s="9">
        <f>APR!AW34</f>
        <v>7</v>
      </c>
      <c r="AW17" s="9">
        <f>APR!AX34</f>
        <v>2.7450980392156863</v>
      </c>
    </row>
    <row r="18" spans="1:49" ht="18" customHeight="1">
      <c r="A18" s="8">
        <v>6</v>
      </c>
      <c r="B18" s="43" t="s">
        <v>55</v>
      </c>
      <c r="C18" s="9">
        <f>APR!D37</f>
        <v>1081</v>
      </c>
      <c r="D18" s="9">
        <f>APR!E37</f>
        <v>1005</v>
      </c>
      <c r="E18" s="9">
        <f>APR!F37</f>
        <v>2086</v>
      </c>
      <c r="F18" s="9">
        <f>APR!G37</f>
        <v>109</v>
      </c>
      <c r="G18" s="9">
        <f>APR!H37</f>
        <v>81</v>
      </c>
      <c r="H18" s="9">
        <f>APR!I37</f>
        <v>190</v>
      </c>
      <c r="I18" s="9">
        <f>APR!J37</f>
        <v>9.1083413231064245</v>
      </c>
      <c r="J18" s="9">
        <f>APR!K37</f>
        <v>102</v>
      </c>
      <c r="K18" s="9">
        <f>APR!L37</f>
        <v>86</v>
      </c>
      <c r="L18" s="9">
        <f>APR!M37</f>
        <v>188</v>
      </c>
      <c r="M18" s="9">
        <f>APR!N37</f>
        <v>9.0124640460210923</v>
      </c>
      <c r="N18" s="9">
        <f>APR!O37</f>
        <v>0</v>
      </c>
      <c r="O18" s="9">
        <f>APR!P37</f>
        <v>0</v>
      </c>
      <c r="P18" s="9">
        <f>APR!Q37</f>
        <v>0</v>
      </c>
      <c r="Q18" s="9">
        <f>APR!R37</f>
        <v>0</v>
      </c>
      <c r="R18" s="9">
        <f>APR!S37</f>
        <v>0</v>
      </c>
      <c r="S18" s="9">
        <f>APR!T37</f>
        <v>0</v>
      </c>
      <c r="T18" s="9">
        <f>APR!U37</f>
        <v>0</v>
      </c>
      <c r="U18" s="9">
        <f>APR!V37</f>
        <v>0</v>
      </c>
      <c r="V18" s="9">
        <f>APR!W37</f>
        <v>0</v>
      </c>
      <c r="W18" s="9">
        <f>APR!X37</f>
        <v>0</v>
      </c>
      <c r="X18" s="9">
        <f>APR!Y37</f>
        <v>0</v>
      </c>
      <c r="Y18" s="9">
        <f>APR!Z37</f>
        <v>0</v>
      </c>
      <c r="Z18" s="9">
        <f>APR!AA37</f>
        <v>0</v>
      </c>
      <c r="AA18" s="9">
        <f>APR!AB37</f>
        <v>0</v>
      </c>
      <c r="AB18" s="9">
        <f>APR!AC37</f>
        <v>0</v>
      </c>
      <c r="AC18" s="9">
        <f>APR!AD37</f>
        <v>0</v>
      </c>
      <c r="AD18" s="9">
        <f>APR!AE37</f>
        <v>0</v>
      </c>
      <c r="AE18" s="9">
        <f>APR!AF37</f>
        <v>0</v>
      </c>
      <c r="AF18" s="9">
        <f>APR!AG37</f>
        <v>0</v>
      </c>
      <c r="AG18" s="9">
        <f>APR!AH37</f>
        <v>0</v>
      </c>
      <c r="AH18" s="9">
        <f>APR!AI37</f>
        <v>0</v>
      </c>
      <c r="AI18" s="9">
        <f>APR!AJ37</f>
        <v>0</v>
      </c>
      <c r="AJ18" s="9">
        <f>APR!AK37</f>
        <v>0</v>
      </c>
      <c r="AK18" s="9">
        <f>APR!AL37</f>
        <v>0</v>
      </c>
      <c r="AL18" s="9">
        <f>APR!AM37</f>
        <v>0</v>
      </c>
      <c r="AM18" s="9">
        <f>APR!AN37</f>
        <v>0</v>
      </c>
      <c r="AN18" s="9">
        <f>APR!AO37</f>
        <v>0</v>
      </c>
      <c r="AO18" s="9">
        <f>APR!AP37</f>
        <v>0</v>
      </c>
      <c r="AP18" s="9">
        <f>APR!AQ37</f>
        <v>0</v>
      </c>
      <c r="AQ18" s="9">
        <f>APR!AR37</f>
        <v>0</v>
      </c>
      <c r="AR18" s="9">
        <f>APR!AS37</f>
        <v>0</v>
      </c>
      <c r="AS18" s="9">
        <f>APR!AT37</f>
        <v>0</v>
      </c>
      <c r="AT18" s="9">
        <f>APR!AU37</f>
        <v>0</v>
      </c>
      <c r="AU18" s="9">
        <f>APR!AV37</f>
        <v>0</v>
      </c>
      <c r="AV18" s="9">
        <f>APR!AW37</f>
        <v>0</v>
      </c>
      <c r="AW18" s="9">
        <f>APR!AX37</f>
        <v>0</v>
      </c>
    </row>
    <row r="19" spans="1:49" ht="18" customHeight="1">
      <c r="A19" s="8">
        <v>7</v>
      </c>
      <c r="B19" s="43" t="s">
        <v>58</v>
      </c>
      <c r="C19" s="9">
        <f>APR!D42</f>
        <v>2093</v>
      </c>
      <c r="D19" s="9">
        <f>APR!E42</f>
        <v>1853</v>
      </c>
      <c r="E19" s="9">
        <f>APR!F42</f>
        <v>3946</v>
      </c>
      <c r="F19" s="9">
        <f>APR!G42</f>
        <v>422</v>
      </c>
      <c r="G19" s="9">
        <f>APR!H42</f>
        <v>375</v>
      </c>
      <c r="H19" s="9">
        <f>APR!I42</f>
        <v>797</v>
      </c>
      <c r="I19" s="9">
        <f>APR!J42</f>
        <v>20.197668525088698</v>
      </c>
      <c r="J19" s="9">
        <f>APR!K42</f>
        <v>428</v>
      </c>
      <c r="K19" s="9">
        <f>APR!L42</f>
        <v>404</v>
      </c>
      <c r="L19" s="9">
        <f>APR!M42</f>
        <v>832</v>
      </c>
      <c r="M19" s="9">
        <f>APR!N42</f>
        <v>21.084642676127725</v>
      </c>
      <c r="N19" s="9">
        <f>APR!O42</f>
        <v>0</v>
      </c>
      <c r="O19" s="9">
        <f>APR!P42</f>
        <v>0</v>
      </c>
      <c r="P19" s="9">
        <f>APR!Q42</f>
        <v>0</v>
      </c>
      <c r="Q19" s="9">
        <f>APR!R42</f>
        <v>0</v>
      </c>
      <c r="R19" s="9">
        <f>APR!S42</f>
        <v>0</v>
      </c>
      <c r="S19" s="9">
        <f>APR!T42</f>
        <v>0</v>
      </c>
      <c r="T19" s="9">
        <f>APR!U42</f>
        <v>0</v>
      </c>
      <c r="U19" s="9">
        <f>APR!V42</f>
        <v>0</v>
      </c>
      <c r="V19" s="9">
        <f>APR!W42</f>
        <v>0</v>
      </c>
      <c r="W19" s="9">
        <f>APR!X42</f>
        <v>0</v>
      </c>
      <c r="X19" s="9">
        <f>APR!Y42</f>
        <v>0</v>
      </c>
      <c r="Y19" s="9">
        <f>APR!Z42</f>
        <v>0</v>
      </c>
      <c r="Z19" s="9">
        <f>APR!AA42</f>
        <v>0</v>
      </c>
      <c r="AA19" s="9">
        <f>APR!AB42</f>
        <v>0</v>
      </c>
      <c r="AB19" s="9">
        <f>APR!AC42</f>
        <v>0</v>
      </c>
      <c r="AC19" s="9">
        <f>APR!AD42</f>
        <v>0</v>
      </c>
      <c r="AD19" s="9">
        <f>APR!AE42</f>
        <v>0</v>
      </c>
      <c r="AE19" s="9">
        <f>APR!AF42</f>
        <v>0</v>
      </c>
      <c r="AF19" s="9">
        <f>APR!AG42</f>
        <v>0</v>
      </c>
      <c r="AG19" s="9">
        <f>APR!AH42</f>
        <v>0</v>
      </c>
      <c r="AH19" s="9">
        <f>APR!AI42</f>
        <v>0</v>
      </c>
      <c r="AI19" s="9">
        <f>APR!AJ42</f>
        <v>0</v>
      </c>
      <c r="AJ19" s="9">
        <f>APR!AK42</f>
        <v>0</v>
      </c>
      <c r="AK19" s="9">
        <f>APR!AL42</f>
        <v>0</v>
      </c>
      <c r="AL19" s="9">
        <f>APR!AM42</f>
        <v>0</v>
      </c>
      <c r="AM19" s="9">
        <f>APR!AN42</f>
        <v>0</v>
      </c>
      <c r="AN19" s="9">
        <f>APR!AO42</f>
        <v>0</v>
      </c>
      <c r="AO19" s="9">
        <f>APR!AP42</f>
        <v>0</v>
      </c>
      <c r="AP19" s="9">
        <f>APR!AQ42</f>
        <v>0</v>
      </c>
      <c r="AQ19" s="9">
        <f>APR!AR42</f>
        <v>0</v>
      </c>
      <c r="AR19" s="9">
        <f>APR!AS42</f>
        <v>0</v>
      </c>
      <c r="AS19" s="9">
        <f>APR!AT42</f>
        <v>0</v>
      </c>
      <c r="AT19" s="9">
        <f>APR!AU42</f>
        <v>0</v>
      </c>
      <c r="AU19" s="9">
        <f>APR!AV42</f>
        <v>0</v>
      </c>
      <c r="AV19" s="9">
        <f>APR!AW42</f>
        <v>0</v>
      </c>
      <c r="AW19" s="9">
        <f>APR!AX42</f>
        <v>0</v>
      </c>
    </row>
    <row r="20" spans="1:49" ht="18" customHeight="1">
      <c r="A20" s="8">
        <v>8</v>
      </c>
      <c r="B20" s="43" t="s">
        <v>63</v>
      </c>
      <c r="C20" s="9">
        <f>APR!D47</f>
        <v>2120</v>
      </c>
      <c r="D20" s="9">
        <f>APR!E47</f>
        <v>1968</v>
      </c>
      <c r="E20" s="9">
        <f>APR!F47</f>
        <v>4088</v>
      </c>
      <c r="F20" s="9">
        <f>APR!G47</f>
        <v>207</v>
      </c>
      <c r="G20" s="9">
        <f>APR!H47</f>
        <v>205</v>
      </c>
      <c r="H20" s="9">
        <f>APR!I47</f>
        <v>412</v>
      </c>
      <c r="I20" s="9">
        <f>APR!J47</f>
        <v>10.078277886497064</v>
      </c>
      <c r="J20" s="9">
        <f>APR!K47</f>
        <v>197</v>
      </c>
      <c r="K20" s="9">
        <f>APR!L47</f>
        <v>192</v>
      </c>
      <c r="L20" s="9">
        <f>APR!M47</f>
        <v>389</v>
      </c>
      <c r="M20" s="9">
        <f>APR!N47</f>
        <v>9.5156555772994125</v>
      </c>
      <c r="N20" s="9">
        <f>APR!O47</f>
        <v>0</v>
      </c>
      <c r="O20" s="9">
        <f>APR!P47</f>
        <v>0</v>
      </c>
      <c r="P20" s="9">
        <f>APR!Q47</f>
        <v>0</v>
      </c>
      <c r="Q20" s="9">
        <f>APR!R47</f>
        <v>0</v>
      </c>
      <c r="R20" s="9">
        <f>APR!S47</f>
        <v>0</v>
      </c>
      <c r="S20" s="9">
        <f>APR!T47</f>
        <v>0</v>
      </c>
      <c r="T20" s="9">
        <f>APR!U47</f>
        <v>0</v>
      </c>
      <c r="U20" s="9">
        <f>APR!V47</f>
        <v>0</v>
      </c>
      <c r="V20" s="9">
        <f>APR!W47</f>
        <v>0</v>
      </c>
      <c r="W20" s="9">
        <f>APR!X47</f>
        <v>0</v>
      </c>
      <c r="X20" s="9">
        <f>APR!Y47</f>
        <v>0</v>
      </c>
      <c r="Y20" s="9">
        <f>APR!Z47</f>
        <v>0</v>
      </c>
      <c r="Z20" s="9">
        <f>APR!AA47</f>
        <v>0</v>
      </c>
      <c r="AA20" s="9">
        <f>APR!AB47</f>
        <v>0</v>
      </c>
      <c r="AB20" s="9">
        <f>APR!AC47</f>
        <v>0</v>
      </c>
      <c r="AC20" s="9">
        <f>APR!AD47</f>
        <v>0</v>
      </c>
      <c r="AD20" s="9">
        <f>APR!AE47</f>
        <v>0</v>
      </c>
      <c r="AE20" s="9">
        <f>APR!AF47</f>
        <v>0</v>
      </c>
      <c r="AF20" s="9">
        <f>APR!AG47</f>
        <v>0</v>
      </c>
      <c r="AG20" s="9">
        <f>APR!AH47</f>
        <v>0</v>
      </c>
      <c r="AH20" s="9">
        <f>APR!AI47</f>
        <v>0</v>
      </c>
      <c r="AI20" s="9">
        <f>APR!AJ47</f>
        <v>0</v>
      </c>
      <c r="AJ20" s="9">
        <f>APR!AK47</f>
        <v>0</v>
      </c>
      <c r="AK20" s="9">
        <f>APR!AL47</f>
        <v>0</v>
      </c>
      <c r="AL20" s="9">
        <f>APR!AM47</f>
        <v>0</v>
      </c>
      <c r="AM20" s="9">
        <f>APR!AN47</f>
        <v>0</v>
      </c>
      <c r="AN20" s="9">
        <f>APR!AO47</f>
        <v>0</v>
      </c>
      <c r="AO20" s="9">
        <f>APR!AP47</f>
        <v>0</v>
      </c>
      <c r="AP20" s="9">
        <f>APR!AQ47</f>
        <v>0</v>
      </c>
      <c r="AQ20" s="9">
        <f>APR!AR47</f>
        <v>0</v>
      </c>
      <c r="AR20" s="9">
        <f>APR!AS47</f>
        <v>0</v>
      </c>
      <c r="AS20" s="9">
        <f>APR!AT47</f>
        <v>0</v>
      </c>
      <c r="AT20" s="9">
        <f>APR!AU47</f>
        <v>0</v>
      </c>
      <c r="AU20" s="9">
        <f>APR!AV47</f>
        <v>0</v>
      </c>
      <c r="AV20" s="9">
        <f>APR!AW47</f>
        <v>0</v>
      </c>
      <c r="AW20" s="9">
        <f>APR!AX47</f>
        <v>0</v>
      </c>
    </row>
    <row r="21" spans="1:49" ht="18" customHeight="1">
      <c r="A21" s="8">
        <v>9</v>
      </c>
      <c r="B21" s="41" t="s">
        <v>68</v>
      </c>
      <c r="C21" s="9">
        <f>APR!D52</f>
        <v>1320</v>
      </c>
      <c r="D21" s="9">
        <f>APR!E52</f>
        <v>1330</v>
      </c>
      <c r="E21" s="9">
        <f>APR!F52</f>
        <v>2650</v>
      </c>
      <c r="F21" s="9">
        <f>APR!G52</f>
        <v>137</v>
      </c>
      <c r="G21" s="9">
        <f>APR!H52</f>
        <v>117</v>
      </c>
      <c r="H21" s="9">
        <f>APR!I52</f>
        <v>254</v>
      </c>
      <c r="I21" s="9">
        <f>APR!J52</f>
        <v>9.584905660377359</v>
      </c>
      <c r="J21" s="9">
        <f>APR!K52</f>
        <v>108</v>
      </c>
      <c r="K21" s="9">
        <f>APR!L52</f>
        <v>117</v>
      </c>
      <c r="L21" s="9">
        <f>APR!M52</f>
        <v>225</v>
      </c>
      <c r="M21" s="9">
        <f>APR!N52</f>
        <v>8.4905660377358494</v>
      </c>
      <c r="N21" s="9">
        <f>APR!O52</f>
        <v>0</v>
      </c>
      <c r="O21" s="9">
        <f>APR!P52</f>
        <v>0</v>
      </c>
      <c r="P21" s="9">
        <f>APR!Q52</f>
        <v>0</v>
      </c>
      <c r="Q21" s="9">
        <f>APR!R52</f>
        <v>0</v>
      </c>
      <c r="R21" s="9">
        <f>APR!S52</f>
        <v>0</v>
      </c>
      <c r="S21" s="9">
        <f>APR!T52</f>
        <v>0</v>
      </c>
      <c r="T21" s="9">
        <f>APR!U52</f>
        <v>0</v>
      </c>
      <c r="U21" s="9">
        <f>APR!V52</f>
        <v>0</v>
      </c>
      <c r="V21" s="9">
        <f>APR!W52</f>
        <v>0</v>
      </c>
      <c r="W21" s="9">
        <f>APR!X52</f>
        <v>0</v>
      </c>
      <c r="X21" s="9">
        <f>APR!Y52</f>
        <v>0</v>
      </c>
      <c r="Y21" s="9">
        <f>APR!Z52</f>
        <v>0</v>
      </c>
      <c r="Z21" s="9">
        <f>APR!AA52</f>
        <v>0</v>
      </c>
      <c r="AA21" s="9">
        <f>APR!AB52</f>
        <v>1</v>
      </c>
      <c r="AB21" s="9">
        <f>APR!AC52</f>
        <v>1</v>
      </c>
      <c r="AC21" s="9">
        <f>APR!AD52</f>
        <v>0.39370078740157477</v>
      </c>
      <c r="AD21" s="9">
        <f>APR!AE52</f>
        <v>0</v>
      </c>
      <c r="AE21" s="9">
        <f>APR!AF52</f>
        <v>0</v>
      </c>
      <c r="AF21" s="9">
        <f>APR!AG52</f>
        <v>0</v>
      </c>
      <c r="AG21" s="9">
        <f>APR!AH52</f>
        <v>0</v>
      </c>
      <c r="AH21" s="9">
        <f>APR!AI52</f>
        <v>0</v>
      </c>
      <c r="AI21" s="9">
        <f>APR!AJ52</f>
        <v>0</v>
      </c>
      <c r="AJ21" s="9">
        <f>APR!AK52</f>
        <v>0</v>
      </c>
      <c r="AK21" s="9">
        <f>APR!AL52</f>
        <v>0</v>
      </c>
      <c r="AL21" s="9">
        <f>APR!AM52</f>
        <v>0</v>
      </c>
      <c r="AM21" s="9">
        <f>APR!AN52</f>
        <v>0</v>
      </c>
      <c r="AN21" s="9">
        <f>APR!AO52</f>
        <v>0</v>
      </c>
      <c r="AO21" s="9">
        <f>APR!AP52</f>
        <v>0</v>
      </c>
      <c r="AP21" s="9">
        <f>APR!AQ52</f>
        <v>0</v>
      </c>
      <c r="AQ21" s="9">
        <f>APR!AR52</f>
        <v>0</v>
      </c>
      <c r="AR21" s="9">
        <f>APR!AS52</f>
        <v>0</v>
      </c>
      <c r="AS21" s="9">
        <f>APR!AT52</f>
        <v>0</v>
      </c>
      <c r="AT21" s="9">
        <f>APR!AU52</f>
        <v>0</v>
      </c>
      <c r="AU21" s="9">
        <f>APR!AV52</f>
        <v>1</v>
      </c>
      <c r="AV21" s="9">
        <f>APR!AW52</f>
        <v>1</v>
      </c>
      <c r="AW21" s="9">
        <f>APR!AX52</f>
        <v>0.39370078740157477</v>
      </c>
    </row>
    <row r="22" spans="1:49" ht="18" customHeight="1">
      <c r="A22" s="8">
        <v>10</v>
      </c>
      <c r="B22" s="43" t="s">
        <v>73</v>
      </c>
      <c r="C22" s="9">
        <f>APR!D56</f>
        <v>2029</v>
      </c>
      <c r="D22" s="9">
        <f>APR!E56</f>
        <v>2039</v>
      </c>
      <c r="E22" s="9">
        <f>APR!F56</f>
        <v>4068</v>
      </c>
      <c r="F22" s="9">
        <f>APR!G56</f>
        <v>232</v>
      </c>
      <c r="G22" s="9">
        <f>APR!H56</f>
        <v>233</v>
      </c>
      <c r="H22" s="9">
        <f>APR!I56</f>
        <v>465</v>
      </c>
      <c r="I22" s="9">
        <f>APR!J56</f>
        <v>11.430678466076696</v>
      </c>
      <c r="J22" s="9">
        <f>APR!K56</f>
        <v>198</v>
      </c>
      <c r="K22" s="9">
        <f>APR!L56</f>
        <v>200</v>
      </c>
      <c r="L22" s="9">
        <f>APR!M56</f>
        <v>398</v>
      </c>
      <c r="M22" s="9">
        <f>APR!N56</f>
        <v>9.7836774827925268</v>
      </c>
      <c r="N22" s="9">
        <f>APR!O56</f>
        <v>0</v>
      </c>
      <c r="O22" s="9">
        <f>APR!P56</f>
        <v>1</v>
      </c>
      <c r="P22" s="9">
        <f>APR!Q56</f>
        <v>1</v>
      </c>
      <c r="Q22" s="9">
        <f>APR!R56</f>
        <v>0.21505376344086022</v>
      </c>
      <c r="R22" s="9">
        <f>APR!S56</f>
        <v>0</v>
      </c>
      <c r="S22" s="9">
        <f>APR!T56</f>
        <v>0</v>
      </c>
      <c r="T22" s="9">
        <f>APR!U56</f>
        <v>0</v>
      </c>
      <c r="U22" s="9">
        <f>APR!V56</f>
        <v>0</v>
      </c>
      <c r="V22" s="9">
        <f>APR!W56</f>
        <v>0</v>
      </c>
      <c r="W22" s="9">
        <f>APR!X56</f>
        <v>0</v>
      </c>
      <c r="X22" s="9">
        <f>APR!Y56</f>
        <v>0</v>
      </c>
      <c r="Y22" s="9">
        <f>APR!Z56</f>
        <v>0</v>
      </c>
      <c r="Z22" s="9">
        <f>APR!AA56</f>
        <v>3</v>
      </c>
      <c r="AA22" s="9">
        <f>APR!AB56</f>
        <v>0</v>
      </c>
      <c r="AB22" s="9">
        <f>APR!AC56</f>
        <v>3</v>
      </c>
      <c r="AC22" s="9">
        <f>APR!AD56</f>
        <v>0.64516129032258063</v>
      </c>
      <c r="AD22" s="9">
        <f>APR!AE56</f>
        <v>3</v>
      </c>
      <c r="AE22" s="9">
        <f>APR!AF56</f>
        <v>0</v>
      </c>
      <c r="AF22" s="9">
        <f>APR!AG56</f>
        <v>3</v>
      </c>
      <c r="AG22" s="9">
        <f>APR!AH56</f>
        <v>0.64516129032258063</v>
      </c>
      <c r="AH22" s="9">
        <f>APR!AI56</f>
        <v>0</v>
      </c>
      <c r="AI22" s="9">
        <f>APR!AJ56</f>
        <v>0</v>
      </c>
      <c r="AJ22" s="9">
        <f>APR!AK56</f>
        <v>0</v>
      </c>
      <c r="AK22" s="9">
        <f>APR!AL56</f>
        <v>0</v>
      </c>
      <c r="AL22" s="9">
        <f>APR!AM56</f>
        <v>0</v>
      </c>
      <c r="AM22" s="9">
        <f>APR!AN56</f>
        <v>0</v>
      </c>
      <c r="AN22" s="9">
        <f>APR!AO56</f>
        <v>0</v>
      </c>
      <c r="AO22" s="9">
        <f>APR!AP56</f>
        <v>0</v>
      </c>
      <c r="AP22" s="9">
        <f>APR!AQ56</f>
        <v>0</v>
      </c>
      <c r="AQ22" s="9">
        <f>APR!AR56</f>
        <v>0</v>
      </c>
      <c r="AR22" s="9">
        <f>APR!AS56</f>
        <v>0</v>
      </c>
      <c r="AS22" s="9">
        <f>APR!AT56</f>
        <v>0</v>
      </c>
      <c r="AT22" s="9">
        <f>APR!AU56</f>
        <v>3</v>
      </c>
      <c r="AU22" s="9">
        <f>APR!AV56</f>
        <v>0</v>
      </c>
      <c r="AV22" s="9">
        <f>APR!AW56</f>
        <v>3</v>
      </c>
      <c r="AW22" s="9">
        <f>APR!AX56</f>
        <v>0.64516129032258063</v>
      </c>
    </row>
    <row r="23" spans="1:49" ht="18" customHeight="1">
      <c r="A23" s="8">
        <v>11</v>
      </c>
      <c r="B23" s="43" t="s">
        <v>77</v>
      </c>
      <c r="C23" s="9">
        <f>APR!D61</f>
        <v>1362</v>
      </c>
      <c r="D23" s="9">
        <f>APR!E61</f>
        <v>1257</v>
      </c>
      <c r="E23" s="9">
        <f>APR!F61</f>
        <v>2619</v>
      </c>
      <c r="F23" s="9">
        <f>APR!G61</f>
        <v>85</v>
      </c>
      <c r="G23" s="9">
        <f>APR!H61</f>
        <v>88</v>
      </c>
      <c r="H23" s="9">
        <f>APR!I61</f>
        <v>173</v>
      </c>
      <c r="I23" s="9">
        <f>APR!J61</f>
        <v>6.6055746468117595</v>
      </c>
      <c r="J23" s="9">
        <f>APR!K61</f>
        <v>62</v>
      </c>
      <c r="K23" s="9">
        <f>APR!L61</f>
        <v>64</v>
      </c>
      <c r="L23" s="9">
        <f>APR!M61</f>
        <v>126</v>
      </c>
      <c r="M23" s="9">
        <f>APR!N61</f>
        <v>4.8109965635738838</v>
      </c>
      <c r="N23" s="9">
        <f>APR!O61</f>
        <v>0</v>
      </c>
      <c r="O23" s="9">
        <f>APR!P61</f>
        <v>0</v>
      </c>
      <c r="P23" s="9">
        <f>APR!Q61</f>
        <v>0</v>
      </c>
      <c r="Q23" s="9">
        <f>APR!R61</f>
        <v>0</v>
      </c>
      <c r="R23" s="9">
        <f>APR!S61</f>
        <v>0</v>
      </c>
      <c r="S23" s="9">
        <f>APR!T61</f>
        <v>0</v>
      </c>
      <c r="T23" s="9">
        <f>APR!U61</f>
        <v>0</v>
      </c>
      <c r="U23" s="9">
        <f>APR!V61</f>
        <v>0</v>
      </c>
      <c r="V23" s="9">
        <f>APR!W61</f>
        <v>0</v>
      </c>
      <c r="W23" s="9">
        <f>APR!X61</f>
        <v>0</v>
      </c>
      <c r="X23" s="9">
        <f>APR!Y61</f>
        <v>0</v>
      </c>
      <c r="Y23" s="9">
        <f>APR!Z61</f>
        <v>0</v>
      </c>
      <c r="Z23" s="9">
        <f>APR!AA61</f>
        <v>0</v>
      </c>
      <c r="AA23" s="9">
        <f>APR!AB61</f>
        <v>0</v>
      </c>
      <c r="AB23" s="9">
        <f>APR!AC61</f>
        <v>0</v>
      </c>
      <c r="AC23" s="9">
        <f>APR!AD61</f>
        <v>0</v>
      </c>
      <c r="AD23" s="9">
        <f>APR!AE61</f>
        <v>0</v>
      </c>
      <c r="AE23" s="9">
        <f>APR!AF61</f>
        <v>0</v>
      </c>
      <c r="AF23" s="9">
        <f>APR!AG61</f>
        <v>0</v>
      </c>
      <c r="AG23" s="9">
        <f>APR!AH61</f>
        <v>0</v>
      </c>
      <c r="AH23" s="9">
        <f>APR!AI61</f>
        <v>0</v>
      </c>
      <c r="AI23" s="9">
        <f>APR!AJ61</f>
        <v>0</v>
      </c>
      <c r="AJ23" s="9">
        <f>APR!AK61</f>
        <v>0</v>
      </c>
      <c r="AK23" s="9">
        <f>APR!AL61</f>
        <v>0</v>
      </c>
      <c r="AL23" s="9">
        <f>APR!AM61</f>
        <v>0</v>
      </c>
      <c r="AM23" s="9">
        <f>APR!AN61</f>
        <v>0</v>
      </c>
      <c r="AN23" s="9">
        <f>APR!AO61</f>
        <v>0</v>
      </c>
      <c r="AO23" s="9">
        <f>APR!AP61</f>
        <v>0</v>
      </c>
      <c r="AP23" s="9">
        <f>APR!AQ61</f>
        <v>0</v>
      </c>
      <c r="AQ23" s="9">
        <f>APR!AR61</f>
        <v>0</v>
      </c>
      <c r="AR23" s="9">
        <f>APR!AS61</f>
        <v>0</v>
      </c>
      <c r="AS23" s="9">
        <f>APR!AT61</f>
        <v>0</v>
      </c>
      <c r="AT23" s="9">
        <f>APR!AU61</f>
        <v>0</v>
      </c>
      <c r="AU23" s="9">
        <f>APR!AV61</f>
        <v>0</v>
      </c>
      <c r="AV23" s="9">
        <f>APR!AW61</f>
        <v>0</v>
      </c>
      <c r="AW23" s="9">
        <f>APR!AX61</f>
        <v>0</v>
      </c>
    </row>
    <row r="24" spans="1:49" ht="18" customHeight="1">
      <c r="A24" s="8">
        <v>12</v>
      </c>
      <c r="B24" s="43" t="s">
        <v>82</v>
      </c>
      <c r="C24" s="9">
        <f>APR!D66</f>
        <v>1428</v>
      </c>
      <c r="D24" s="9">
        <f>APR!E66</f>
        <v>1502</v>
      </c>
      <c r="E24" s="9">
        <f>APR!F66</f>
        <v>2930</v>
      </c>
      <c r="F24" s="9">
        <f>APR!G66</f>
        <v>94</v>
      </c>
      <c r="G24" s="9">
        <f>APR!H66</f>
        <v>100</v>
      </c>
      <c r="H24" s="9">
        <f>APR!I66</f>
        <v>194</v>
      </c>
      <c r="I24" s="9">
        <f>APR!J66</f>
        <v>6.621160409556313</v>
      </c>
      <c r="J24" s="9">
        <f>APR!K66</f>
        <v>94</v>
      </c>
      <c r="K24" s="9">
        <f>APR!L66</f>
        <v>100</v>
      </c>
      <c r="L24" s="9">
        <f>APR!M66</f>
        <v>194</v>
      </c>
      <c r="M24" s="9">
        <f>APR!N66</f>
        <v>6.621160409556313</v>
      </c>
      <c r="N24" s="9">
        <f>APR!O66</f>
        <v>0</v>
      </c>
      <c r="O24" s="9">
        <f>APR!P66</f>
        <v>0</v>
      </c>
      <c r="P24" s="9">
        <f>APR!Q66</f>
        <v>0</v>
      </c>
      <c r="Q24" s="9">
        <f>APR!R66</f>
        <v>0</v>
      </c>
      <c r="R24" s="9">
        <f>APR!S66</f>
        <v>0</v>
      </c>
      <c r="S24" s="9">
        <f>APR!T66</f>
        <v>0</v>
      </c>
      <c r="T24" s="9">
        <f>APR!U66</f>
        <v>0</v>
      </c>
      <c r="U24" s="9">
        <f>APR!V66</f>
        <v>0</v>
      </c>
      <c r="V24" s="9">
        <f>APR!W66</f>
        <v>0</v>
      </c>
      <c r="W24" s="9">
        <f>APR!X66</f>
        <v>0</v>
      </c>
      <c r="X24" s="9">
        <f>APR!Y66</f>
        <v>0</v>
      </c>
      <c r="Y24" s="9">
        <f>APR!Z66</f>
        <v>0</v>
      </c>
      <c r="Z24" s="9">
        <f>APR!AA66</f>
        <v>0</v>
      </c>
      <c r="AA24" s="9">
        <f>APR!AB66</f>
        <v>0</v>
      </c>
      <c r="AB24" s="9">
        <f>APR!AC66</f>
        <v>0</v>
      </c>
      <c r="AC24" s="9">
        <f>APR!AD66</f>
        <v>0</v>
      </c>
      <c r="AD24" s="9">
        <f>APR!AE66</f>
        <v>0</v>
      </c>
      <c r="AE24" s="9">
        <f>APR!AF66</f>
        <v>0</v>
      </c>
      <c r="AF24" s="9">
        <f>APR!AG66</f>
        <v>0</v>
      </c>
      <c r="AG24" s="9">
        <f>APR!AH66</f>
        <v>0</v>
      </c>
      <c r="AH24" s="9">
        <f>APR!AI66</f>
        <v>0</v>
      </c>
      <c r="AI24" s="9">
        <f>APR!AJ66</f>
        <v>0</v>
      </c>
      <c r="AJ24" s="9">
        <f>APR!AK66</f>
        <v>0</v>
      </c>
      <c r="AK24" s="9">
        <f>APR!AL66</f>
        <v>0</v>
      </c>
      <c r="AL24" s="9">
        <f>APR!AM66</f>
        <v>0</v>
      </c>
      <c r="AM24" s="9">
        <f>APR!AN66</f>
        <v>0</v>
      </c>
      <c r="AN24" s="9">
        <f>APR!AO66</f>
        <v>0</v>
      </c>
      <c r="AO24" s="9">
        <f>APR!AP66</f>
        <v>0</v>
      </c>
      <c r="AP24" s="9">
        <f>APR!AQ66</f>
        <v>0</v>
      </c>
      <c r="AQ24" s="9">
        <f>APR!AR66</f>
        <v>0</v>
      </c>
      <c r="AR24" s="9">
        <f>APR!AS66</f>
        <v>0</v>
      </c>
      <c r="AS24" s="9">
        <f>APR!AT66</f>
        <v>0</v>
      </c>
      <c r="AT24" s="9">
        <f>APR!AU66</f>
        <v>0</v>
      </c>
      <c r="AU24" s="9">
        <f>APR!AV66</f>
        <v>0</v>
      </c>
      <c r="AV24" s="9">
        <f>APR!AW66</f>
        <v>0</v>
      </c>
      <c r="AW24" s="9">
        <f>APR!AX66</f>
        <v>0</v>
      </c>
    </row>
    <row r="25" spans="1:49" ht="18" customHeight="1">
      <c r="A25" s="8">
        <v>13</v>
      </c>
      <c r="B25" s="41" t="s">
        <v>87</v>
      </c>
      <c r="C25" s="9">
        <f>APR!D72</f>
        <v>1227</v>
      </c>
      <c r="D25" s="9">
        <f>APR!E72</f>
        <v>1175</v>
      </c>
      <c r="E25" s="9">
        <f>APR!F72</f>
        <v>2402</v>
      </c>
      <c r="F25" s="9">
        <f>APR!G72</f>
        <v>134</v>
      </c>
      <c r="G25" s="9">
        <f>APR!H72</f>
        <v>119</v>
      </c>
      <c r="H25" s="9">
        <f>APR!I72</f>
        <v>253</v>
      </c>
      <c r="I25" s="9">
        <f>APR!J72</f>
        <v>10.532889258950874</v>
      </c>
      <c r="J25" s="9">
        <f>APR!K72</f>
        <v>151</v>
      </c>
      <c r="K25" s="9">
        <f>APR!L72</f>
        <v>127</v>
      </c>
      <c r="L25" s="9">
        <f>APR!M72</f>
        <v>278</v>
      </c>
      <c r="M25" s="9">
        <f>APR!N72</f>
        <v>11.5736885928393</v>
      </c>
      <c r="N25" s="9">
        <f>APR!O72</f>
        <v>0</v>
      </c>
      <c r="O25" s="9">
        <f>APR!P72</f>
        <v>0</v>
      </c>
      <c r="P25" s="9">
        <f>APR!Q72</f>
        <v>0</v>
      </c>
      <c r="Q25" s="9">
        <f>APR!R72</f>
        <v>0</v>
      </c>
      <c r="R25" s="9">
        <f>APR!S72</f>
        <v>0</v>
      </c>
      <c r="S25" s="9">
        <f>APR!T72</f>
        <v>0</v>
      </c>
      <c r="T25" s="9">
        <f>APR!U72</f>
        <v>0</v>
      </c>
      <c r="U25" s="9">
        <f>APR!V72</f>
        <v>0</v>
      </c>
      <c r="V25" s="9">
        <f>APR!W72</f>
        <v>0</v>
      </c>
      <c r="W25" s="9">
        <f>APR!X72</f>
        <v>0</v>
      </c>
      <c r="X25" s="9">
        <f>APR!Y72</f>
        <v>0</v>
      </c>
      <c r="Y25" s="9">
        <f>APR!Z72</f>
        <v>0</v>
      </c>
      <c r="Z25" s="9">
        <f>APR!AA72</f>
        <v>1</v>
      </c>
      <c r="AA25" s="9">
        <f>APR!AB72</f>
        <v>1</v>
      </c>
      <c r="AB25" s="9">
        <f>APR!AC72</f>
        <v>2</v>
      </c>
      <c r="AC25" s="9">
        <f>APR!AD72</f>
        <v>0.79051383399209485</v>
      </c>
      <c r="AD25" s="9">
        <f>APR!AE72</f>
        <v>0</v>
      </c>
      <c r="AE25" s="9">
        <f>APR!AF72</f>
        <v>0</v>
      </c>
      <c r="AF25" s="9">
        <f>APR!AG72</f>
        <v>0</v>
      </c>
      <c r="AG25" s="9">
        <f>APR!AH72</f>
        <v>0</v>
      </c>
      <c r="AH25" s="9">
        <f>APR!AI72</f>
        <v>0</v>
      </c>
      <c r="AI25" s="9">
        <f>APR!AJ72</f>
        <v>0</v>
      </c>
      <c r="AJ25" s="9">
        <f>APR!AK72</f>
        <v>0</v>
      </c>
      <c r="AK25" s="9">
        <f>APR!AL72</f>
        <v>0</v>
      </c>
      <c r="AL25" s="9">
        <f>APR!AM72</f>
        <v>0</v>
      </c>
      <c r="AM25" s="9">
        <f>APR!AN72</f>
        <v>0</v>
      </c>
      <c r="AN25" s="9">
        <f>APR!AO72</f>
        <v>0</v>
      </c>
      <c r="AO25" s="9">
        <f>APR!AP72</f>
        <v>0</v>
      </c>
      <c r="AP25" s="9">
        <f>APR!AQ72</f>
        <v>0</v>
      </c>
      <c r="AQ25" s="9">
        <f>APR!AR72</f>
        <v>0</v>
      </c>
      <c r="AR25" s="9">
        <f>APR!AS72</f>
        <v>0</v>
      </c>
      <c r="AS25" s="9">
        <f>APR!AT72</f>
        <v>0</v>
      </c>
      <c r="AT25" s="9">
        <f>APR!AU72</f>
        <v>1</v>
      </c>
      <c r="AU25" s="9">
        <f>APR!AV72</f>
        <v>1</v>
      </c>
      <c r="AV25" s="9">
        <f>APR!AW72</f>
        <v>2</v>
      </c>
      <c r="AW25" s="9">
        <f>APR!AX72</f>
        <v>0.79051383399209485</v>
      </c>
    </row>
    <row r="26" spans="1:49" ht="18" customHeight="1">
      <c r="A26" s="8">
        <v>14</v>
      </c>
      <c r="B26" s="41" t="s">
        <v>93</v>
      </c>
      <c r="C26" s="9">
        <f>APR!D77</f>
        <v>1337</v>
      </c>
      <c r="D26" s="9">
        <f>APR!E77</f>
        <v>1236</v>
      </c>
      <c r="E26" s="9">
        <f>APR!F77</f>
        <v>2573</v>
      </c>
      <c r="F26" s="9">
        <f>APR!G77</f>
        <v>83</v>
      </c>
      <c r="G26" s="9">
        <f>APR!H77</f>
        <v>83</v>
      </c>
      <c r="H26" s="9">
        <f>APR!I77</f>
        <v>166</v>
      </c>
      <c r="I26" s="9">
        <f>APR!J77</f>
        <v>6.4516129032258061</v>
      </c>
      <c r="J26" s="9">
        <f>APR!K77</f>
        <v>101</v>
      </c>
      <c r="K26" s="9">
        <f>APR!L77</f>
        <v>93</v>
      </c>
      <c r="L26" s="9">
        <f>APR!M77</f>
        <v>194</v>
      </c>
      <c r="M26" s="9">
        <f>APR!N77</f>
        <v>7.539836766420521</v>
      </c>
      <c r="N26" s="9">
        <f>APR!O77</f>
        <v>0</v>
      </c>
      <c r="O26" s="9">
        <f>APR!P77</f>
        <v>0</v>
      </c>
      <c r="P26" s="9">
        <f>APR!Q77</f>
        <v>0</v>
      </c>
      <c r="Q26" s="9">
        <f>APR!R77</f>
        <v>0</v>
      </c>
      <c r="R26" s="9">
        <f>APR!S77</f>
        <v>0</v>
      </c>
      <c r="S26" s="9">
        <f>APR!T77</f>
        <v>0</v>
      </c>
      <c r="T26" s="9">
        <f>APR!U77</f>
        <v>0</v>
      </c>
      <c r="U26" s="9">
        <f>APR!V77</f>
        <v>0</v>
      </c>
      <c r="V26" s="9">
        <f>APR!W77</f>
        <v>0</v>
      </c>
      <c r="W26" s="9">
        <f>APR!X77</f>
        <v>0</v>
      </c>
      <c r="X26" s="9">
        <f>APR!Y77</f>
        <v>0</v>
      </c>
      <c r="Y26" s="9">
        <f>APR!Z77</f>
        <v>0</v>
      </c>
      <c r="Z26" s="9">
        <f>APR!AA77</f>
        <v>1</v>
      </c>
      <c r="AA26" s="9">
        <f>APR!AB77</f>
        <v>0</v>
      </c>
      <c r="AB26" s="9">
        <f>APR!AC77</f>
        <v>1</v>
      </c>
      <c r="AC26" s="9">
        <f>APR!AD77</f>
        <v>0.60240963855421692</v>
      </c>
      <c r="AD26" s="9">
        <f>APR!AE77</f>
        <v>0</v>
      </c>
      <c r="AE26" s="9">
        <f>APR!AF77</f>
        <v>0</v>
      </c>
      <c r="AF26" s="9">
        <f>APR!AG77</f>
        <v>0</v>
      </c>
      <c r="AG26" s="9">
        <f>APR!AH77</f>
        <v>0</v>
      </c>
      <c r="AH26" s="9">
        <f>APR!AI77</f>
        <v>0</v>
      </c>
      <c r="AI26" s="9">
        <f>APR!AJ77</f>
        <v>0</v>
      </c>
      <c r="AJ26" s="9">
        <f>APR!AK77</f>
        <v>0</v>
      </c>
      <c r="AK26" s="9">
        <f>APR!AL77</f>
        <v>0</v>
      </c>
      <c r="AL26" s="9">
        <f>APR!AM77</f>
        <v>0</v>
      </c>
      <c r="AM26" s="9">
        <f>APR!AN77</f>
        <v>0</v>
      </c>
      <c r="AN26" s="9">
        <f>APR!AO77</f>
        <v>0</v>
      </c>
      <c r="AO26" s="9">
        <f>APR!AP77</f>
        <v>0</v>
      </c>
      <c r="AP26" s="9">
        <f>APR!AQ77</f>
        <v>0</v>
      </c>
      <c r="AQ26" s="9">
        <f>APR!AR77</f>
        <v>0</v>
      </c>
      <c r="AR26" s="9">
        <f>APR!AS77</f>
        <v>0</v>
      </c>
      <c r="AS26" s="9">
        <f>APR!AT77</f>
        <v>0</v>
      </c>
      <c r="AT26" s="9">
        <f>APR!AU77</f>
        <v>1</v>
      </c>
      <c r="AU26" s="9">
        <f>APR!AV77</f>
        <v>0</v>
      </c>
      <c r="AV26" s="9">
        <f>APR!AW77</f>
        <v>1</v>
      </c>
      <c r="AW26" s="9">
        <f>APR!AX77</f>
        <v>0.60240963855421692</v>
      </c>
    </row>
    <row r="27" spans="1:49" ht="18" customHeight="1">
      <c r="A27" s="8">
        <v>15</v>
      </c>
      <c r="B27" s="43" t="s">
        <v>98</v>
      </c>
      <c r="C27" s="44">
        <f>APR!D81</f>
        <v>1363</v>
      </c>
      <c r="D27" s="44">
        <f>APR!E81</f>
        <v>1319</v>
      </c>
      <c r="E27" s="44">
        <f>APR!F81</f>
        <v>2682</v>
      </c>
      <c r="F27" s="9">
        <f>APR!G81</f>
        <v>97</v>
      </c>
      <c r="G27" s="9">
        <f>APR!H81</f>
        <v>111</v>
      </c>
      <c r="H27" s="9">
        <f>APR!I81</f>
        <v>208</v>
      </c>
      <c r="I27" s="9">
        <f>APR!J81</f>
        <v>7.7554064131245344</v>
      </c>
      <c r="J27" s="9">
        <f>APR!K81</f>
        <v>97</v>
      </c>
      <c r="K27" s="9">
        <f>APR!L81</f>
        <v>111</v>
      </c>
      <c r="L27" s="9">
        <f>APR!M81</f>
        <v>208</v>
      </c>
      <c r="M27" s="9">
        <f>APR!N81</f>
        <v>7.7554064131245344</v>
      </c>
      <c r="N27" s="9">
        <f>APR!O81</f>
        <v>0</v>
      </c>
      <c r="O27" s="9">
        <f>APR!P81</f>
        <v>0</v>
      </c>
      <c r="P27" s="9">
        <f>APR!Q81</f>
        <v>0</v>
      </c>
      <c r="Q27" s="9">
        <f>APR!R81</f>
        <v>0</v>
      </c>
      <c r="R27" s="9">
        <f>APR!S81</f>
        <v>0</v>
      </c>
      <c r="S27" s="9">
        <f>APR!T81</f>
        <v>0</v>
      </c>
      <c r="T27" s="9">
        <f>APR!U81</f>
        <v>0</v>
      </c>
      <c r="U27" s="9">
        <f>APR!V81</f>
        <v>0</v>
      </c>
      <c r="V27" s="9">
        <f>APR!W81</f>
        <v>0</v>
      </c>
      <c r="W27" s="9">
        <f>APR!X81</f>
        <v>0</v>
      </c>
      <c r="X27" s="9">
        <f>APR!Y81</f>
        <v>0</v>
      </c>
      <c r="Y27" s="9">
        <f>APR!Z81</f>
        <v>0</v>
      </c>
      <c r="Z27" s="9">
        <f>APR!AA81</f>
        <v>0</v>
      </c>
      <c r="AA27" s="9">
        <f>APR!AB81</f>
        <v>0</v>
      </c>
      <c r="AB27" s="9">
        <f>APR!AC81</f>
        <v>0</v>
      </c>
      <c r="AC27" s="9">
        <f>APR!AD81</f>
        <v>0</v>
      </c>
      <c r="AD27" s="9">
        <f>APR!AE81</f>
        <v>0</v>
      </c>
      <c r="AE27" s="9">
        <f>APR!AF81</f>
        <v>0</v>
      </c>
      <c r="AF27" s="9">
        <f>APR!AG81</f>
        <v>0</v>
      </c>
      <c r="AG27" s="9">
        <f>APR!AH81</f>
        <v>0</v>
      </c>
      <c r="AH27" s="9">
        <f>APR!AI81</f>
        <v>0</v>
      </c>
      <c r="AI27" s="9">
        <f>APR!AJ81</f>
        <v>0</v>
      </c>
      <c r="AJ27" s="9">
        <f>APR!AK81</f>
        <v>0</v>
      </c>
      <c r="AK27" s="9">
        <f>APR!AL81</f>
        <v>0</v>
      </c>
      <c r="AL27" s="9">
        <f>APR!AM81</f>
        <v>0</v>
      </c>
      <c r="AM27" s="9">
        <f>APR!AN81</f>
        <v>0</v>
      </c>
      <c r="AN27" s="9">
        <f>APR!AO81</f>
        <v>0</v>
      </c>
      <c r="AO27" s="9">
        <f>APR!AP81</f>
        <v>0</v>
      </c>
      <c r="AP27" s="9">
        <f>APR!AQ81</f>
        <v>0</v>
      </c>
      <c r="AQ27" s="9">
        <f>APR!AR81</f>
        <v>0</v>
      </c>
      <c r="AR27" s="9">
        <f>APR!AS81</f>
        <v>0</v>
      </c>
      <c r="AS27" s="9">
        <f>APR!AT81</f>
        <v>0</v>
      </c>
      <c r="AT27" s="9">
        <f>APR!AU81</f>
        <v>0</v>
      </c>
      <c r="AU27" s="9">
        <f>APR!AV81</f>
        <v>0</v>
      </c>
      <c r="AV27" s="9">
        <f>APR!AW81</f>
        <v>0</v>
      </c>
      <c r="AW27" s="9">
        <f>APR!AX81</f>
        <v>0</v>
      </c>
    </row>
    <row r="28" spans="1:49" ht="18" customHeight="1">
      <c r="A28" s="8">
        <v>16</v>
      </c>
      <c r="B28" s="41" t="s">
        <v>102</v>
      </c>
      <c r="C28" s="9">
        <f>APR!D85</f>
        <v>947</v>
      </c>
      <c r="D28" s="9">
        <f>APR!E85</f>
        <v>867</v>
      </c>
      <c r="E28" s="9">
        <f>APR!F85</f>
        <v>1814</v>
      </c>
      <c r="F28" s="9">
        <f>APR!G85</f>
        <v>91</v>
      </c>
      <c r="G28" s="9">
        <f>APR!H85</f>
        <v>99</v>
      </c>
      <c r="H28" s="9">
        <f>APR!I85</f>
        <v>190</v>
      </c>
      <c r="I28" s="9">
        <f>APR!J85</f>
        <v>10.474090407938258</v>
      </c>
      <c r="J28" s="9">
        <f>APR!K85</f>
        <v>77</v>
      </c>
      <c r="K28" s="9">
        <f>APR!L85</f>
        <v>79</v>
      </c>
      <c r="L28" s="9">
        <f>APR!M85</f>
        <v>156</v>
      </c>
      <c r="M28" s="9">
        <f>APR!N85</f>
        <v>8.5997794928335178</v>
      </c>
      <c r="N28" s="9">
        <f>APR!O85</f>
        <v>0</v>
      </c>
      <c r="O28" s="9">
        <f>APR!P85</f>
        <v>0</v>
      </c>
      <c r="P28" s="9">
        <f>APR!Q85</f>
        <v>0</v>
      </c>
      <c r="Q28" s="9">
        <f>APR!R85</f>
        <v>0</v>
      </c>
      <c r="R28" s="9">
        <f>APR!S85</f>
        <v>0</v>
      </c>
      <c r="S28" s="9">
        <f>APR!T85</f>
        <v>0</v>
      </c>
      <c r="T28" s="9">
        <f>APR!U85</f>
        <v>0</v>
      </c>
      <c r="U28" s="9">
        <f>APR!V85</f>
        <v>0</v>
      </c>
      <c r="V28" s="9">
        <f>APR!W85</f>
        <v>0</v>
      </c>
      <c r="W28" s="9">
        <f>APR!X85</f>
        <v>0</v>
      </c>
      <c r="X28" s="9">
        <f>APR!Y85</f>
        <v>0</v>
      </c>
      <c r="Y28" s="9">
        <f>APR!Z85</f>
        <v>0</v>
      </c>
      <c r="Z28" s="9">
        <f>APR!AA85</f>
        <v>0</v>
      </c>
      <c r="AA28" s="9">
        <f>APR!AB85</f>
        <v>0</v>
      </c>
      <c r="AB28" s="9">
        <f>APR!AC85</f>
        <v>0</v>
      </c>
      <c r="AC28" s="9">
        <f>APR!AD85</f>
        <v>0</v>
      </c>
      <c r="AD28" s="9">
        <f>APR!AE85</f>
        <v>0</v>
      </c>
      <c r="AE28" s="9">
        <f>APR!AF85</f>
        <v>0</v>
      </c>
      <c r="AF28" s="9">
        <f>APR!AG85</f>
        <v>0</v>
      </c>
      <c r="AG28" s="9">
        <f>APR!AH85</f>
        <v>0</v>
      </c>
      <c r="AH28" s="9">
        <f>APR!AI85</f>
        <v>0</v>
      </c>
      <c r="AI28" s="9">
        <f>APR!AJ85</f>
        <v>0</v>
      </c>
      <c r="AJ28" s="9">
        <f>APR!AK85</f>
        <v>0</v>
      </c>
      <c r="AK28" s="9">
        <f>APR!AL85</f>
        <v>0</v>
      </c>
      <c r="AL28" s="9">
        <f>APR!AM85</f>
        <v>0</v>
      </c>
      <c r="AM28" s="9">
        <f>APR!AN85</f>
        <v>0</v>
      </c>
      <c r="AN28" s="9">
        <f>APR!AO85</f>
        <v>0</v>
      </c>
      <c r="AO28" s="9">
        <f>APR!AP85</f>
        <v>0</v>
      </c>
      <c r="AP28" s="9">
        <f>APR!AQ85</f>
        <v>0</v>
      </c>
      <c r="AQ28" s="9">
        <f>APR!AR85</f>
        <v>0</v>
      </c>
      <c r="AR28" s="9">
        <f>APR!AS85</f>
        <v>0</v>
      </c>
      <c r="AS28" s="9">
        <f>APR!AT85</f>
        <v>0</v>
      </c>
      <c r="AT28" s="9">
        <f>APR!AU85</f>
        <v>0</v>
      </c>
      <c r="AU28" s="9">
        <f>APR!AV85</f>
        <v>0</v>
      </c>
      <c r="AV28" s="9">
        <f>APR!AW85</f>
        <v>0</v>
      </c>
      <c r="AW28" s="9">
        <f>APR!AX85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2028</v>
      </c>
      <c r="G29" s="45">
        <f t="shared" si="0"/>
        <v>1911</v>
      </c>
      <c r="H29" s="45">
        <f t="shared" si="0"/>
        <v>3939</v>
      </c>
      <c r="I29" s="47">
        <f>APR!J86</f>
        <v>10.081130192204334</v>
      </c>
      <c r="J29" s="46">
        <f t="shared" ref="J29:L29" si="1">SUM(J13:J28)</f>
        <v>1944</v>
      </c>
      <c r="K29" s="46">
        <f t="shared" si="1"/>
        <v>1872</v>
      </c>
      <c r="L29" s="46">
        <f t="shared" si="1"/>
        <v>3816</v>
      </c>
      <c r="M29" s="47">
        <f>APR!N86</f>
        <v>9.7663348092032862</v>
      </c>
      <c r="N29" s="45">
        <f t="shared" ref="N29:P29" si="2">SUM(N13:N28)</f>
        <v>0</v>
      </c>
      <c r="O29" s="45">
        <f t="shared" si="2"/>
        <v>1</v>
      </c>
      <c r="P29" s="45">
        <f t="shared" si="2"/>
        <v>1</v>
      </c>
      <c r="Q29" s="47">
        <f>APR!R86</f>
        <v>2.5387154100025389E-2</v>
      </c>
      <c r="R29" s="45">
        <f t="shared" ref="R29:T29" si="3">SUM(R13:R28)</f>
        <v>1</v>
      </c>
      <c r="S29" s="45">
        <f t="shared" si="3"/>
        <v>0</v>
      </c>
      <c r="T29" s="45">
        <f t="shared" si="3"/>
        <v>1</v>
      </c>
      <c r="U29" s="47">
        <f>APR!V86</f>
        <v>2.5387154100025389E-2</v>
      </c>
      <c r="V29" s="45">
        <f t="shared" ref="V29:X29" si="4">SUM(V13:V28)</f>
        <v>0</v>
      </c>
      <c r="W29" s="45">
        <f t="shared" si="4"/>
        <v>1</v>
      </c>
      <c r="X29" s="45">
        <f t="shared" si="4"/>
        <v>1</v>
      </c>
      <c r="Y29" s="47">
        <f>APR!Z86</f>
        <v>2.5387154100025389E-2</v>
      </c>
      <c r="Z29" s="45">
        <f t="shared" ref="Z29:AB29" si="5">SUM(Z13:Z28)</f>
        <v>8</v>
      </c>
      <c r="AA29" s="45">
        <f t="shared" si="5"/>
        <v>4</v>
      </c>
      <c r="AB29" s="45">
        <f t="shared" si="5"/>
        <v>12</v>
      </c>
      <c r="AC29" s="47">
        <f>APR!AD86</f>
        <v>0.30464584920030463</v>
      </c>
      <c r="AD29" s="45">
        <f t="shared" ref="AD29:AF29" si="6">SUM(AD13:AD28)</f>
        <v>6</v>
      </c>
      <c r="AE29" s="45">
        <f t="shared" si="6"/>
        <v>1</v>
      </c>
      <c r="AF29" s="45">
        <f t="shared" si="6"/>
        <v>7</v>
      </c>
      <c r="AG29" s="47">
        <f>APR!AH86</f>
        <v>0.17771007870017771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APR!AL86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APR!AP86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APR!AT86</f>
        <v>0</v>
      </c>
      <c r="AT29" s="45">
        <f t="shared" ref="AT29:AV29" si="10">SUM(AT13:AT28)</f>
        <v>9</v>
      </c>
      <c r="AU29" s="45">
        <f t="shared" si="10"/>
        <v>5</v>
      </c>
      <c r="AV29" s="45">
        <f t="shared" si="10"/>
        <v>14</v>
      </c>
      <c r="AW29" s="47">
        <f>APR!AX86</f>
        <v>0.35542015740035543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114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66">
        <v>3</v>
      </c>
      <c r="H13" s="67">
        <v>11</v>
      </c>
      <c r="I13" s="13">
        <f t="shared" ref="I13:I16" si="1">G13+H13</f>
        <v>14</v>
      </c>
      <c r="J13" s="11">
        <f t="shared" ref="J13:J86" si="2">I13/F13*100</f>
        <v>8.3333333333333321</v>
      </c>
      <c r="K13" s="68">
        <v>3</v>
      </c>
      <c r="L13" s="69">
        <v>11</v>
      </c>
      <c r="M13" s="13">
        <f t="shared" ref="M13:M16" si="3">K13+L13</f>
        <v>14</v>
      </c>
      <c r="N13" s="11">
        <f t="shared" ref="N13:N86" si="4">M13/F13*100</f>
        <v>8.3333333333333321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70">
        <v>11</v>
      </c>
      <c r="H14" s="71">
        <v>7</v>
      </c>
      <c r="I14" s="13">
        <f t="shared" si="1"/>
        <v>18</v>
      </c>
      <c r="J14" s="11">
        <f t="shared" si="2"/>
        <v>6.8965517241379306</v>
      </c>
      <c r="K14" s="72">
        <v>11</v>
      </c>
      <c r="L14" s="73">
        <v>7</v>
      </c>
      <c r="M14" s="13">
        <f t="shared" si="3"/>
        <v>18</v>
      </c>
      <c r="N14" s="11">
        <f t="shared" si="4"/>
        <v>6.8965517241379306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70">
        <v>9</v>
      </c>
      <c r="H15" s="71">
        <v>12</v>
      </c>
      <c r="I15" s="13">
        <f t="shared" si="1"/>
        <v>21</v>
      </c>
      <c r="J15" s="11">
        <f t="shared" si="2"/>
        <v>10.5</v>
      </c>
      <c r="K15" s="72">
        <v>9</v>
      </c>
      <c r="L15" s="73">
        <v>12</v>
      </c>
      <c r="M15" s="13">
        <f t="shared" si="3"/>
        <v>21</v>
      </c>
      <c r="N15" s="11">
        <f t="shared" si="4"/>
        <v>10.5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70">
        <v>20</v>
      </c>
      <c r="H16" s="71">
        <v>20</v>
      </c>
      <c r="I16" s="13">
        <f t="shared" si="1"/>
        <v>40</v>
      </c>
      <c r="J16" s="11">
        <f t="shared" si="2"/>
        <v>13.84083044982699</v>
      </c>
      <c r="K16" s="72">
        <v>20</v>
      </c>
      <c r="L16" s="73">
        <v>20</v>
      </c>
      <c r="M16" s="13">
        <f t="shared" si="3"/>
        <v>40</v>
      </c>
      <c r="N16" s="11">
        <f t="shared" si="4"/>
        <v>13.84083044982699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I17" si="23">SUM(D13:D16)</f>
        <v>457</v>
      </c>
      <c r="E17" s="19">
        <f t="shared" si="23"/>
        <v>461</v>
      </c>
      <c r="F17" s="19">
        <f t="shared" si="23"/>
        <v>918</v>
      </c>
      <c r="G17" s="20">
        <f t="shared" si="23"/>
        <v>43</v>
      </c>
      <c r="H17" s="20">
        <f t="shared" si="23"/>
        <v>50</v>
      </c>
      <c r="I17" s="20">
        <f t="shared" si="23"/>
        <v>93</v>
      </c>
      <c r="J17" s="11">
        <f t="shared" si="2"/>
        <v>10.130718954248366</v>
      </c>
      <c r="K17" s="20">
        <f t="shared" ref="K17:M17" si="24">SUM(K13:K16)</f>
        <v>43</v>
      </c>
      <c r="L17" s="20">
        <f t="shared" si="24"/>
        <v>50</v>
      </c>
      <c r="M17" s="20">
        <f t="shared" si="24"/>
        <v>93</v>
      </c>
      <c r="N17" s="11">
        <f t="shared" si="4"/>
        <v>10.130718954248366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34">D18+E18</f>
        <v>502</v>
      </c>
      <c r="G18" s="14">
        <v>19</v>
      </c>
      <c r="H18" s="14">
        <v>14</v>
      </c>
      <c r="I18" s="11">
        <f t="shared" ref="I18:I21" si="35">G18+H18</f>
        <v>33</v>
      </c>
      <c r="J18" s="11">
        <f t="shared" si="2"/>
        <v>6.573705179282868</v>
      </c>
      <c r="K18" s="14">
        <v>19</v>
      </c>
      <c r="L18" s="14">
        <v>14</v>
      </c>
      <c r="M18" s="11">
        <f t="shared" ref="M18:M21" si="36">K18+L18</f>
        <v>33</v>
      </c>
      <c r="N18" s="11">
        <f t="shared" si="4"/>
        <v>6.573705179282868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34"/>
        <v>436</v>
      </c>
      <c r="G19" s="14">
        <v>23</v>
      </c>
      <c r="H19" s="14">
        <v>28</v>
      </c>
      <c r="I19" s="11">
        <f t="shared" si="35"/>
        <v>51</v>
      </c>
      <c r="J19" s="11">
        <f t="shared" si="2"/>
        <v>11.697247706422019</v>
      </c>
      <c r="K19" s="14">
        <v>23</v>
      </c>
      <c r="L19" s="14">
        <v>28</v>
      </c>
      <c r="M19" s="11">
        <f t="shared" si="36"/>
        <v>51</v>
      </c>
      <c r="N19" s="11">
        <f t="shared" si="4"/>
        <v>11.697247706422019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34"/>
        <v>418</v>
      </c>
      <c r="G20" s="14">
        <v>6</v>
      </c>
      <c r="H20" s="14">
        <v>10</v>
      </c>
      <c r="I20" s="11">
        <f t="shared" si="35"/>
        <v>16</v>
      </c>
      <c r="J20" s="11">
        <f t="shared" si="2"/>
        <v>3.8277511961722488</v>
      </c>
      <c r="K20" s="14">
        <v>6</v>
      </c>
      <c r="L20" s="14">
        <v>10</v>
      </c>
      <c r="M20" s="11">
        <f t="shared" si="36"/>
        <v>16</v>
      </c>
      <c r="N20" s="11">
        <f t="shared" si="4"/>
        <v>3.8277511961722488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34"/>
        <v>339</v>
      </c>
      <c r="G21" s="14">
        <v>10</v>
      </c>
      <c r="H21" s="14">
        <v>11</v>
      </c>
      <c r="I21" s="11">
        <f t="shared" si="35"/>
        <v>21</v>
      </c>
      <c r="J21" s="11">
        <f t="shared" si="2"/>
        <v>6.1946902654867255</v>
      </c>
      <c r="K21" s="14">
        <v>10</v>
      </c>
      <c r="L21" s="14">
        <v>11</v>
      </c>
      <c r="M21" s="11">
        <f t="shared" si="36"/>
        <v>21</v>
      </c>
      <c r="N21" s="11">
        <f t="shared" si="4"/>
        <v>6.1946902654867255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19">
        <f t="shared" ref="D22:I22" si="46">SUM(D18:D21)</f>
        <v>847</v>
      </c>
      <c r="E22" s="19">
        <f t="shared" si="46"/>
        <v>848</v>
      </c>
      <c r="F22" s="19">
        <f t="shared" si="46"/>
        <v>1695</v>
      </c>
      <c r="G22" s="19">
        <f t="shared" si="46"/>
        <v>58</v>
      </c>
      <c r="H22" s="19">
        <f t="shared" si="46"/>
        <v>63</v>
      </c>
      <c r="I22" s="19">
        <f t="shared" si="46"/>
        <v>121</v>
      </c>
      <c r="J22" s="11">
        <f t="shared" si="2"/>
        <v>7.1386430678466075</v>
      </c>
      <c r="K22" s="19">
        <f t="shared" ref="K22:M22" si="47">SUM(K18:K21)</f>
        <v>58</v>
      </c>
      <c r="L22" s="19">
        <f t="shared" si="47"/>
        <v>63</v>
      </c>
      <c r="M22" s="19">
        <f t="shared" si="47"/>
        <v>121</v>
      </c>
      <c r="N22" s="11">
        <f t="shared" si="4"/>
        <v>7.1386430678466075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57">D23+E23</f>
        <v>358</v>
      </c>
      <c r="G23" s="48">
        <v>10</v>
      </c>
      <c r="H23" s="49">
        <v>15</v>
      </c>
      <c r="I23" s="11">
        <f t="shared" ref="I23:I25" si="58">G23+H23</f>
        <v>25</v>
      </c>
      <c r="J23" s="11">
        <f t="shared" si="2"/>
        <v>6.983240223463687</v>
      </c>
      <c r="K23" s="48">
        <v>12</v>
      </c>
      <c r="L23" s="49">
        <v>11</v>
      </c>
      <c r="M23" s="11">
        <f t="shared" ref="M23:M25" si="59">K23+L23</f>
        <v>23</v>
      </c>
      <c r="N23" s="11">
        <f t="shared" si="4"/>
        <v>6.4245810055865924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57"/>
        <v>195</v>
      </c>
      <c r="G24" s="50">
        <v>11</v>
      </c>
      <c r="H24" s="51">
        <v>15</v>
      </c>
      <c r="I24" s="11">
        <f t="shared" si="58"/>
        <v>26</v>
      </c>
      <c r="J24" s="11">
        <f t="shared" si="2"/>
        <v>13.333333333333334</v>
      </c>
      <c r="K24" s="50">
        <v>5</v>
      </c>
      <c r="L24" s="51">
        <v>9</v>
      </c>
      <c r="M24" s="11">
        <f t="shared" si="59"/>
        <v>14</v>
      </c>
      <c r="N24" s="11">
        <f t="shared" si="4"/>
        <v>7.1794871794871788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57"/>
        <v>173</v>
      </c>
      <c r="G25" s="50">
        <v>7</v>
      </c>
      <c r="H25" s="51">
        <v>9</v>
      </c>
      <c r="I25" s="11">
        <f t="shared" si="58"/>
        <v>16</v>
      </c>
      <c r="J25" s="11">
        <f t="shared" si="2"/>
        <v>9.2485549132947966</v>
      </c>
      <c r="K25" s="50">
        <v>5</v>
      </c>
      <c r="L25" s="51">
        <v>7</v>
      </c>
      <c r="M25" s="11">
        <f t="shared" si="59"/>
        <v>12</v>
      </c>
      <c r="N25" s="11">
        <f t="shared" si="4"/>
        <v>6.9364161849710975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19">
        <f t="shared" ref="D26:I26" si="69">SUM(D23:D25)</f>
        <v>373</v>
      </c>
      <c r="E26" s="19">
        <f t="shared" si="69"/>
        <v>353</v>
      </c>
      <c r="F26" s="19">
        <f t="shared" si="69"/>
        <v>726</v>
      </c>
      <c r="G26" s="19">
        <f t="shared" si="69"/>
        <v>28</v>
      </c>
      <c r="H26" s="19">
        <f t="shared" si="69"/>
        <v>39</v>
      </c>
      <c r="I26" s="19">
        <f t="shared" si="69"/>
        <v>67</v>
      </c>
      <c r="J26" s="11">
        <f t="shared" si="2"/>
        <v>9.228650137741047</v>
      </c>
      <c r="K26" s="19">
        <f t="shared" ref="K26:M26" si="70">SUM(K23:K25)</f>
        <v>22</v>
      </c>
      <c r="L26" s="19">
        <f t="shared" si="70"/>
        <v>27</v>
      </c>
      <c r="M26" s="19">
        <f t="shared" si="70"/>
        <v>49</v>
      </c>
      <c r="N26" s="11">
        <f t="shared" si="4"/>
        <v>6.7493112947658407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80">D27+E27</f>
        <v>1112</v>
      </c>
      <c r="G27" s="14">
        <v>74</v>
      </c>
      <c r="H27" s="14">
        <v>82</v>
      </c>
      <c r="I27" s="11">
        <f t="shared" ref="I27:I28" si="81">G27+H27</f>
        <v>156</v>
      </c>
      <c r="J27" s="11">
        <f t="shared" si="2"/>
        <v>14.028776978417264</v>
      </c>
      <c r="K27" s="14">
        <v>67</v>
      </c>
      <c r="L27" s="14">
        <v>75</v>
      </c>
      <c r="M27" s="11">
        <f t="shared" ref="M27:M28" si="82">K27+L27</f>
        <v>142</v>
      </c>
      <c r="N27" s="11">
        <f t="shared" si="4"/>
        <v>12.769784172661872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6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7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1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80"/>
        <v>286</v>
      </c>
      <c r="G28" s="14">
        <v>16</v>
      </c>
      <c r="H28" s="14">
        <v>17</v>
      </c>
      <c r="I28" s="11">
        <f t="shared" si="81"/>
        <v>33</v>
      </c>
      <c r="J28" s="11">
        <f t="shared" si="2"/>
        <v>11.538461538461538</v>
      </c>
      <c r="K28" s="14">
        <v>15</v>
      </c>
      <c r="L28" s="14">
        <v>14</v>
      </c>
      <c r="M28" s="11">
        <f t="shared" si="82"/>
        <v>29</v>
      </c>
      <c r="N28" s="11">
        <f t="shared" si="4"/>
        <v>10.13986013986014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19">
        <f t="shared" ref="D29:I29" si="92">SUM(D27:D28)</f>
        <v>692</v>
      </c>
      <c r="E29" s="19">
        <f t="shared" si="92"/>
        <v>706</v>
      </c>
      <c r="F29" s="19">
        <f t="shared" si="92"/>
        <v>1398</v>
      </c>
      <c r="G29" s="19">
        <f t="shared" si="92"/>
        <v>90</v>
      </c>
      <c r="H29" s="19">
        <f t="shared" si="92"/>
        <v>99</v>
      </c>
      <c r="I29" s="19">
        <f t="shared" si="92"/>
        <v>189</v>
      </c>
      <c r="J29" s="11">
        <f t="shared" si="2"/>
        <v>13.519313304721031</v>
      </c>
      <c r="K29" s="19">
        <f t="shared" ref="K29:M29" si="93">SUM(K27:K28)</f>
        <v>82</v>
      </c>
      <c r="L29" s="19">
        <f t="shared" si="93"/>
        <v>89</v>
      </c>
      <c r="M29" s="19">
        <f t="shared" si="93"/>
        <v>171</v>
      </c>
      <c r="N29" s="11">
        <f t="shared" si="4"/>
        <v>12.231759656652361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0</v>
      </c>
      <c r="AB29" s="19">
        <f t="shared" si="97"/>
        <v>0</v>
      </c>
      <c r="AC29" s="19">
        <f t="shared" si="97"/>
        <v>0</v>
      </c>
      <c r="AD29" s="11">
        <f t="shared" si="12"/>
        <v>0</v>
      </c>
      <c r="AE29" s="19">
        <f t="shared" ref="AE29:AG29" si="98">SUM(AE27:AE28)</f>
        <v>0</v>
      </c>
      <c r="AF29" s="19">
        <f t="shared" si="98"/>
        <v>0</v>
      </c>
      <c r="AG29" s="19">
        <f t="shared" si="98"/>
        <v>0</v>
      </c>
      <c r="AH29" s="11">
        <f t="shared" si="14"/>
        <v>0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0</v>
      </c>
      <c r="AV29" s="19">
        <f t="shared" si="102"/>
        <v>0</v>
      </c>
      <c r="AW29" s="19">
        <f t="shared" si="102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103">D30+E30</f>
        <v>848</v>
      </c>
      <c r="G30" s="14">
        <v>33</v>
      </c>
      <c r="H30" s="14">
        <v>32</v>
      </c>
      <c r="I30" s="11">
        <f t="shared" ref="I30:I33" si="104">G30+H30</f>
        <v>65</v>
      </c>
      <c r="J30" s="11">
        <f t="shared" si="2"/>
        <v>7.665094339622641</v>
      </c>
      <c r="K30" s="14">
        <v>34</v>
      </c>
      <c r="L30" s="14">
        <v>38</v>
      </c>
      <c r="M30" s="11">
        <f t="shared" ref="M30:M33" si="105">K30+L30</f>
        <v>72</v>
      </c>
      <c r="N30" s="11">
        <f t="shared" si="4"/>
        <v>8.4905660377358494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0</v>
      </c>
      <c r="AB30" s="14">
        <v>1</v>
      </c>
      <c r="AC30" s="11">
        <f t="shared" ref="AC30:AC33" si="109">AA30+AB30</f>
        <v>1</v>
      </c>
      <c r="AD30" s="11">
        <f t="shared" si="12"/>
        <v>1.5384615384615385</v>
      </c>
      <c r="AE30" s="14">
        <v>0</v>
      </c>
      <c r="AF30" s="14">
        <v>1</v>
      </c>
      <c r="AG30" s="11">
        <f t="shared" ref="AG30:AG33" si="110">AE30+AF30</f>
        <v>1</v>
      </c>
      <c r="AH30" s="11">
        <f t="shared" si="14"/>
        <v>1.5384615384615385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0</v>
      </c>
      <c r="AV30" s="14">
        <v>1</v>
      </c>
      <c r="AW30" s="11">
        <f t="shared" ref="AW30:AW33" si="114">AU30+AV30</f>
        <v>1</v>
      </c>
      <c r="AX30" s="11">
        <f t="shared" si="22"/>
        <v>1.5384615384615385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103"/>
        <v>492</v>
      </c>
      <c r="G31" s="14">
        <v>12</v>
      </c>
      <c r="H31" s="14">
        <v>15</v>
      </c>
      <c r="I31" s="11">
        <f t="shared" si="104"/>
        <v>27</v>
      </c>
      <c r="J31" s="11">
        <f t="shared" si="2"/>
        <v>5.4878048780487809</v>
      </c>
      <c r="K31" s="14">
        <v>1</v>
      </c>
      <c r="L31" s="14">
        <v>8</v>
      </c>
      <c r="M31" s="11">
        <f t="shared" si="105"/>
        <v>9</v>
      </c>
      <c r="N31" s="11">
        <f t="shared" si="4"/>
        <v>1.8292682926829267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1</v>
      </c>
      <c r="AB31" s="14">
        <v>0</v>
      </c>
      <c r="AC31" s="11">
        <f t="shared" si="109"/>
        <v>1</v>
      </c>
      <c r="AD31" s="11">
        <f t="shared" si="12"/>
        <v>3.7037037037037033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1</v>
      </c>
      <c r="AV31" s="14">
        <v>0</v>
      </c>
      <c r="AW31" s="11">
        <f t="shared" si="114"/>
        <v>1</v>
      </c>
      <c r="AX31" s="11">
        <f t="shared" si="22"/>
        <v>3.7037037037037033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103"/>
        <v>485</v>
      </c>
      <c r="G32" s="14">
        <v>15</v>
      </c>
      <c r="H32" s="14">
        <v>18</v>
      </c>
      <c r="I32" s="11">
        <f t="shared" si="104"/>
        <v>33</v>
      </c>
      <c r="J32" s="11">
        <f t="shared" si="2"/>
        <v>6.804123711340206</v>
      </c>
      <c r="K32" s="14">
        <v>14</v>
      </c>
      <c r="L32" s="14">
        <v>16</v>
      </c>
      <c r="M32" s="11">
        <f t="shared" si="105"/>
        <v>30</v>
      </c>
      <c r="N32" s="11">
        <f t="shared" si="4"/>
        <v>6.1855670103092786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1</v>
      </c>
      <c r="AC32" s="11">
        <f t="shared" si="109"/>
        <v>1</v>
      </c>
      <c r="AD32" s="11">
        <f t="shared" si="12"/>
        <v>3.0303030303030303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1</v>
      </c>
      <c r="AW32" s="11">
        <f t="shared" si="114"/>
        <v>1</v>
      </c>
      <c r="AX32" s="11">
        <f t="shared" si="22"/>
        <v>3.0303030303030303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103"/>
        <v>653</v>
      </c>
      <c r="G33" s="14">
        <v>30</v>
      </c>
      <c r="H33" s="14">
        <v>29</v>
      </c>
      <c r="I33" s="11">
        <f t="shared" si="104"/>
        <v>59</v>
      </c>
      <c r="J33" s="11">
        <f t="shared" si="2"/>
        <v>9.0352220520673807</v>
      </c>
      <c r="K33" s="14">
        <v>32</v>
      </c>
      <c r="L33" s="14">
        <v>30</v>
      </c>
      <c r="M33" s="11">
        <f t="shared" si="105"/>
        <v>62</v>
      </c>
      <c r="N33" s="11">
        <f t="shared" si="4"/>
        <v>9.4946401225114858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1</v>
      </c>
      <c r="AC33" s="11">
        <f t="shared" si="109"/>
        <v>1</v>
      </c>
      <c r="AD33" s="11">
        <f t="shared" si="12"/>
        <v>1.6949152542372881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1</v>
      </c>
      <c r="AW33" s="11">
        <f t="shared" si="114"/>
        <v>1</v>
      </c>
      <c r="AX33" s="11">
        <f t="shared" si="22"/>
        <v>1.6949152542372881</v>
      </c>
    </row>
    <row r="34" spans="1:50" ht="14.25" customHeight="1">
      <c r="A34" s="26"/>
      <c r="B34" s="17"/>
      <c r="C34" s="18" t="s">
        <v>37</v>
      </c>
      <c r="D34" s="19">
        <f t="shared" ref="D34:I34" si="115">SUM(D30:D33)</f>
        <v>1225</v>
      </c>
      <c r="E34" s="19">
        <f t="shared" si="115"/>
        <v>1253</v>
      </c>
      <c r="F34" s="19">
        <f t="shared" si="115"/>
        <v>2478</v>
      </c>
      <c r="G34" s="19">
        <f t="shared" si="115"/>
        <v>90</v>
      </c>
      <c r="H34" s="19">
        <f t="shared" si="115"/>
        <v>94</v>
      </c>
      <c r="I34" s="19">
        <f t="shared" si="115"/>
        <v>184</v>
      </c>
      <c r="J34" s="11">
        <f t="shared" si="2"/>
        <v>7.4253430185633569</v>
      </c>
      <c r="K34" s="19">
        <f t="shared" ref="K34:M34" si="116">SUM(K30:K33)</f>
        <v>81</v>
      </c>
      <c r="L34" s="19">
        <f t="shared" si="116"/>
        <v>92</v>
      </c>
      <c r="M34" s="19">
        <f t="shared" si="116"/>
        <v>173</v>
      </c>
      <c r="N34" s="11">
        <f t="shared" si="4"/>
        <v>6.9814366424535912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1</v>
      </c>
      <c r="AB34" s="19">
        <f t="shared" si="120"/>
        <v>3</v>
      </c>
      <c r="AC34" s="19">
        <f t="shared" si="120"/>
        <v>4</v>
      </c>
      <c r="AD34" s="11">
        <f t="shared" si="12"/>
        <v>2.1739130434782608</v>
      </c>
      <c r="AE34" s="19">
        <f t="shared" ref="AE34:AG34" si="121">SUM(AE30:AE33)</f>
        <v>0</v>
      </c>
      <c r="AF34" s="19">
        <f t="shared" si="121"/>
        <v>1</v>
      </c>
      <c r="AG34" s="19">
        <f t="shared" si="121"/>
        <v>1</v>
      </c>
      <c r="AH34" s="11">
        <f t="shared" si="14"/>
        <v>0.54347826086956519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1</v>
      </c>
      <c r="AV34" s="19">
        <f t="shared" si="125"/>
        <v>3</v>
      </c>
      <c r="AW34" s="19">
        <f t="shared" si="125"/>
        <v>4</v>
      </c>
      <c r="AX34" s="11">
        <f t="shared" si="22"/>
        <v>2.1739130434782608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26">D35+E35</f>
        <v>1595</v>
      </c>
      <c r="G35" s="14">
        <v>69</v>
      </c>
      <c r="H35" s="14">
        <v>69</v>
      </c>
      <c r="I35" s="11">
        <f t="shared" ref="I35:I36" si="127">G35+H35</f>
        <v>138</v>
      </c>
      <c r="J35" s="11">
        <f t="shared" si="2"/>
        <v>8.6520376175548588</v>
      </c>
      <c r="K35" s="14">
        <v>85</v>
      </c>
      <c r="L35" s="14">
        <v>87</v>
      </c>
      <c r="M35" s="11">
        <f t="shared" ref="M35:M36" si="128">K35+L35</f>
        <v>172</v>
      </c>
      <c r="N35" s="11">
        <f t="shared" si="4"/>
        <v>10.78369905956113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26"/>
        <v>491</v>
      </c>
      <c r="G36" s="14">
        <v>13</v>
      </c>
      <c r="H36" s="14">
        <v>20</v>
      </c>
      <c r="I36" s="11">
        <f t="shared" si="127"/>
        <v>33</v>
      </c>
      <c r="J36" s="11">
        <f t="shared" si="2"/>
        <v>6.7209775967413439</v>
      </c>
      <c r="K36" s="14">
        <v>15</v>
      </c>
      <c r="L36" s="14">
        <v>17</v>
      </c>
      <c r="M36" s="11">
        <f t="shared" si="128"/>
        <v>32</v>
      </c>
      <c r="N36" s="11">
        <f t="shared" si="4"/>
        <v>6.517311608961303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19">
        <f t="shared" ref="D37:I37" si="138">SUM(D35:D36)</f>
        <v>1081</v>
      </c>
      <c r="E37" s="19">
        <f t="shared" si="138"/>
        <v>1005</v>
      </c>
      <c r="F37" s="19">
        <f t="shared" si="138"/>
        <v>2086</v>
      </c>
      <c r="G37" s="19">
        <f t="shared" si="138"/>
        <v>82</v>
      </c>
      <c r="H37" s="19">
        <f t="shared" si="138"/>
        <v>89</v>
      </c>
      <c r="I37" s="19">
        <f t="shared" si="138"/>
        <v>171</v>
      </c>
      <c r="J37" s="11">
        <f t="shared" si="2"/>
        <v>8.1975071907957808</v>
      </c>
      <c r="K37" s="19">
        <f t="shared" ref="K37:M37" si="139">SUM(K35:K36)</f>
        <v>100</v>
      </c>
      <c r="L37" s="19">
        <f t="shared" si="139"/>
        <v>104</v>
      </c>
      <c r="M37" s="19">
        <f t="shared" si="139"/>
        <v>204</v>
      </c>
      <c r="N37" s="11">
        <f t="shared" si="4"/>
        <v>9.7794822627037394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49">D38+E38</f>
        <v>754</v>
      </c>
      <c r="G38" s="14">
        <v>15</v>
      </c>
      <c r="H38" s="14">
        <v>13</v>
      </c>
      <c r="I38" s="11">
        <f t="shared" ref="I38:I41" si="150">G38+H38</f>
        <v>28</v>
      </c>
      <c r="J38" s="11">
        <f t="shared" si="2"/>
        <v>3.7135278514588856</v>
      </c>
      <c r="K38" s="14">
        <v>20</v>
      </c>
      <c r="L38" s="14">
        <v>22</v>
      </c>
      <c r="M38" s="11">
        <f t="shared" ref="M38:M41" si="151">K38+L38</f>
        <v>42</v>
      </c>
      <c r="N38" s="11">
        <f t="shared" si="4"/>
        <v>5.5702917771883289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49"/>
        <v>1640</v>
      </c>
      <c r="G39" s="14">
        <v>48</v>
      </c>
      <c r="H39" s="14">
        <v>49</v>
      </c>
      <c r="I39" s="11">
        <f t="shared" si="150"/>
        <v>97</v>
      </c>
      <c r="J39" s="11">
        <f t="shared" si="2"/>
        <v>5.9146341463414629</v>
      </c>
      <c r="K39" s="14">
        <v>51</v>
      </c>
      <c r="L39" s="14">
        <v>50</v>
      </c>
      <c r="M39" s="11">
        <f t="shared" si="151"/>
        <v>101</v>
      </c>
      <c r="N39" s="11">
        <f t="shared" si="4"/>
        <v>6.1585365853658534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49"/>
        <v>938</v>
      </c>
      <c r="G40" s="14">
        <v>45</v>
      </c>
      <c r="H40" s="14">
        <v>48</v>
      </c>
      <c r="I40" s="11">
        <f t="shared" si="150"/>
        <v>93</v>
      </c>
      <c r="J40" s="11">
        <f t="shared" si="2"/>
        <v>9.9147121535181242</v>
      </c>
      <c r="K40" s="14">
        <v>47</v>
      </c>
      <c r="L40" s="14">
        <v>49</v>
      </c>
      <c r="M40" s="11">
        <f t="shared" si="151"/>
        <v>96</v>
      </c>
      <c r="N40" s="11">
        <f t="shared" si="4"/>
        <v>10.23454157782516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49"/>
        <v>614</v>
      </c>
      <c r="G41" s="14">
        <v>21</v>
      </c>
      <c r="H41" s="14">
        <v>16</v>
      </c>
      <c r="I41" s="11">
        <f t="shared" si="150"/>
        <v>37</v>
      </c>
      <c r="J41" s="11">
        <f t="shared" si="2"/>
        <v>6.0260586319218241</v>
      </c>
      <c r="K41" s="14">
        <v>19</v>
      </c>
      <c r="L41" s="14">
        <v>22</v>
      </c>
      <c r="M41" s="11">
        <f t="shared" si="151"/>
        <v>41</v>
      </c>
      <c r="N41" s="11">
        <f t="shared" si="4"/>
        <v>6.677524429967427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19">
        <f t="shared" ref="D42:I42" si="161">SUM(D38:D41)</f>
        <v>2093</v>
      </c>
      <c r="E42" s="19">
        <f t="shared" si="161"/>
        <v>1853</v>
      </c>
      <c r="F42" s="19">
        <f t="shared" si="161"/>
        <v>3946</v>
      </c>
      <c r="G42" s="19">
        <f t="shared" si="161"/>
        <v>129</v>
      </c>
      <c r="H42" s="19">
        <f t="shared" si="161"/>
        <v>126</v>
      </c>
      <c r="I42" s="19">
        <f t="shared" si="161"/>
        <v>255</v>
      </c>
      <c r="J42" s="11">
        <f t="shared" si="2"/>
        <v>6.462240243284338</v>
      </c>
      <c r="K42" s="19">
        <f t="shared" ref="K42:M42" si="162">SUM(K38:K41)</f>
        <v>137</v>
      </c>
      <c r="L42" s="19">
        <f t="shared" si="162"/>
        <v>143</v>
      </c>
      <c r="M42" s="19">
        <f t="shared" si="162"/>
        <v>280</v>
      </c>
      <c r="N42" s="11">
        <f t="shared" si="4"/>
        <v>7.0957932083122151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72">D43+E43</f>
        <v>1104</v>
      </c>
      <c r="G43" s="14">
        <v>59</v>
      </c>
      <c r="H43" s="14">
        <v>65</v>
      </c>
      <c r="I43" s="11">
        <f t="shared" ref="I43:I46" si="173">G43+H43</f>
        <v>124</v>
      </c>
      <c r="J43" s="11">
        <f t="shared" si="2"/>
        <v>11.231884057971014</v>
      </c>
      <c r="K43" s="14">
        <v>48</v>
      </c>
      <c r="L43" s="14">
        <v>55</v>
      </c>
      <c r="M43" s="11">
        <f t="shared" ref="M43:M46" si="174">K43+L43</f>
        <v>103</v>
      </c>
      <c r="N43" s="11">
        <f t="shared" si="4"/>
        <v>9.3297101449275353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72"/>
        <v>1053</v>
      </c>
      <c r="G44" s="14">
        <v>56</v>
      </c>
      <c r="H44" s="14">
        <v>60</v>
      </c>
      <c r="I44" s="11">
        <f t="shared" si="173"/>
        <v>116</v>
      </c>
      <c r="J44" s="11">
        <f t="shared" si="2"/>
        <v>11.016144349477683</v>
      </c>
      <c r="K44" s="14">
        <v>56</v>
      </c>
      <c r="L44" s="14">
        <v>58</v>
      </c>
      <c r="M44" s="11">
        <f t="shared" si="174"/>
        <v>114</v>
      </c>
      <c r="N44" s="11">
        <f t="shared" si="4"/>
        <v>10.826210826210826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72"/>
        <v>1083</v>
      </c>
      <c r="G45" s="14">
        <v>50</v>
      </c>
      <c r="H45" s="14">
        <v>50</v>
      </c>
      <c r="I45" s="11">
        <f t="shared" si="173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4"/>
        <v>100</v>
      </c>
      <c r="N45" s="11">
        <f t="shared" si="4"/>
        <v>9.2336103416435833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72"/>
        <v>848</v>
      </c>
      <c r="G46" s="14">
        <v>43</v>
      </c>
      <c r="H46" s="14">
        <v>44</v>
      </c>
      <c r="I46" s="11">
        <f t="shared" si="173"/>
        <v>87</v>
      </c>
      <c r="J46" s="11">
        <f t="shared" si="2"/>
        <v>10.259433962264151</v>
      </c>
      <c r="K46" s="14">
        <v>43</v>
      </c>
      <c r="L46" s="14">
        <v>44</v>
      </c>
      <c r="M46" s="11">
        <f t="shared" si="174"/>
        <v>87</v>
      </c>
      <c r="N46" s="11">
        <f t="shared" si="4"/>
        <v>10.259433962264151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19">
        <f t="shared" ref="D47:I47" si="184">SUM(D43:D46)</f>
        <v>2120</v>
      </c>
      <c r="E47" s="19">
        <f t="shared" si="184"/>
        <v>1968</v>
      </c>
      <c r="F47" s="19">
        <f t="shared" si="184"/>
        <v>4088</v>
      </c>
      <c r="G47" s="19">
        <f t="shared" si="184"/>
        <v>208</v>
      </c>
      <c r="H47" s="19">
        <f t="shared" si="184"/>
        <v>219</v>
      </c>
      <c r="I47" s="19">
        <f t="shared" si="184"/>
        <v>427</v>
      </c>
      <c r="J47" s="11">
        <f t="shared" si="2"/>
        <v>10.445205479452055</v>
      </c>
      <c r="K47" s="19">
        <f t="shared" ref="K47:M47" si="185">SUM(K43:K46)</f>
        <v>197</v>
      </c>
      <c r="L47" s="19">
        <f t="shared" si="185"/>
        <v>207</v>
      </c>
      <c r="M47" s="19">
        <f t="shared" si="185"/>
        <v>404</v>
      </c>
      <c r="N47" s="11">
        <f t="shared" si="4"/>
        <v>9.8825831702544029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95">D48+E48</f>
        <v>705</v>
      </c>
      <c r="G48" s="14">
        <v>31</v>
      </c>
      <c r="H48" s="14">
        <v>44</v>
      </c>
      <c r="I48" s="11">
        <f t="shared" ref="I48:I51" si="196">G48+H48</f>
        <v>75</v>
      </c>
      <c r="J48" s="11">
        <f t="shared" si="2"/>
        <v>10.638297872340425</v>
      </c>
      <c r="K48" s="14">
        <v>36</v>
      </c>
      <c r="L48" s="14">
        <v>35</v>
      </c>
      <c r="M48" s="11">
        <f t="shared" ref="M48:M51" si="197">K48+L48</f>
        <v>71</v>
      </c>
      <c r="N48" s="11">
        <f t="shared" si="4"/>
        <v>10.070921985815604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95"/>
        <v>751</v>
      </c>
      <c r="G49" s="14">
        <v>39</v>
      </c>
      <c r="H49" s="14">
        <v>42</v>
      </c>
      <c r="I49" s="11">
        <f t="shared" si="196"/>
        <v>81</v>
      </c>
      <c r="J49" s="11">
        <f t="shared" si="2"/>
        <v>10.785619174434089</v>
      </c>
      <c r="K49" s="14">
        <v>32</v>
      </c>
      <c r="L49" s="14">
        <v>33</v>
      </c>
      <c r="M49" s="11">
        <f t="shared" si="197"/>
        <v>65</v>
      </c>
      <c r="N49" s="11">
        <f t="shared" si="4"/>
        <v>8.6551264980026623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/>
      <c r="AB49" s="14"/>
      <c r="AC49" s="11">
        <f t="shared" si="201"/>
        <v>0</v>
      </c>
      <c r="AD49" s="11">
        <f t="shared" si="12"/>
        <v>0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/>
      <c r="AV49" s="14"/>
      <c r="AW49" s="11">
        <f t="shared" si="206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95"/>
        <v>877</v>
      </c>
      <c r="G50" s="14">
        <v>37</v>
      </c>
      <c r="H50" s="14">
        <v>34</v>
      </c>
      <c r="I50" s="11">
        <f t="shared" si="196"/>
        <v>71</v>
      </c>
      <c r="J50" s="11">
        <f t="shared" si="2"/>
        <v>8.0957810718358036</v>
      </c>
      <c r="K50" s="14">
        <v>20</v>
      </c>
      <c r="L50" s="14">
        <v>30</v>
      </c>
      <c r="M50" s="11">
        <f t="shared" si="197"/>
        <v>50</v>
      </c>
      <c r="N50" s="11">
        <f t="shared" si="4"/>
        <v>5.7012542759407072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>
        <v>1</v>
      </c>
      <c r="U50" s="11">
        <f t="shared" si="199"/>
        <v>1</v>
      </c>
      <c r="V50" s="11">
        <f t="shared" si="8"/>
        <v>1.4084507042253522</v>
      </c>
      <c r="W50" s="14"/>
      <c r="X50" s="14"/>
      <c r="Y50" s="11">
        <f t="shared" si="200"/>
        <v>0</v>
      </c>
      <c r="Z50" s="11">
        <f t="shared" si="10"/>
        <v>0</v>
      </c>
      <c r="AA50" s="14"/>
      <c r="AB50" s="14"/>
      <c r="AC50" s="11">
        <f t="shared" si="201"/>
        <v>0</v>
      </c>
      <c r="AD50" s="11">
        <f t="shared" si="12"/>
        <v>0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/>
      <c r="AV50" s="14">
        <v>1</v>
      </c>
      <c r="AW50" s="11">
        <f t="shared" si="206"/>
        <v>1</v>
      </c>
      <c r="AX50" s="11">
        <f t="shared" si="22"/>
        <v>1.4084507042253522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95"/>
        <v>317</v>
      </c>
      <c r="G51" s="14">
        <v>15</v>
      </c>
      <c r="H51" s="14">
        <v>16</v>
      </c>
      <c r="I51" s="11">
        <f t="shared" si="196"/>
        <v>31</v>
      </c>
      <c r="J51" s="11">
        <f t="shared" si="2"/>
        <v>9.7791798107255516</v>
      </c>
      <c r="K51" s="14">
        <v>11</v>
      </c>
      <c r="L51" s="14">
        <v>16</v>
      </c>
      <c r="M51" s="11">
        <f t="shared" si="197"/>
        <v>27</v>
      </c>
      <c r="N51" s="11">
        <f t="shared" si="4"/>
        <v>8.517350157728707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/>
      <c r="U51" s="11">
        <f t="shared" si="199"/>
        <v>0</v>
      </c>
      <c r="V51" s="11">
        <f t="shared" si="8"/>
        <v>0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/>
      <c r="AC51" s="11">
        <f t="shared" si="201"/>
        <v>0</v>
      </c>
      <c r="AD51" s="11">
        <f t="shared" si="12"/>
        <v>0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/>
      <c r="AW51" s="11">
        <f t="shared" si="206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19">
        <f t="shared" ref="D52:I52" si="207">SUM(D48:D51)</f>
        <v>1320</v>
      </c>
      <c r="E52" s="19">
        <f t="shared" si="207"/>
        <v>1330</v>
      </c>
      <c r="F52" s="19">
        <f t="shared" si="207"/>
        <v>2650</v>
      </c>
      <c r="G52" s="19">
        <f t="shared" si="207"/>
        <v>122</v>
      </c>
      <c r="H52" s="19">
        <f t="shared" si="207"/>
        <v>136</v>
      </c>
      <c r="I52" s="19">
        <f t="shared" si="207"/>
        <v>258</v>
      </c>
      <c r="J52" s="11">
        <f t="shared" si="2"/>
        <v>9.7358490566037741</v>
      </c>
      <c r="K52" s="19">
        <f t="shared" ref="K52:M52" si="208">SUM(K48:K51)</f>
        <v>99</v>
      </c>
      <c r="L52" s="19">
        <f t="shared" si="208"/>
        <v>114</v>
      </c>
      <c r="M52" s="19">
        <f t="shared" si="208"/>
        <v>213</v>
      </c>
      <c r="N52" s="11">
        <f t="shared" si="4"/>
        <v>8.0377358490566042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1</v>
      </c>
      <c r="U52" s="19">
        <f t="shared" si="210"/>
        <v>1</v>
      </c>
      <c r="V52" s="11">
        <f t="shared" si="8"/>
        <v>0.38759689922480622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0</v>
      </c>
      <c r="AB52" s="19">
        <f t="shared" si="212"/>
        <v>0</v>
      </c>
      <c r="AC52" s="19">
        <f t="shared" si="212"/>
        <v>0</v>
      </c>
      <c r="AD52" s="11">
        <f t="shared" si="12"/>
        <v>0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0</v>
      </c>
      <c r="AV52" s="19">
        <f t="shared" si="217"/>
        <v>1</v>
      </c>
      <c r="AW52" s="19">
        <f t="shared" si="217"/>
        <v>1</v>
      </c>
      <c r="AX52" s="11">
        <f t="shared" si="22"/>
        <v>0.38759689922480622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218">D53+E53</f>
        <v>1735</v>
      </c>
      <c r="G53" s="14">
        <v>86</v>
      </c>
      <c r="H53" s="14">
        <v>79</v>
      </c>
      <c r="I53" s="11">
        <f t="shared" ref="I53:I55" si="219">G53+H53</f>
        <v>165</v>
      </c>
      <c r="J53" s="11">
        <f t="shared" si="2"/>
        <v>9.5100864553314128</v>
      </c>
      <c r="K53" s="52">
        <v>78</v>
      </c>
      <c r="L53" s="52">
        <v>74</v>
      </c>
      <c r="M53" s="11">
        <f t="shared" ref="M53:M55" si="220">K53+L53</f>
        <v>152</v>
      </c>
      <c r="N53" s="11">
        <f t="shared" si="4"/>
        <v>8.7608069164265121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0</v>
      </c>
      <c r="AB53" s="14">
        <v>0</v>
      </c>
      <c r="AC53" s="11">
        <f t="shared" ref="AC53:AC55" si="224">AA53+AB53</f>
        <v>0</v>
      </c>
      <c r="AD53" s="11">
        <f t="shared" si="12"/>
        <v>0</v>
      </c>
      <c r="AE53" s="14">
        <v>0</v>
      </c>
      <c r="AF53" s="14">
        <v>0</v>
      </c>
      <c r="AG53" s="11">
        <f t="shared" ref="AG53:AG55" si="225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9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218"/>
        <v>906</v>
      </c>
      <c r="G54" s="14">
        <v>61</v>
      </c>
      <c r="H54" s="14">
        <v>58</v>
      </c>
      <c r="I54" s="11">
        <f t="shared" si="219"/>
        <v>119</v>
      </c>
      <c r="J54" s="11">
        <f t="shared" si="2"/>
        <v>13.134657836644593</v>
      </c>
      <c r="K54" s="53">
        <v>52</v>
      </c>
      <c r="L54" s="53">
        <v>55</v>
      </c>
      <c r="M54" s="11">
        <f t="shared" si="220"/>
        <v>107</v>
      </c>
      <c r="N54" s="11">
        <f t="shared" si="4"/>
        <v>11.810154525386315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218"/>
        <v>1427</v>
      </c>
      <c r="G55" s="14">
        <v>66</v>
      </c>
      <c r="H55" s="14">
        <v>72</v>
      </c>
      <c r="I55" s="11">
        <f t="shared" si="219"/>
        <v>138</v>
      </c>
      <c r="J55" s="11">
        <f t="shared" si="2"/>
        <v>9.6706377014716178</v>
      </c>
      <c r="K55" s="53">
        <v>65</v>
      </c>
      <c r="L55" s="53">
        <v>69</v>
      </c>
      <c r="M55" s="11">
        <f t="shared" si="220"/>
        <v>134</v>
      </c>
      <c r="N55" s="11">
        <f t="shared" si="4"/>
        <v>9.3903293622985284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0</v>
      </c>
      <c r="AB55" s="14">
        <v>0</v>
      </c>
      <c r="AC55" s="11">
        <f t="shared" si="224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5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9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19">
        <f t="shared" ref="D56:I56" si="230">SUM(D53:D55)</f>
        <v>2029</v>
      </c>
      <c r="E56" s="19">
        <f t="shared" si="230"/>
        <v>2039</v>
      </c>
      <c r="F56" s="19">
        <f t="shared" si="230"/>
        <v>4068</v>
      </c>
      <c r="G56" s="19">
        <f t="shared" si="230"/>
        <v>213</v>
      </c>
      <c r="H56" s="19">
        <f t="shared" si="230"/>
        <v>209</v>
      </c>
      <c r="I56" s="19">
        <f t="shared" si="230"/>
        <v>422</v>
      </c>
      <c r="J56" s="11">
        <f t="shared" si="2"/>
        <v>10.373647984267453</v>
      </c>
      <c r="K56" s="19">
        <f t="shared" ref="K56:M56" si="231">SUM(K53:K55)</f>
        <v>195</v>
      </c>
      <c r="L56" s="19">
        <f t="shared" si="231"/>
        <v>198</v>
      </c>
      <c r="M56" s="19">
        <f t="shared" si="231"/>
        <v>393</v>
      </c>
      <c r="N56" s="11">
        <f t="shared" si="4"/>
        <v>9.6607669616519178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0</v>
      </c>
      <c r="AB56" s="19">
        <f t="shared" si="235"/>
        <v>0</v>
      </c>
      <c r="AC56" s="19">
        <f t="shared" si="235"/>
        <v>0</v>
      </c>
      <c r="AD56" s="11">
        <f t="shared" si="12"/>
        <v>0</v>
      </c>
      <c r="AE56" s="19">
        <f t="shared" ref="AE56:AG56" si="236">SUM(AE53:AE55)</f>
        <v>0</v>
      </c>
      <c r="AF56" s="19">
        <f t="shared" si="236"/>
        <v>0</v>
      </c>
      <c r="AG56" s="19">
        <f t="shared" si="236"/>
        <v>0</v>
      </c>
      <c r="AH56" s="11">
        <f t="shared" si="14"/>
        <v>0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0</v>
      </c>
      <c r="AV56" s="19">
        <f t="shared" si="240"/>
        <v>0</v>
      </c>
      <c r="AW56" s="19">
        <f t="shared" si="240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41">D57+E57</f>
        <v>619</v>
      </c>
      <c r="G57" s="30">
        <v>25</v>
      </c>
      <c r="H57" s="30">
        <v>24</v>
      </c>
      <c r="I57" s="11">
        <f t="shared" ref="I57:I60" si="242">G57+H57</f>
        <v>49</v>
      </c>
      <c r="J57" s="11">
        <f t="shared" si="2"/>
        <v>7.915993537964459</v>
      </c>
      <c r="K57" s="30">
        <v>20</v>
      </c>
      <c r="L57" s="30">
        <v>18</v>
      </c>
      <c r="M57" s="11">
        <f t="shared" ref="M57:M60" si="243">K57+L57</f>
        <v>38</v>
      </c>
      <c r="N57" s="11">
        <f t="shared" si="4"/>
        <v>6.1389337641357029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41"/>
        <v>925</v>
      </c>
      <c r="G58" s="30">
        <v>33</v>
      </c>
      <c r="H58" s="30">
        <v>26</v>
      </c>
      <c r="I58" s="11">
        <f t="shared" si="242"/>
        <v>59</v>
      </c>
      <c r="J58" s="11">
        <f t="shared" si="2"/>
        <v>6.3783783783783781</v>
      </c>
      <c r="K58" s="30">
        <v>28</v>
      </c>
      <c r="L58" s="30">
        <v>17</v>
      </c>
      <c r="M58" s="11">
        <f t="shared" si="243"/>
        <v>45</v>
      </c>
      <c r="N58" s="11">
        <f t="shared" si="4"/>
        <v>4.8648648648648649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41"/>
        <v>517</v>
      </c>
      <c r="G59" s="30">
        <v>10</v>
      </c>
      <c r="H59" s="30">
        <v>12</v>
      </c>
      <c r="I59" s="11">
        <f t="shared" si="242"/>
        <v>22</v>
      </c>
      <c r="J59" s="11">
        <f t="shared" si="2"/>
        <v>4.2553191489361701</v>
      </c>
      <c r="K59" s="30">
        <v>10</v>
      </c>
      <c r="L59" s="30">
        <v>12</v>
      </c>
      <c r="M59" s="11">
        <f t="shared" si="243"/>
        <v>22</v>
      </c>
      <c r="N59" s="11">
        <f t="shared" si="4"/>
        <v>4.2553191489361701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41"/>
        <v>558</v>
      </c>
      <c r="G60" s="30">
        <v>8</v>
      </c>
      <c r="H60" s="30">
        <v>11</v>
      </c>
      <c r="I60" s="11">
        <f t="shared" si="242"/>
        <v>19</v>
      </c>
      <c r="J60" s="11">
        <f t="shared" si="2"/>
        <v>3.4050179211469538</v>
      </c>
      <c r="K60" s="30">
        <v>12</v>
      </c>
      <c r="L60" s="30">
        <v>15</v>
      </c>
      <c r="M60" s="11">
        <f t="shared" si="243"/>
        <v>27</v>
      </c>
      <c r="N60" s="11">
        <f t="shared" si="4"/>
        <v>4.838709677419355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19">
        <f t="shared" ref="D61:I61" si="253">SUM(D57:D60)</f>
        <v>1362</v>
      </c>
      <c r="E61" s="19">
        <f t="shared" si="253"/>
        <v>1257</v>
      </c>
      <c r="F61" s="19">
        <f t="shared" si="253"/>
        <v>2619</v>
      </c>
      <c r="G61" s="19">
        <f t="shared" si="253"/>
        <v>76</v>
      </c>
      <c r="H61" s="19">
        <f t="shared" si="253"/>
        <v>73</v>
      </c>
      <c r="I61" s="19">
        <f t="shared" si="253"/>
        <v>149</v>
      </c>
      <c r="J61" s="11">
        <f t="shared" si="2"/>
        <v>5.6891943489881633</v>
      </c>
      <c r="K61" s="19">
        <f t="shared" ref="K61:M61" si="254">SUM(K57:K60)</f>
        <v>70</v>
      </c>
      <c r="L61" s="19">
        <f t="shared" si="254"/>
        <v>62</v>
      </c>
      <c r="M61" s="19">
        <f t="shared" si="254"/>
        <v>132</v>
      </c>
      <c r="N61" s="11">
        <f t="shared" si="4"/>
        <v>5.0400916380297822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64">D62+E62</f>
        <v>761</v>
      </c>
      <c r="G62" s="52">
        <v>102</v>
      </c>
      <c r="H62" s="52">
        <v>98</v>
      </c>
      <c r="I62" s="11">
        <f t="shared" ref="I62:I65" si="265">G62+H62</f>
        <v>200</v>
      </c>
      <c r="J62" s="11">
        <f t="shared" si="2"/>
        <v>26.281208935611041</v>
      </c>
      <c r="K62" s="52">
        <v>102</v>
      </c>
      <c r="L62" s="52">
        <v>98</v>
      </c>
      <c r="M62" s="11">
        <f t="shared" ref="M62:M65" si="266">K62+L62</f>
        <v>200</v>
      </c>
      <c r="N62" s="11">
        <f t="shared" si="4"/>
        <v>26.281208935611041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64"/>
        <v>433</v>
      </c>
      <c r="G63" s="53">
        <v>30</v>
      </c>
      <c r="H63" s="53">
        <v>40</v>
      </c>
      <c r="I63" s="11">
        <f t="shared" si="265"/>
        <v>70</v>
      </c>
      <c r="J63" s="11">
        <f t="shared" si="2"/>
        <v>16.166281755196305</v>
      </c>
      <c r="K63" s="53">
        <v>30</v>
      </c>
      <c r="L63" s="53">
        <v>40</v>
      </c>
      <c r="M63" s="11">
        <f t="shared" si="266"/>
        <v>70</v>
      </c>
      <c r="N63" s="11">
        <f t="shared" si="4"/>
        <v>16.166281755196305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>
        <v>1</v>
      </c>
      <c r="AC63" s="11">
        <f t="shared" si="270"/>
        <v>1</v>
      </c>
      <c r="AD63" s="11">
        <f t="shared" si="12"/>
        <v>1.4285714285714286</v>
      </c>
      <c r="AE63" s="14"/>
      <c r="AF63" s="14">
        <v>1</v>
      </c>
      <c r="AG63" s="11">
        <f t="shared" si="271"/>
        <v>1</v>
      </c>
      <c r="AH63" s="11">
        <f t="shared" si="14"/>
        <v>1.4285714285714286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>
        <v>1</v>
      </c>
      <c r="AW63" s="11">
        <f t="shared" si="275"/>
        <v>1</v>
      </c>
      <c r="AX63" s="11">
        <f t="shared" si="22"/>
        <v>1.4285714285714286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64"/>
        <v>869</v>
      </c>
      <c r="G64" s="53">
        <v>50</v>
      </c>
      <c r="H64" s="53">
        <v>60</v>
      </c>
      <c r="I64" s="11">
        <f t="shared" si="265"/>
        <v>110</v>
      </c>
      <c r="J64" s="11">
        <f t="shared" si="2"/>
        <v>12.658227848101266</v>
      </c>
      <c r="K64" s="53">
        <v>50</v>
      </c>
      <c r="L64" s="53">
        <v>60</v>
      </c>
      <c r="M64" s="11">
        <f t="shared" si="266"/>
        <v>110</v>
      </c>
      <c r="N64" s="11">
        <f t="shared" si="4"/>
        <v>12.658227848101266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>
        <v>1</v>
      </c>
      <c r="AB64" s="14"/>
      <c r="AC64" s="11">
        <f t="shared" si="270"/>
        <v>1</v>
      </c>
      <c r="AD64" s="11">
        <f t="shared" si="12"/>
        <v>0.90909090909090906</v>
      </c>
      <c r="AE64" s="14">
        <v>1</v>
      </c>
      <c r="AF64" s="14"/>
      <c r="AG64" s="11">
        <f t="shared" si="271"/>
        <v>1</v>
      </c>
      <c r="AH64" s="11">
        <f t="shared" si="14"/>
        <v>0.90909090909090906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>
        <v>1</v>
      </c>
      <c r="AV64" s="14"/>
      <c r="AW64" s="11">
        <f t="shared" si="275"/>
        <v>1</v>
      </c>
      <c r="AX64" s="11">
        <f t="shared" si="22"/>
        <v>0.90909090909090906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64"/>
        <v>867</v>
      </c>
      <c r="G65" s="53">
        <v>67</v>
      </c>
      <c r="H65" s="53">
        <v>78</v>
      </c>
      <c r="I65" s="11">
        <f t="shared" si="265"/>
        <v>145</v>
      </c>
      <c r="J65" s="11">
        <f t="shared" si="2"/>
        <v>16.724336793540946</v>
      </c>
      <c r="K65" s="53">
        <v>67</v>
      </c>
      <c r="L65" s="53">
        <v>78</v>
      </c>
      <c r="M65" s="11">
        <f t="shared" si="266"/>
        <v>145</v>
      </c>
      <c r="N65" s="11">
        <f t="shared" si="4"/>
        <v>16.724336793540946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19">
        <f t="shared" ref="D66:I66" si="276">SUM(D62:D65)</f>
        <v>1428</v>
      </c>
      <c r="E66" s="19">
        <f t="shared" si="276"/>
        <v>1502</v>
      </c>
      <c r="F66" s="19">
        <f t="shared" si="276"/>
        <v>2930</v>
      </c>
      <c r="G66" s="19">
        <f t="shared" si="276"/>
        <v>249</v>
      </c>
      <c r="H66" s="19">
        <f t="shared" si="276"/>
        <v>276</v>
      </c>
      <c r="I66" s="19">
        <f t="shared" si="276"/>
        <v>525</v>
      </c>
      <c r="J66" s="11">
        <f t="shared" si="2"/>
        <v>17.918088737201366</v>
      </c>
      <c r="K66" s="19">
        <f t="shared" ref="K66:M66" si="277">SUM(K62:K65)</f>
        <v>249</v>
      </c>
      <c r="L66" s="19">
        <f t="shared" si="277"/>
        <v>276</v>
      </c>
      <c r="M66" s="19">
        <f t="shared" si="277"/>
        <v>525</v>
      </c>
      <c r="N66" s="11">
        <f t="shared" si="4"/>
        <v>17.918088737201366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1</v>
      </c>
      <c r="AB66" s="19">
        <f t="shared" si="281"/>
        <v>1</v>
      </c>
      <c r="AC66" s="19">
        <f t="shared" si="281"/>
        <v>2</v>
      </c>
      <c r="AD66" s="11">
        <f t="shared" si="12"/>
        <v>0.38095238095238093</v>
      </c>
      <c r="AE66" s="19">
        <f t="shared" ref="AE66:AG66" si="282">SUM(AE62:AE65)</f>
        <v>1</v>
      </c>
      <c r="AF66" s="19">
        <f t="shared" si="282"/>
        <v>1</v>
      </c>
      <c r="AG66" s="19">
        <f t="shared" si="282"/>
        <v>2</v>
      </c>
      <c r="AH66" s="11">
        <f t="shared" si="14"/>
        <v>0.38095238095238093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1</v>
      </c>
      <c r="AV66" s="19">
        <f t="shared" si="286"/>
        <v>1</v>
      </c>
      <c r="AW66" s="19">
        <f t="shared" si="286"/>
        <v>2</v>
      </c>
      <c r="AX66" s="11">
        <f t="shared" si="22"/>
        <v>0.38095238095238093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87">D67+E67</f>
        <v>505</v>
      </c>
      <c r="G67" s="14">
        <v>22</v>
      </c>
      <c r="H67" s="14">
        <v>20</v>
      </c>
      <c r="I67" s="11">
        <f t="shared" ref="I67:I71" si="288">G67+H67</f>
        <v>42</v>
      </c>
      <c r="J67" s="11">
        <f t="shared" si="2"/>
        <v>8.3168316831683171</v>
      </c>
      <c r="K67" s="74">
        <v>23</v>
      </c>
      <c r="L67" s="75">
        <v>20</v>
      </c>
      <c r="M67" s="11">
        <f t="shared" ref="M67:M71" si="289">K67+L67</f>
        <v>43</v>
      </c>
      <c r="N67" s="11">
        <f t="shared" si="4"/>
        <v>8.5148514851485153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87"/>
        <v>151</v>
      </c>
      <c r="G68" s="14">
        <v>2</v>
      </c>
      <c r="H68" s="14">
        <v>0</v>
      </c>
      <c r="I68" s="11">
        <f t="shared" si="288"/>
        <v>2</v>
      </c>
      <c r="J68" s="11">
        <f t="shared" si="2"/>
        <v>1.3245033112582782</v>
      </c>
      <c r="K68" s="56">
        <v>3</v>
      </c>
      <c r="L68" s="76">
        <v>6</v>
      </c>
      <c r="M68" s="11">
        <f t="shared" si="289"/>
        <v>9</v>
      </c>
      <c r="N68" s="11">
        <f t="shared" si="4"/>
        <v>5.9602649006622519</v>
      </c>
      <c r="O68" s="14">
        <v>1</v>
      </c>
      <c r="P68" s="14"/>
      <c r="Q68" s="11">
        <f t="shared" si="290"/>
        <v>1</v>
      </c>
      <c r="R68" s="11">
        <f t="shared" si="6"/>
        <v>50</v>
      </c>
      <c r="S68" s="14">
        <v>1</v>
      </c>
      <c r="T68" s="14"/>
      <c r="U68" s="11">
        <f t="shared" si="291"/>
        <v>1</v>
      </c>
      <c r="V68" s="11">
        <f t="shared" si="8"/>
        <v>50</v>
      </c>
      <c r="W68" s="14">
        <v>1</v>
      </c>
      <c r="X68" s="14"/>
      <c r="Y68" s="11">
        <f t="shared" si="292"/>
        <v>1</v>
      </c>
      <c r="Z68" s="11">
        <f t="shared" si="10"/>
        <v>50</v>
      </c>
      <c r="AA68" s="14">
        <v>1</v>
      </c>
      <c r="AB68" s="14"/>
      <c r="AC68" s="11">
        <f t="shared" si="293"/>
        <v>1</v>
      </c>
      <c r="AD68" s="11">
        <f t="shared" si="12"/>
        <v>50</v>
      </c>
      <c r="AE68" s="14">
        <v>1</v>
      </c>
      <c r="AF68" s="14"/>
      <c r="AG68" s="11">
        <f t="shared" si="294"/>
        <v>1</v>
      </c>
      <c r="AH68" s="11">
        <f t="shared" si="14"/>
        <v>50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>
        <v>1</v>
      </c>
      <c r="AV68" s="14"/>
      <c r="AW68" s="11">
        <f t="shared" si="298"/>
        <v>1</v>
      </c>
      <c r="AX68" s="11">
        <f t="shared" si="22"/>
        <v>50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87"/>
        <v>291</v>
      </c>
      <c r="G69" s="14">
        <v>10</v>
      </c>
      <c r="H69" s="14">
        <v>8</v>
      </c>
      <c r="I69" s="11">
        <f t="shared" si="288"/>
        <v>18</v>
      </c>
      <c r="J69" s="11">
        <f t="shared" si="2"/>
        <v>6.1855670103092786</v>
      </c>
      <c r="K69" s="77">
        <v>12</v>
      </c>
      <c r="L69" s="78">
        <v>10</v>
      </c>
      <c r="M69" s="11">
        <f t="shared" si="289"/>
        <v>22</v>
      </c>
      <c r="N69" s="11">
        <f t="shared" si="4"/>
        <v>7.5601374570446733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87"/>
        <v>825</v>
      </c>
      <c r="G70" s="14">
        <v>24</v>
      </c>
      <c r="H70" s="14">
        <v>27</v>
      </c>
      <c r="I70" s="11">
        <f t="shared" si="288"/>
        <v>51</v>
      </c>
      <c r="J70" s="11">
        <f t="shared" si="2"/>
        <v>6.1818181818181817</v>
      </c>
      <c r="K70" s="56">
        <v>37</v>
      </c>
      <c r="L70" s="76">
        <v>26</v>
      </c>
      <c r="M70" s="11">
        <f t="shared" si="289"/>
        <v>63</v>
      </c>
      <c r="N70" s="11">
        <f t="shared" si="4"/>
        <v>7.6363636363636367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/>
      <c r="AB70" s="14"/>
      <c r="AC70" s="11">
        <f t="shared" si="293"/>
        <v>0</v>
      </c>
      <c r="AD70" s="11">
        <f t="shared" si="12"/>
        <v>0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/>
      <c r="AV70" s="14"/>
      <c r="AW70" s="11">
        <f t="shared" si="298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87"/>
        <v>630</v>
      </c>
      <c r="G71" s="14">
        <v>23</v>
      </c>
      <c r="H71" s="14">
        <v>19</v>
      </c>
      <c r="I71" s="11">
        <f t="shared" si="288"/>
        <v>42</v>
      </c>
      <c r="J71" s="11">
        <f t="shared" si="2"/>
        <v>6.666666666666667</v>
      </c>
      <c r="K71" s="79">
        <v>39</v>
      </c>
      <c r="L71" s="79">
        <v>48</v>
      </c>
      <c r="M71" s="11">
        <f t="shared" si="289"/>
        <v>87</v>
      </c>
      <c r="N71" s="11">
        <f t="shared" si="4"/>
        <v>13.80952380952381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19">
        <f t="shared" ref="D72:I72" si="299">SUM(D67:D71)</f>
        <v>1227</v>
      </c>
      <c r="E72" s="19">
        <f t="shared" si="299"/>
        <v>1175</v>
      </c>
      <c r="F72" s="19">
        <f t="shared" si="299"/>
        <v>2402</v>
      </c>
      <c r="G72" s="19">
        <f t="shared" si="299"/>
        <v>81</v>
      </c>
      <c r="H72" s="19">
        <f t="shared" si="299"/>
        <v>74</v>
      </c>
      <c r="I72" s="19">
        <f t="shared" si="299"/>
        <v>155</v>
      </c>
      <c r="J72" s="11">
        <f t="shared" si="2"/>
        <v>6.4529558701082426</v>
      </c>
      <c r="K72" s="19">
        <f t="shared" ref="K72:M72" si="300">SUM(K67:K71)</f>
        <v>114</v>
      </c>
      <c r="L72" s="19">
        <f t="shared" si="300"/>
        <v>110</v>
      </c>
      <c r="M72" s="19">
        <f t="shared" si="300"/>
        <v>224</v>
      </c>
      <c r="N72" s="11">
        <f t="shared" si="4"/>
        <v>9.325562031640299</v>
      </c>
      <c r="O72" s="19">
        <f t="shared" ref="O72:Q72" si="301">SUM(O67:O71)</f>
        <v>1</v>
      </c>
      <c r="P72" s="19">
        <f t="shared" si="301"/>
        <v>0</v>
      </c>
      <c r="Q72" s="19">
        <f t="shared" si="301"/>
        <v>1</v>
      </c>
      <c r="R72" s="11">
        <f t="shared" si="6"/>
        <v>0.64516129032258063</v>
      </c>
      <c r="S72" s="19">
        <f t="shared" ref="S72:U72" si="302">SUM(S67:S71)</f>
        <v>1</v>
      </c>
      <c r="T72" s="19">
        <f t="shared" si="302"/>
        <v>0</v>
      </c>
      <c r="U72" s="19">
        <f t="shared" si="302"/>
        <v>1</v>
      </c>
      <c r="V72" s="11">
        <f t="shared" si="8"/>
        <v>0.64516129032258063</v>
      </c>
      <c r="W72" s="19">
        <f t="shared" ref="W72:Y72" si="303">SUM(W67:W71)</f>
        <v>1</v>
      </c>
      <c r="X72" s="19">
        <f t="shared" si="303"/>
        <v>0</v>
      </c>
      <c r="Y72" s="19">
        <f t="shared" si="303"/>
        <v>1</v>
      </c>
      <c r="Z72" s="11">
        <f t="shared" si="10"/>
        <v>0.64516129032258063</v>
      </c>
      <c r="AA72" s="19">
        <f t="shared" ref="AA72:AC72" si="304">SUM(AA67:AA71)</f>
        <v>1</v>
      </c>
      <c r="AB72" s="19">
        <f t="shared" si="304"/>
        <v>0</v>
      </c>
      <c r="AC72" s="19">
        <f t="shared" si="304"/>
        <v>1</v>
      </c>
      <c r="AD72" s="11">
        <f t="shared" si="12"/>
        <v>0.64516129032258063</v>
      </c>
      <c r="AE72" s="19">
        <f t="shared" ref="AE72:AG72" si="305">SUM(AE67:AE71)</f>
        <v>1</v>
      </c>
      <c r="AF72" s="19">
        <f t="shared" si="305"/>
        <v>0</v>
      </c>
      <c r="AG72" s="19">
        <f t="shared" si="305"/>
        <v>1</v>
      </c>
      <c r="AH72" s="11">
        <f t="shared" si="14"/>
        <v>0.64516129032258063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1</v>
      </c>
      <c r="AV72" s="19">
        <f t="shared" si="309"/>
        <v>0</v>
      </c>
      <c r="AW72" s="19">
        <f t="shared" si="309"/>
        <v>1</v>
      </c>
      <c r="AX72" s="11">
        <f t="shared" si="22"/>
        <v>0.64516129032258063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310">D73+E73</f>
        <v>882</v>
      </c>
      <c r="G73" s="14">
        <v>25</v>
      </c>
      <c r="H73" s="14">
        <v>26</v>
      </c>
      <c r="I73" s="11">
        <f t="shared" ref="I73:I76" si="311">G73+H73</f>
        <v>51</v>
      </c>
      <c r="J73" s="11">
        <f t="shared" si="2"/>
        <v>5.7823129251700678</v>
      </c>
      <c r="K73" s="14">
        <v>25</v>
      </c>
      <c r="L73" s="14">
        <v>26</v>
      </c>
      <c r="M73" s="11">
        <f t="shared" ref="M73:M76" si="312">K73+L73</f>
        <v>51</v>
      </c>
      <c r="N73" s="11">
        <f t="shared" si="4"/>
        <v>5.7823129251700678</v>
      </c>
      <c r="O73" s="14"/>
      <c r="P73" s="14"/>
      <c r="Q73" s="11">
        <f t="shared" ref="Q73:Q76" si="313">O73+P73</f>
        <v>0</v>
      </c>
      <c r="R73" s="11">
        <f t="shared" si="6"/>
        <v>0</v>
      </c>
      <c r="S73" s="14"/>
      <c r="T73" s="14"/>
      <c r="U73" s="11">
        <f t="shared" ref="U73:U76" si="314">S73+T73</f>
        <v>0</v>
      </c>
      <c r="V73" s="11">
        <f t="shared" si="8"/>
        <v>0</v>
      </c>
      <c r="W73" s="14"/>
      <c r="X73" s="14"/>
      <c r="Y73" s="11">
        <f t="shared" ref="Y73:Y76" si="315">W73+X73</f>
        <v>0</v>
      </c>
      <c r="Z73" s="11">
        <f t="shared" si="10"/>
        <v>0</v>
      </c>
      <c r="AA73" s="14"/>
      <c r="AB73" s="14"/>
      <c r="AC73" s="11">
        <f t="shared" ref="AC73:AC76" si="316">AA73+AB73</f>
        <v>0</v>
      </c>
      <c r="AD73" s="11">
        <f t="shared" si="12"/>
        <v>0</v>
      </c>
      <c r="AE73" s="14"/>
      <c r="AF73" s="14"/>
      <c r="AG73" s="11">
        <f t="shared" ref="AG73:AG76" si="317">AE73+AF73</f>
        <v>0</v>
      </c>
      <c r="AH73" s="11">
        <f t="shared" si="14"/>
        <v>0</v>
      </c>
      <c r="AI73" s="14"/>
      <c r="AJ73" s="14"/>
      <c r="AK73" s="11">
        <f t="shared" ref="AK73:AK76" si="318">AI73+AJ73</f>
        <v>0</v>
      </c>
      <c r="AL73" s="11">
        <f t="shared" si="16"/>
        <v>0</v>
      </c>
      <c r="AM73" s="14"/>
      <c r="AN73" s="14"/>
      <c r="AO73" s="11">
        <f t="shared" ref="AO73:AO76" si="319">AM73+AN73</f>
        <v>0</v>
      </c>
      <c r="AP73" s="11">
        <f t="shared" si="18"/>
        <v>0</v>
      </c>
      <c r="AQ73" s="14"/>
      <c r="AR73" s="14"/>
      <c r="AS73" s="11">
        <f t="shared" ref="AS73:AS76" si="320">AQ73+AR73</f>
        <v>0</v>
      </c>
      <c r="AT73" s="11">
        <f t="shared" si="20"/>
        <v>0</v>
      </c>
      <c r="AU73" s="14"/>
      <c r="AV73" s="14"/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310"/>
        <v>832</v>
      </c>
      <c r="G74" s="14">
        <v>28</v>
      </c>
      <c r="H74" s="14">
        <v>32</v>
      </c>
      <c r="I74" s="11">
        <f t="shared" si="311"/>
        <v>60</v>
      </c>
      <c r="J74" s="11">
        <f t="shared" si="2"/>
        <v>7.2115384615384608</v>
      </c>
      <c r="K74" s="14">
        <v>28</v>
      </c>
      <c r="L74" s="14">
        <v>32</v>
      </c>
      <c r="M74" s="11">
        <f t="shared" si="312"/>
        <v>60</v>
      </c>
      <c r="N74" s="11">
        <f t="shared" si="4"/>
        <v>7.2115384615384608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310"/>
        <v>460</v>
      </c>
      <c r="G75" s="14">
        <v>24</v>
      </c>
      <c r="H75" s="14">
        <v>20</v>
      </c>
      <c r="I75" s="11">
        <f t="shared" si="311"/>
        <v>44</v>
      </c>
      <c r="J75" s="11">
        <f t="shared" si="2"/>
        <v>9.5652173913043477</v>
      </c>
      <c r="K75" s="14">
        <v>24</v>
      </c>
      <c r="L75" s="14">
        <v>20</v>
      </c>
      <c r="M75" s="11">
        <f t="shared" si="312"/>
        <v>44</v>
      </c>
      <c r="N75" s="11">
        <f t="shared" si="4"/>
        <v>9.5652173913043477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310"/>
        <v>399</v>
      </c>
      <c r="G76" s="14">
        <v>13</v>
      </c>
      <c r="H76" s="14">
        <v>17</v>
      </c>
      <c r="I76" s="11">
        <f t="shared" si="311"/>
        <v>30</v>
      </c>
      <c r="J76" s="11">
        <f t="shared" si="2"/>
        <v>7.518796992481203</v>
      </c>
      <c r="K76" s="14">
        <v>13</v>
      </c>
      <c r="L76" s="14">
        <v>17</v>
      </c>
      <c r="M76" s="11">
        <f t="shared" si="312"/>
        <v>30</v>
      </c>
      <c r="N76" s="11">
        <f t="shared" si="4"/>
        <v>7.518796992481203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19">
        <f t="shared" ref="D77:I77" si="322">SUM(D73:D76)</f>
        <v>1337</v>
      </c>
      <c r="E77" s="19">
        <f t="shared" si="322"/>
        <v>1236</v>
      </c>
      <c r="F77" s="19">
        <f t="shared" si="322"/>
        <v>2573</v>
      </c>
      <c r="G77" s="19">
        <f t="shared" si="322"/>
        <v>90</v>
      </c>
      <c r="H77" s="19">
        <f t="shared" si="322"/>
        <v>95</v>
      </c>
      <c r="I77" s="19">
        <f t="shared" si="322"/>
        <v>185</v>
      </c>
      <c r="J77" s="11">
        <f t="shared" si="2"/>
        <v>7.1900505246793633</v>
      </c>
      <c r="K77" s="19">
        <f t="shared" ref="K77:M77" si="323">SUM(K73:K76)</f>
        <v>90</v>
      </c>
      <c r="L77" s="19">
        <f t="shared" si="323"/>
        <v>95</v>
      </c>
      <c r="M77" s="19">
        <f t="shared" si="323"/>
        <v>185</v>
      </c>
      <c r="N77" s="11">
        <f t="shared" si="4"/>
        <v>7.1900505246793633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333">D78+E78</f>
        <v>931</v>
      </c>
      <c r="G78" s="14">
        <v>37</v>
      </c>
      <c r="H78" s="14">
        <v>26</v>
      </c>
      <c r="I78" s="11">
        <f t="shared" ref="I78:I80" si="334">G78+H78</f>
        <v>63</v>
      </c>
      <c r="J78" s="11">
        <f t="shared" si="2"/>
        <v>6.7669172932330826</v>
      </c>
      <c r="K78" s="14">
        <v>37</v>
      </c>
      <c r="L78" s="14">
        <v>26</v>
      </c>
      <c r="M78" s="11">
        <f t="shared" ref="M78:M80" si="335">K78+L78</f>
        <v>63</v>
      </c>
      <c r="N78" s="11">
        <f t="shared" si="4"/>
        <v>6.7669172932330826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333"/>
        <v>774</v>
      </c>
      <c r="G79" s="14">
        <v>42</v>
      </c>
      <c r="H79" s="14">
        <v>40</v>
      </c>
      <c r="I79" s="11">
        <f t="shared" si="334"/>
        <v>82</v>
      </c>
      <c r="J79" s="11">
        <f t="shared" si="2"/>
        <v>10.594315245478036</v>
      </c>
      <c r="K79" s="14">
        <v>42</v>
      </c>
      <c r="L79" s="14">
        <v>40</v>
      </c>
      <c r="M79" s="11">
        <f t="shared" si="335"/>
        <v>82</v>
      </c>
      <c r="N79" s="11">
        <f t="shared" si="4"/>
        <v>10.594315245478036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333"/>
        <v>977</v>
      </c>
      <c r="G80" s="14">
        <v>41</v>
      </c>
      <c r="H80" s="14">
        <v>39</v>
      </c>
      <c r="I80" s="11">
        <f t="shared" si="334"/>
        <v>80</v>
      </c>
      <c r="J80" s="11">
        <f t="shared" si="2"/>
        <v>8.1883316274309124</v>
      </c>
      <c r="K80" s="14">
        <v>41</v>
      </c>
      <c r="L80" s="14">
        <v>39</v>
      </c>
      <c r="M80" s="11">
        <f t="shared" si="335"/>
        <v>80</v>
      </c>
      <c r="N80" s="11">
        <f t="shared" si="4"/>
        <v>8.1883316274309124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35">
        <f t="shared" ref="D81:I81" si="345">SUM(D78:D80)</f>
        <v>1363</v>
      </c>
      <c r="E81" s="35">
        <f t="shared" si="345"/>
        <v>1319</v>
      </c>
      <c r="F81" s="35">
        <f t="shared" si="345"/>
        <v>2682</v>
      </c>
      <c r="G81" s="19">
        <f t="shared" si="345"/>
        <v>120</v>
      </c>
      <c r="H81" s="19">
        <f t="shared" si="345"/>
        <v>105</v>
      </c>
      <c r="I81" s="19">
        <f t="shared" si="345"/>
        <v>225</v>
      </c>
      <c r="J81" s="11">
        <f t="shared" si="2"/>
        <v>8.3892617449664435</v>
      </c>
      <c r="K81" s="19">
        <f t="shared" ref="K81:M81" si="346">SUM(K78:K80)</f>
        <v>120</v>
      </c>
      <c r="L81" s="19">
        <f t="shared" si="346"/>
        <v>105</v>
      </c>
      <c r="M81" s="19">
        <f t="shared" si="346"/>
        <v>225</v>
      </c>
      <c r="N81" s="11">
        <f t="shared" si="4"/>
        <v>8.3892617449664435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56">D82+E82</f>
        <v>583</v>
      </c>
      <c r="G82" s="14">
        <v>36</v>
      </c>
      <c r="H82" s="14">
        <v>30</v>
      </c>
      <c r="I82" s="11">
        <f t="shared" ref="I82:I84" si="357">G82+H82</f>
        <v>66</v>
      </c>
      <c r="J82" s="11">
        <f t="shared" si="2"/>
        <v>11.320754716981133</v>
      </c>
      <c r="K82" s="14">
        <v>25</v>
      </c>
      <c r="L82" s="14">
        <v>23</v>
      </c>
      <c r="M82" s="11">
        <f t="shared" ref="M82:M84" si="358">K82+L82</f>
        <v>48</v>
      </c>
      <c r="N82" s="11">
        <f t="shared" si="4"/>
        <v>8.2332761578044611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/>
      <c r="AV82" s="14"/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56"/>
        <v>440</v>
      </c>
      <c r="G83" s="14">
        <v>44</v>
      </c>
      <c r="H83" s="14">
        <v>40</v>
      </c>
      <c r="I83" s="11">
        <f t="shared" si="357"/>
        <v>84</v>
      </c>
      <c r="J83" s="11">
        <f t="shared" si="2"/>
        <v>19.090909090909093</v>
      </c>
      <c r="K83" s="14">
        <v>23</v>
      </c>
      <c r="L83" s="14">
        <v>23</v>
      </c>
      <c r="M83" s="11">
        <f t="shared" si="358"/>
        <v>46</v>
      </c>
      <c r="N83" s="11">
        <f t="shared" si="4"/>
        <v>10.454545454545453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/>
      <c r="AV83" s="14"/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56"/>
        <v>791</v>
      </c>
      <c r="G84" s="14">
        <v>34</v>
      </c>
      <c r="H84" s="14">
        <v>35</v>
      </c>
      <c r="I84" s="11">
        <f t="shared" si="357"/>
        <v>69</v>
      </c>
      <c r="J84" s="11">
        <f t="shared" si="2"/>
        <v>8.7231352718078394</v>
      </c>
      <c r="K84" s="14">
        <v>32</v>
      </c>
      <c r="L84" s="14">
        <v>31</v>
      </c>
      <c r="M84" s="11">
        <f t="shared" si="358"/>
        <v>63</v>
      </c>
      <c r="N84" s="11">
        <f t="shared" si="4"/>
        <v>7.9646017699115044</v>
      </c>
      <c r="O84" s="14"/>
      <c r="P84" s="14"/>
      <c r="Q84" s="11">
        <f t="shared" si="359"/>
        <v>0</v>
      </c>
      <c r="R84" s="11">
        <f t="shared" si="6"/>
        <v>0</v>
      </c>
      <c r="S84" s="14"/>
      <c r="T84" s="14"/>
      <c r="U84" s="11">
        <f t="shared" si="360"/>
        <v>0</v>
      </c>
      <c r="V84" s="11">
        <f t="shared" si="8"/>
        <v>0</v>
      </c>
      <c r="W84" s="14"/>
      <c r="X84" s="14"/>
      <c r="Y84" s="11">
        <f t="shared" si="361"/>
        <v>0</v>
      </c>
      <c r="Z84" s="11">
        <f t="shared" si="10"/>
        <v>0</v>
      </c>
      <c r="AA84" s="14"/>
      <c r="AB84" s="14"/>
      <c r="AC84" s="11">
        <f t="shared" si="362"/>
        <v>0</v>
      </c>
      <c r="AD84" s="11">
        <f t="shared" si="12"/>
        <v>0</v>
      </c>
      <c r="AE84" s="14"/>
      <c r="AF84" s="14"/>
      <c r="AG84" s="11">
        <f t="shared" si="363"/>
        <v>0</v>
      </c>
      <c r="AH84" s="11">
        <f t="shared" si="14"/>
        <v>0</v>
      </c>
      <c r="AI84" s="14"/>
      <c r="AJ84" s="14"/>
      <c r="AK84" s="11">
        <f t="shared" si="364"/>
        <v>0</v>
      </c>
      <c r="AL84" s="11">
        <f t="shared" si="16"/>
        <v>0</v>
      </c>
      <c r="AM84" s="14"/>
      <c r="AN84" s="14"/>
      <c r="AO84" s="11">
        <f t="shared" si="365"/>
        <v>0</v>
      </c>
      <c r="AP84" s="11">
        <f t="shared" si="18"/>
        <v>0</v>
      </c>
      <c r="AQ84" s="14"/>
      <c r="AR84" s="14"/>
      <c r="AS84" s="11">
        <f t="shared" si="366"/>
        <v>0</v>
      </c>
      <c r="AT84" s="11">
        <f t="shared" si="20"/>
        <v>0</v>
      </c>
      <c r="AU84" s="14"/>
      <c r="AV84" s="14"/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19">
        <f t="shared" ref="D85:I85" si="368">SUM(D82:D84)</f>
        <v>947</v>
      </c>
      <c r="E85" s="19">
        <f t="shared" si="368"/>
        <v>867</v>
      </c>
      <c r="F85" s="19">
        <f t="shared" si="368"/>
        <v>1814</v>
      </c>
      <c r="G85" s="19">
        <f t="shared" si="368"/>
        <v>114</v>
      </c>
      <c r="H85" s="19">
        <f t="shared" si="368"/>
        <v>105</v>
      </c>
      <c r="I85" s="19">
        <f t="shared" si="368"/>
        <v>219</v>
      </c>
      <c r="J85" s="11">
        <f t="shared" si="2"/>
        <v>12.072767364939359</v>
      </c>
      <c r="K85" s="19">
        <f t="shared" ref="K85:M85" si="369">SUM(K82:K84)</f>
        <v>80</v>
      </c>
      <c r="L85" s="19">
        <f t="shared" si="369"/>
        <v>77</v>
      </c>
      <c r="M85" s="19">
        <f t="shared" si="369"/>
        <v>157</v>
      </c>
      <c r="N85" s="11">
        <f t="shared" si="4"/>
        <v>8.6549062844542455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38">
        <f t="shared" si="379"/>
        <v>1793</v>
      </c>
      <c r="H86" s="38">
        <f t="shared" si="379"/>
        <v>1852</v>
      </c>
      <c r="I86" s="38">
        <f t="shared" si="379"/>
        <v>3645</v>
      </c>
      <c r="J86" s="39">
        <f t="shared" si="2"/>
        <v>9.3286924474701198</v>
      </c>
      <c r="K86" s="38">
        <f t="shared" ref="K86:M86" si="380">K17+K22+K26+K29+K34+K37+K42+K47+K52+K56+K61+K66+K72+K77+K81+K85</f>
        <v>1737</v>
      </c>
      <c r="L86" s="38">
        <f t="shared" si="380"/>
        <v>1812</v>
      </c>
      <c r="M86" s="38">
        <f t="shared" si="380"/>
        <v>3549</v>
      </c>
      <c r="N86" s="39">
        <f t="shared" si="4"/>
        <v>9.0829984900058864</v>
      </c>
      <c r="O86" s="40">
        <f t="shared" ref="O86:Q86" si="381">O17+O22+O26+O29+O34+O37+O42+O47+O52+O56+O61+O66+O72+O77+O81+O85</f>
        <v>1</v>
      </c>
      <c r="P86" s="40">
        <f t="shared" si="381"/>
        <v>0</v>
      </c>
      <c r="Q86" s="40">
        <f t="shared" si="381"/>
        <v>1</v>
      </c>
      <c r="R86" s="39">
        <f t="shared" si="6"/>
        <v>2.7434842249657067E-2</v>
      </c>
      <c r="S86" s="40">
        <f t="shared" ref="S86:U86" si="382">S17+S22+S26+S29+S34+S37+S42+S47+S52+S56+S61+S66+S72+S77+S81+S85</f>
        <v>1</v>
      </c>
      <c r="T86" s="40">
        <f t="shared" si="382"/>
        <v>1</v>
      </c>
      <c r="U86" s="40">
        <f t="shared" si="382"/>
        <v>2</v>
      </c>
      <c r="V86" s="39">
        <f t="shared" si="8"/>
        <v>5.4869684499314134E-2</v>
      </c>
      <c r="W86" s="40">
        <f t="shared" ref="W86:Y86" si="383">W17+W22+W26+W29+W34+W37+W42+W47+W52+W56+W61+W66+W72+W77+W81+W85</f>
        <v>1</v>
      </c>
      <c r="X86" s="40">
        <f t="shared" si="383"/>
        <v>0</v>
      </c>
      <c r="Y86" s="40">
        <f t="shared" si="383"/>
        <v>1</v>
      </c>
      <c r="Z86" s="39">
        <f t="shared" si="10"/>
        <v>2.7434842249657067E-2</v>
      </c>
      <c r="AA86" s="40">
        <f t="shared" ref="AA86:AC86" si="384">AA17+AA22+AA26+AA29+AA34+AA37+AA42+AA47+AA52+AA56+AA61+AA66+AA72+AA77+AA81+AA85</f>
        <v>3</v>
      </c>
      <c r="AB86" s="40">
        <f t="shared" si="384"/>
        <v>4</v>
      </c>
      <c r="AC86" s="40">
        <f t="shared" si="384"/>
        <v>7</v>
      </c>
      <c r="AD86" s="39">
        <f t="shared" si="12"/>
        <v>0.19204389574759945</v>
      </c>
      <c r="AE86" s="40">
        <f t="shared" ref="AE86:AG86" si="385">AE17+AE22+AE26+AE29+AE34+AE37+AE42+AE47+AE52+AE56+AE61+AE66+AE72+AE77+AE81+AE85</f>
        <v>2</v>
      </c>
      <c r="AF86" s="40">
        <f t="shared" si="385"/>
        <v>2</v>
      </c>
      <c r="AG86" s="40">
        <f t="shared" si="385"/>
        <v>4</v>
      </c>
      <c r="AH86" s="39">
        <f t="shared" si="14"/>
        <v>0.10973936899862827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3</v>
      </c>
      <c r="AV86" s="40">
        <f t="shared" si="389"/>
        <v>5</v>
      </c>
      <c r="AW86" s="40">
        <f t="shared" si="389"/>
        <v>8</v>
      </c>
      <c r="AX86" s="39">
        <f t="shared" si="22"/>
        <v>0.21947873799725653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MEI!D17</f>
        <v>457</v>
      </c>
      <c r="D13" s="9">
        <f>MEI!E17</f>
        <v>461</v>
      </c>
      <c r="E13" s="9">
        <f>MEI!F17</f>
        <v>918</v>
      </c>
      <c r="F13" s="42">
        <f>MEI!G17</f>
        <v>43</v>
      </c>
      <c r="G13" s="42">
        <f>MEI!H17</f>
        <v>50</v>
      </c>
      <c r="H13" s="42">
        <f>MEI!I17</f>
        <v>93</v>
      </c>
      <c r="I13" s="9">
        <f>MEI!J17</f>
        <v>10.130718954248366</v>
      </c>
      <c r="J13" s="42">
        <f>MEI!K17</f>
        <v>43</v>
      </c>
      <c r="K13" s="42">
        <f>MEI!L17</f>
        <v>50</v>
      </c>
      <c r="L13" s="42">
        <f>MEI!M17</f>
        <v>93</v>
      </c>
      <c r="M13" s="9">
        <f>MEI!N17</f>
        <v>10.130718954248366</v>
      </c>
      <c r="N13" s="9">
        <f>MEI!O17</f>
        <v>0</v>
      </c>
      <c r="O13" s="9">
        <f>MEI!P17</f>
        <v>0</v>
      </c>
      <c r="P13" s="9">
        <f>MEI!Q17</f>
        <v>0</v>
      </c>
      <c r="Q13" s="9">
        <f>MEI!R17</f>
        <v>0</v>
      </c>
      <c r="R13" s="9">
        <f>MEI!S17</f>
        <v>0</v>
      </c>
      <c r="S13" s="9">
        <f>MEI!T17</f>
        <v>0</v>
      </c>
      <c r="T13" s="9">
        <f>MEI!U17</f>
        <v>0</v>
      </c>
      <c r="U13" s="9">
        <f>MEI!V17</f>
        <v>0</v>
      </c>
      <c r="V13" s="9">
        <f>MEI!W17</f>
        <v>0</v>
      </c>
      <c r="W13" s="9">
        <f>MEI!X17</f>
        <v>0</v>
      </c>
      <c r="X13" s="9">
        <f>MEI!Y17</f>
        <v>0</v>
      </c>
      <c r="Y13" s="9">
        <f>MEI!Z17</f>
        <v>0</v>
      </c>
      <c r="Z13" s="9">
        <f>MEI!AA17</f>
        <v>0</v>
      </c>
      <c r="AA13" s="9">
        <f>MEI!AB17</f>
        <v>0</v>
      </c>
      <c r="AB13" s="9">
        <f>MEI!AC17</f>
        <v>0</v>
      </c>
      <c r="AC13" s="9">
        <f>MEI!AD17</f>
        <v>0</v>
      </c>
      <c r="AD13" s="9">
        <f>MEI!AE17</f>
        <v>0</v>
      </c>
      <c r="AE13" s="9">
        <f>MEI!AF17</f>
        <v>0</v>
      </c>
      <c r="AF13" s="9">
        <f>MEI!AG17</f>
        <v>0</v>
      </c>
      <c r="AG13" s="9">
        <f>MEI!AH17</f>
        <v>0</v>
      </c>
      <c r="AH13" s="9">
        <f>MEI!AI17</f>
        <v>0</v>
      </c>
      <c r="AI13" s="9">
        <f>MEI!AJ17</f>
        <v>0</v>
      </c>
      <c r="AJ13" s="9">
        <f>MEI!AK17</f>
        <v>0</v>
      </c>
      <c r="AK13" s="9">
        <f>MEI!AL17</f>
        <v>0</v>
      </c>
      <c r="AL13" s="9">
        <f>MEI!AM17</f>
        <v>0</v>
      </c>
      <c r="AM13" s="9">
        <f>MEI!AN17</f>
        <v>0</v>
      </c>
      <c r="AN13" s="9">
        <f>MEI!AO17</f>
        <v>0</v>
      </c>
      <c r="AO13" s="9">
        <f>MEI!AP17</f>
        <v>0</v>
      </c>
      <c r="AP13" s="9">
        <f>MEI!AQ17</f>
        <v>0</v>
      </c>
      <c r="AQ13" s="9">
        <f>MEI!AR17</f>
        <v>0</v>
      </c>
      <c r="AR13" s="9">
        <f>MEI!AS17</f>
        <v>0</v>
      </c>
      <c r="AS13" s="9">
        <f>MEI!AT17</f>
        <v>0</v>
      </c>
      <c r="AT13" s="9">
        <f>MEI!AU17</f>
        <v>0</v>
      </c>
      <c r="AU13" s="9">
        <f>MEI!AV17</f>
        <v>0</v>
      </c>
      <c r="AV13" s="9">
        <f>MEI!AW17</f>
        <v>0</v>
      </c>
      <c r="AW13" s="9">
        <f>MEI!AX17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MEI!D22</f>
        <v>847</v>
      </c>
      <c r="D14" s="9">
        <f>MEI!E22</f>
        <v>848</v>
      </c>
      <c r="E14" s="9">
        <f>MEI!F22</f>
        <v>1695</v>
      </c>
      <c r="F14" s="9">
        <f>MEI!G22</f>
        <v>58</v>
      </c>
      <c r="G14" s="9">
        <f>MEI!H22</f>
        <v>63</v>
      </c>
      <c r="H14" s="9">
        <f>MEI!I22</f>
        <v>121</v>
      </c>
      <c r="I14" s="9">
        <f>MEI!J22</f>
        <v>7.1386430678466075</v>
      </c>
      <c r="J14" s="9">
        <f>MEI!K22</f>
        <v>58</v>
      </c>
      <c r="K14" s="9">
        <f>MEI!L22</f>
        <v>63</v>
      </c>
      <c r="L14" s="9">
        <f>MEI!M22</f>
        <v>121</v>
      </c>
      <c r="M14" s="9">
        <f>MEI!N22</f>
        <v>7.1386430678466075</v>
      </c>
      <c r="N14" s="9">
        <f>MEI!O22</f>
        <v>0</v>
      </c>
      <c r="O14" s="9">
        <f>MEI!P22</f>
        <v>0</v>
      </c>
      <c r="P14" s="9">
        <f>MEI!Q22</f>
        <v>0</v>
      </c>
      <c r="Q14" s="9">
        <f>MEI!R22</f>
        <v>0</v>
      </c>
      <c r="R14" s="9">
        <f>MEI!S22</f>
        <v>0</v>
      </c>
      <c r="S14" s="9">
        <f>MEI!T22</f>
        <v>0</v>
      </c>
      <c r="T14" s="9">
        <f>MEI!U22</f>
        <v>0</v>
      </c>
      <c r="U14" s="9">
        <f>MEI!V22</f>
        <v>0</v>
      </c>
      <c r="V14" s="9">
        <f>MEI!W22</f>
        <v>0</v>
      </c>
      <c r="W14" s="9">
        <f>MEI!X22</f>
        <v>0</v>
      </c>
      <c r="X14" s="9">
        <f>MEI!Y22</f>
        <v>0</v>
      </c>
      <c r="Y14" s="9">
        <f>MEI!Z22</f>
        <v>0</v>
      </c>
      <c r="Z14" s="9">
        <f>MEI!AA22</f>
        <v>0</v>
      </c>
      <c r="AA14" s="9">
        <f>MEI!AB22</f>
        <v>0</v>
      </c>
      <c r="AB14" s="9">
        <f>MEI!AC22</f>
        <v>0</v>
      </c>
      <c r="AC14" s="9">
        <f>MEI!AD22</f>
        <v>0</v>
      </c>
      <c r="AD14" s="9">
        <f>MEI!AE22</f>
        <v>0</v>
      </c>
      <c r="AE14" s="9">
        <f>MEI!AF22</f>
        <v>0</v>
      </c>
      <c r="AF14" s="9">
        <f>MEI!AG22</f>
        <v>0</v>
      </c>
      <c r="AG14" s="9">
        <f>MEI!AH22</f>
        <v>0</v>
      </c>
      <c r="AH14" s="9">
        <f>MEI!AI22</f>
        <v>0</v>
      </c>
      <c r="AI14" s="9">
        <f>MEI!AJ22</f>
        <v>0</v>
      </c>
      <c r="AJ14" s="9">
        <f>MEI!AK22</f>
        <v>0</v>
      </c>
      <c r="AK14" s="9">
        <f>MEI!AL22</f>
        <v>0</v>
      </c>
      <c r="AL14" s="9">
        <f>MEI!AM22</f>
        <v>0</v>
      </c>
      <c r="AM14" s="9">
        <f>MEI!AN22</f>
        <v>0</v>
      </c>
      <c r="AN14" s="9">
        <f>MEI!AO22</f>
        <v>0</v>
      </c>
      <c r="AO14" s="9">
        <f>MEI!AP22</f>
        <v>0</v>
      </c>
      <c r="AP14" s="9">
        <f>MEI!AQ22</f>
        <v>0</v>
      </c>
      <c r="AQ14" s="9">
        <f>MEI!AR22</f>
        <v>0</v>
      </c>
      <c r="AR14" s="9">
        <f>MEI!AS22</f>
        <v>0</v>
      </c>
      <c r="AS14" s="9">
        <f>MEI!AT22</f>
        <v>0</v>
      </c>
      <c r="AT14" s="9">
        <f>MEI!AU22</f>
        <v>0</v>
      </c>
      <c r="AU14" s="9">
        <f>MEI!AV22</f>
        <v>0</v>
      </c>
      <c r="AV14" s="9">
        <f>MEI!AW22</f>
        <v>0</v>
      </c>
      <c r="AW14" s="9">
        <f>MEI!AX22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MEI!D26</f>
        <v>373</v>
      </c>
      <c r="D15" s="9">
        <f>MEI!E26</f>
        <v>353</v>
      </c>
      <c r="E15" s="9">
        <f>MEI!F26</f>
        <v>726</v>
      </c>
      <c r="F15" s="9">
        <f>MEI!G26</f>
        <v>28</v>
      </c>
      <c r="G15" s="9">
        <f>MEI!H26</f>
        <v>39</v>
      </c>
      <c r="H15" s="9">
        <f>MEI!I26</f>
        <v>67</v>
      </c>
      <c r="I15" s="9">
        <f>MEI!J26</f>
        <v>9.228650137741047</v>
      </c>
      <c r="J15" s="9">
        <f>MEI!K26</f>
        <v>22</v>
      </c>
      <c r="K15" s="9">
        <f>MEI!L26</f>
        <v>27</v>
      </c>
      <c r="L15" s="9">
        <f>MEI!M26</f>
        <v>49</v>
      </c>
      <c r="M15" s="9">
        <f>MEI!N26</f>
        <v>6.7493112947658407</v>
      </c>
      <c r="N15" s="9">
        <f>MEI!O26</f>
        <v>0</v>
      </c>
      <c r="O15" s="9">
        <f>MEI!P26</f>
        <v>0</v>
      </c>
      <c r="P15" s="9">
        <f>MEI!Q26</f>
        <v>0</v>
      </c>
      <c r="Q15" s="9">
        <f>MEI!R26</f>
        <v>0</v>
      </c>
      <c r="R15" s="9">
        <f>MEI!S26</f>
        <v>0</v>
      </c>
      <c r="S15" s="9">
        <f>MEI!T26</f>
        <v>0</v>
      </c>
      <c r="T15" s="9">
        <f>MEI!U26</f>
        <v>0</v>
      </c>
      <c r="U15" s="9">
        <f>MEI!V26</f>
        <v>0</v>
      </c>
      <c r="V15" s="9">
        <f>MEI!W26</f>
        <v>0</v>
      </c>
      <c r="W15" s="9">
        <f>MEI!X26</f>
        <v>0</v>
      </c>
      <c r="X15" s="9">
        <f>MEI!Y26</f>
        <v>0</v>
      </c>
      <c r="Y15" s="9">
        <f>MEI!Z26</f>
        <v>0</v>
      </c>
      <c r="Z15" s="9">
        <f>MEI!AA26</f>
        <v>0</v>
      </c>
      <c r="AA15" s="9">
        <f>MEI!AB26</f>
        <v>0</v>
      </c>
      <c r="AB15" s="9">
        <f>MEI!AC26</f>
        <v>0</v>
      </c>
      <c r="AC15" s="9">
        <f>MEI!AD26</f>
        <v>0</v>
      </c>
      <c r="AD15" s="9">
        <f>MEI!AE26</f>
        <v>0</v>
      </c>
      <c r="AE15" s="9">
        <f>MEI!AF26</f>
        <v>0</v>
      </c>
      <c r="AF15" s="9">
        <f>MEI!AG26</f>
        <v>0</v>
      </c>
      <c r="AG15" s="9">
        <f>MEI!AH26</f>
        <v>0</v>
      </c>
      <c r="AH15" s="9">
        <f>MEI!AI26</f>
        <v>0</v>
      </c>
      <c r="AI15" s="9">
        <f>MEI!AJ26</f>
        <v>0</v>
      </c>
      <c r="AJ15" s="9">
        <f>MEI!AK26</f>
        <v>0</v>
      </c>
      <c r="AK15" s="9">
        <f>MEI!AL26</f>
        <v>0</v>
      </c>
      <c r="AL15" s="9">
        <f>MEI!AM26</f>
        <v>0</v>
      </c>
      <c r="AM15" s="9">
        <f>MEI!AN26</f>
        <v>0</v>
      </c>
      <c r="AN15" s="9">
        <f>MEI!AO26</f>
        <v>0</v>
      </c>
      <c r="AO15" s="9">
        <f>MEI!AP26</f>
        <v>0</v>
      </c>
      <c r="AP15" s="9">
        <f>MEI!AQ26</f>
        <v>0</v>
      </c>
      <c r="AQ15" s="9">
        <f>MEI!AR26</f>
        <v>0</v>
      </c>
      <c r="AR15" s="9">
        <f>MEI!AS26</f>
        <v>0</v>
      </c>
      <c r="AS15" s="9">
        <f>MEI!AT26</f>
        <v>0</v>
      </c>
      <c r="AT15" s="9">
        <f>MEI!AU26</f>
        <v>0</v>
      </c>
      <c r="AU15" s="9">
        <f>MEI!AV26</f>
        <v>0</v>
      </c>
      <c r="AV15" s="9">
        <f>MEI!AW26</f>
        <v>0</v>
      </c>
      <c r="AW15" s="9">
        <f>MEI!AX26</f>
        <v>0</v>
      </c>
    </row>
    <row r="16" spans="1:51" ht="18" customHeight="1">
      <c r="A16" s="8">
        <v>4</v>
      </c>
      <c r="B16" s="41" t="s">
        <v>47</v>
      </c>
      <c r="C16" s="9">
        <f>MEI!D29</f>
        <v>692</v>
      </c>
      <c r="D16" s="9">
        <f>MEI!E29</f>
        <v>706</v>
      </c>
      <c r="E16" s="9">
        <f>MEI!F29</f>
        <v>1398</v>
      </c>
      <c r="F16" s="9">
        <f>MEI!G29</f>
        <v>90</v>
      </c>
      <c r="G16" s="9">
        <f>MEI!H29</f>
        <v>99</v>
      </c>
      <c r="H16" s="9">
        <f>MEI!I29</f>
        <v>189</v>
      </c>
      <c r="I16" s="9">
        <f>MEI!J29</f>
        <v>13.519313304721031</v>
      </c>
      <c r="J16" s="9">
        <f>MEI!K29</f>
        <v>82</v>
      </c>
      <c r="K16" s="9">
        <f>MEI!L29</f>
        <v>89</v>
      </c>
      <c r="L16" s="9">
        <f>MEI!M29</f>
        <v>171</v>
      </c>
      <c r="M16" s="9">
        <f>MEI!N29</f>
        <v>12.231759656652361</v>
      </c>
      <c r="N16" s="9">
        <f>MEI!O29</f>
        <v>0</v>
      </c>
      <c r="O16" s="9">
        <f>MEI!P29</f>
        <v>0</v>
      </c>
      <c r="P16" s="9">
        <f>MEI!Q29</f>
        <v>0</v>
      </c>
      <c r="Q16" s="9">
        <f>MEI!R29</f>
        <v>0</v>
      </c>
      <c r="R16" s="9">
        <f>MEI!S29</f>
        <v>0</v>
      </c>
      <c r="S16" s="9">
        <f>MEI!T29</f>
        <v>0</v>
      </c>
      <c r="T16" s="9">
        <f>MEI!U29</f>
        <v>0</v>
      </c>
      <c r="U16" s="9">
        <f>MEI!V29</f>
        <v>0</v>
      </c>
      <c r="V16" s="9">
        <f>MEI!W29</f>
        <v>0</v>
      </c>
      <c r="W16" s="9">
        <f>MEI!X29</f>
        <v>0</v>
      </c>
      <c r="X16" s="9">
        <f>MEI!Y29</f>
        <v>0</v>
      </c>
      <c r="Y16" s="9">
        <f>MEI!Z29</f>
        <v>0</v>
      </c>
      <c r="Z16" s="9">
        <f>MEI!AA29</f>
        <v>0</v>
      </c>
      <c r="AA16" s="9">
        <f>MEI!AB29</f>
        <v>0</v>
      </c>
      <c r="AB16" s="9">
        <f>MEI!AC29</f>
        <v>0</v>
      </c>
      <c r="AC16" s="9">
        <f>MEI!AD29</f>
        <v>0</v>
      </c>
      <c r="AD16" s="9">
        <f>MEI!AE29</f>
        <v>0</v>
      </c>
      <c r="AE16" s="9">
        <f>MEI!AF29</f>
        <v>0</v>
      </c>
      <c r="AF16" s="9">
        <f>MEI!AG29</f>
        <v>0</v>
      </c>
      <c r="AG16" s="9">
        <f>MEI!AH29</f>
        <v>0</v>
      </c>
      <c r="AH16" s="9">
        <f>MEI!AI29</f>
        <v>0</v>
      </c>
      <c r="AI16" s="9">
        <f>MEI!AJ29</f>
        <v>0</v>
      </c>
      <c r="AJ16" s="9">
        <f>MEI!AK29</f>
        <v>0</v>
      </c>
      <c r="AK16" s="9">
        <f>MEI!AL29</f>
        <v>0</v>
      </c>
      <c r="AL16" s="9">
        <f>MEI!AM29</f>
        <v>0</v>
      </c>
      <c r="AM16" s="9">
        <f>MEI!AN29</f>
        <v>0</v>
      </c>
      <c r="AN16" s="9">
        <f>MEI!AO29</f>
        <v>0</v>
      </c>
      <c r="AO16" s="9">
        <f>MEI!AP29</f>
        <v>0</v>
      </c>
      <c r="AP16" s="9">
        <f>MEI!AQ29</f>
        <v>0</v>
      </c>
      <c r="AQ16" s="9">
        <f>MEI!AR29</f>
        <v>0</v>
      </c>
      <c r="AR16" s="9">
        <f>MEI!AS29</f>
        <v>0</v>
      </c>
      <c r="AS16" s="9">
        <f>MEI!AT29</f>
        <v>0</v>
      </c>
      <c r="AT16" s="9">
        <f>MEI!AU29</f>
        <v>0</v>
      </c>
      <c r="AU16" s="9">
        <f>MEI!AV29</f>
        <v>0</v>
      </c>
      <c r="AV16" s="9">
        <f>MEI!AW29</f>
        <v>0</v>
      </c>
      <c r="AW16" s="9">
        <f>MEI!AX29</f>
        <v>0</v>
      </c>
    </row>
    <row r="17" spans="1:49" ht="18" customHeight="1">
      <c r="A17" s="8">
        <v>5</v>
      </c>
      <c r="B17" s="43" t="s">
        <v>50</v>
      </c>
      <c r="C17" s="9">
        <f>MEI!D34</f>
        <v>1225</v>
      </c>
      <c r="D17" s="9">
        <f>MEI!E34</f>
        <v>1253</v>
      </c>
      <c r="E17" s="9">
        <f>MEI!F34</f>
        <v>2478</v>
      </c>
      <c r="F17" s="9">
        <f>MEI!G34</f>
        <v>90</v>
      </c>
      <c r="G17" s="9">
        <f>MEI!H34</f>
        <v>94</v>
      </c>
      <c r="H17" s="9">
        <f>MEI!I34</f>
        <v>184</v>
      </c>
      <c r="I17" s="9">
        <f>MEI!J34</f>
        <v>7.4253430185633569</v>
      </c>
      <c r="J17" s="9">
        <f>MEI!K34</f>
        <v>81</v>
      </c>
      <c r="K17" s="9">
        <f>MEI!L34</f>
        <v>92</v>
      </c>
      <c r="L17" s="9">
        <f>MEI!M34</f>
        <v>173</v>
      </c>
      <c r="M17" s="9">
        <f>MEI!N34</f>
        <v>6.9814366424535912</v>
      </c>
      <c r="N17" s="9">
        <f>MEI!O34</f>
        <v>0</v>
      </c>
      <c r="O17" s="9">
        <f>MEI!P34</f>
        <v>0</v>
      </c>
      <c r="P17" s="9">
        <f>MEI!Q34</f>
        <v>0</v>
      </c>
      <c r="Q17" s="9">
        <f>MEI!R34</f>
        <v>0</v>
      </c>
      <c r="R17" s="9">
        <f>MEI!S34</f>
        <v>0</v>
      </c>
      <c r="S17" s="9">
        <f>MEI!T34</f>
        <v>0</v>
      </c>
      <c r="T17" s="9">
        <f>MEI!U34</f>
        <v>0</v>
      </c>
      <c r="U17" s="9">
        <f>MEI!V34</f>
        <v>0</v>
      </c>
      <c r="V17" s="9">
        <f>MEI!W34</f>
        <v>0</v>
      </c>
      <c r="W17" s="9">
        <f>MEI!X34</f>
        <v>0</v>
      </c>
      <c r="X17" s="9">
        <f>MEI!Y34</f>
        <v>0</v>
      </c>
      <c r="Y17" s="9">
        <f>MEI!Z34</f>
        <v>0</v>
      </c>
      <c r="Z17" s="9">
        <f>MEI!AA34</f>
        <v>1</v>
      </c>
      <c r="AA17" s="9">
        <f>MEI!AB34</f>
        <v>3</v>
      </c>
      <c r="AB17" s="9">
        <f>MEI!AC34</f>
        <v>4</v>
      </c>
      <c r="AC17" s="9">
        <f>MEI!AD34</f>
        <v>2.1739130434782608</v>
      </c>
      <c r="AD17" s="9">
        <f>MEI!AE34</f>
        <v>0</v>
      </c>
      <c r="AE17" s="9">
        <f>MEI!AF34</f>
        <v>1</v>
      </c>
      <c r="AF17" s="9">
        <f>MEI!AG34</f>
        <v>1</v>
      </c>
      <c r="AG17" s="9">
        <f>MEI!AH34</f>
        <v>0.54347826086956519</v>
      </c>
      <c r="AH17" s="9">
        <f>MEI!AI34</f>
        <v>0</v>
      </c>
      <c r="AI17" s="9">
        <f>MEI!AJ34</f>
        <v>0</v>
      </c>
      <c r="AJ17" s="9">
        <f>MEI!AK34</f>
        <v>0</v>
      </c>
      <c r="AK17" s="9">
        <f>MEI!AL34</f>
        <v>0</v>
      </c>
      <c r="AL17" s="9">
        <f>MEI!AM34</f>
        <v>0</v>
      </c>
      <c r="AM17" s="9">
        <f>MEI!AN34</f>
        <v>0</v>
      </c>
      <c r="AN17" s="9">
        <f>MEI!AO34</f>
        <v>0</v>
      </c>
      <c r="AO17" s="9">
        <f>MEI!AP34</f>
        <v>0</v>
      </c>
      <c r="AP17" s="9">
        <f>MEI!AQ34</f>
        <v>0</v>
      </c>
      <c r="AQ17" s="9">
        <f>MEI!AR34</f>
        <v>0</v>
      </c>
      <c r="AR17" s="9">
        <f>MEI!AS34</f>
        <v>0</v>
      </c>
      <c r="AS17" s="9">
        <f>MEI!AT34</f>
        <v>0</v>
      </c>
      <c r="AT17" s="9">
        <f>MEI!AU34</f>
        <v>1</v>
      </c>
      <c r="AU17" s="9">
        <f>MEI!AV34</f>
        <v>3</v>
      </c>
      <c r="AV17" s="9">
        <f>MEI!AW34</f>
        <v>4</v>
      </c>
      <c r="AW17" s="9">
        <f>MEI!AX34</f>
        <v>2.1739130434782608</v>
      </c>
    </row>
    <row r="18" spans="1:49" ht="18" customHeight="1">
      <c r="A18" s="8">
        <v>6</v>
      </c>
      <c r="B18" s="43" t="s">
        <v>55</v>
      </c>
      <c r="C18" s="9">
        <f>MEI!D37</f>
        <v>1081</v>
      </c>
      <c r="D18" s="9">
        <f>MEI!E37</f>
        <v>1005</v>
      </c>
      <c r="E18" s="9">
        <f>MEI!F37</f>
        <v>2086</v>
      </c>
      <c r="F18" s="9">
        <f>MEI!G37</f>
        <v>82</v>
      </c>
      <c r="G18" s="9">
        <f>MEI!H37</f>
        <v>89</v>
      </c>
      <c r="H18" s="9">
        <f>MEI!I37</f>
        <v>171</v>
      </c>
      <c r="I18" s="9">
        <f>MEI!J37</f>
        <v>8.1975071907957808</v>
      </c>
      <c r="J18" s="9">
        <f>MEI!K37</f>
        <v>100</v>
      </c>
      <c r="K18" s="9">
        <f>MEI!L37</f>
        <v>104</v>
      </c>
      <c r="L18" s="9">
        <f>MEI!M37</f>
        <v>204</v>
      </c>
      <c r="M18" s="9">
        <f>MEI!N37</f>
        <v>9.7794822627037394</v>
      </c>
      <c r="N18" s="9">
        <f>MEI!O37</f>
        <v>0</v>
      </c>
      <c r="O18" s="9">
        <f>MEI!P37</f>
        <v>0</v>
      </c>
      <c r="P18" s="9">
        <f>MEI!Q37</f>
        <v>0</v>
      </c>
      <c r="Q18" s="9">
        <f>MEI!R37</f>
        <v>0</v>
      </c>
      <c r="R18" s="9">
        <f>MEI!S37</f>
        <v>0</v>
      </c>
      <c r="S18" s="9">
        <f>MEI!T37</f>
        <v>0</v>
      </c>
      <c r="T18" s="9">
        <f>MEI!U37</f>
        <v>0</v>
      </c>
      <c r="U18" s="9">
        <f>MEI!V37</f>
        <v>0</v>
      </c>
      <c r="V18" s="9">
        <f>MEI!W37</f>
        <v>0</v>
      </c>
      <c r="W18" s="9">
        <f>MEI!X37</f>
        <v>0</v>
      </c>
      <c r="X18" s="9">
        <f>MEI!Y37</f>
        <v>0</v>
      </c>
      <c r="Y18" s="9">
        <f>MEI!Z37</f>
        <v>0</v>
      </c>
      <c r="Z18" s="9">
        <f>MEI!AA37</f>
        <v>0</v>
      </c>
      <c r="AA18" s="9">
        <f>MEI!AB37</f>
        <v>0</v>
      </c>
      <c r="AB18" s="9">
        <f>MEI!AC37</f>
        <v>0</v>
      </c>
      <c r="AC18" s="9">
        <f>MEI!AD37</f>
        <v>0</v>
      </c>
      <c r="AD18" s="9">
        <f>MEI!AE37</f>
        <v>0</v>
      </c>
      <c r="AE18" s="9">
        <f>MEI!AF37</f>
        <v>0</v>
      </c>
      <c r="AF18" s="9">
        <f>MEI!AG37</f>
        <v>0</v>
      </c>
      <c r="AG18" s="9">
        <f>MEI!AH37</f>
        <v>0</v>
      </c>
      <c r="AH18" s="9">
        <f>MEI!AI37</f>
        <v>0</v>
      </c>
      <c r="AI18" s="9">
        <f>MEI!AJ37</f>
        <v>0</v>
      </c>
      <c r="AJ18" s="9">
        <f>MEI!AK37</f>
        <v>0</v>
      </c>
      <c r="AK18" s="9">
        <f>MEI!AL37</f>
        <v>0</v>
      </c>
      <c r="AL18" s="9">
        <f>MEI!AM37</f>
        <v>0</v>
      </c>
      <c r="AM18" s="9">
        <f>MEI!AN37</f>
        <v>0</v>
      </c>
      <c r="AN18" s="9">
        <f>MEI!AO37</f>
        <v>0</v>
      </c>
      <c r="AO18" s="9">
        <f>MEI!AP37</f>
        <v>0</v>
      </c>
      <c r="AP18" s="9">
        <f>MEI!AQ37</f>
        <v>0</v>
      </c>
      <c r="AQ18" s="9">
        <f>MEI!AR37</f>
        <v>0</v>
      </c>
      <c r="AR18" s="9">
        <f>MEI!AS37</f>
        <v>0</v>
      </c>
      <c r="AS18" s="9">
        <f>MEI!AT37</f>
        <v>0</v>
      </c>
      <c r="AT18" s="9">
        <f>MEI!AU37</f>
        <v>0</v>
      </c>
      <c r="AU18" s="9">
        <f>MEI!AV37</f>
        <v>0</v>
      </c>
      <c r="AV18" s="9">
        <f>MEI!AW37</f>
        <v>0</v>
      </c>
      <c r="AW18" s="9">
        <f>MEI!AX37</f>
        <v>0</v>
      </c>
    </row>
    <row r="19" spans="1:49" ht="18" customHeight="1">
      <c r="A19" s="8">
        <v>7</v>
      </c>
      <c r="B19" s="43" t="s">
        <v>58</v>
      </c>
      <c r="C19" s="9">
        <f>MEI!D42</f>
        <v>2093</v>
      </c>
      <c r="D19" s="9">
        <f>MEI!E42</f>
        <v>1853</v>
      </c>
      <c r="E19" s="9">
        <f>MEI!F42</f>
        <v>3946</v>
      </c>
      <c r="F19" s="9">
        <f>MEI!G42</f>
        <v>129</v>
      </c>
      <c r="G19" s="9">
        <f>MEI!H42</f>
        <v>126</v>
      </c>
      <c r="H19" s="9">
        <f>MEI!I42</f>
        <v>255</v>
      </c>
      <c r="I19" s="9">
        <f>MEI!J42</f>
        <v>6.462240243284338</v>
      </c>
      <c r="J19" s="9">
        <f>MEI!K42</f>
        <v>137</v>
      </c>
      <c r="K19" s="9">
        <f>MEI!L42</f>
        <v>143</v>
      </c>
      <c r="L19" s="9">
        <f>MEI!M42</f>
        <v>280</v>
      </c>
      <c r="M19" s="9">
        <f>MEI!N42</f>
        <v>7.0957932083122151</v>
      </c>
      <c r="N19" s="9">
        <f>MEI!O42</f>
        <v>0</v>
      </c>
      <c r="O19" s="9">
        <f>MEI!P42</f>
        <v>0</v>
      </c>
      <c r="P19" s="9">
        <f>MEI!Q42</f>
        <v>0</v>
      </c>
      <c r="Q19" s="9">
        <f>MEI!R42</f>
        <v>0</v>
      </c>
      <c r="R19" s="9">
        <f>MEI!S42</f>
        <v>0</v>
      </c>
      <c r="S19" s="9">
        <f>MEI!T42</f>
        <v>0</v>
      </c>
      <c r="T19" s="9">
        <f>MEI!U42</f>
        <v>0</v>
      </c>
      <c r="U19" s="9">
        <f>MEI!V42</f>
        <v>0</v>
      </c>
      <c r="V19" s="9">
        <f>MEI!W42</f>
        <v>0</v>
      </c>
      <c r="W19" s="9">
        <f>MEI!X42</f>
        <v>0</v>
      </c>
      <c r="X19" s="9">
        <f>MEI!Y42</f>
        <v>0</v>
      </c>
      <c r="Y19" s="9">
        <f>MEI!Z42</f>
        <v>0</v>
      </c>
      <c r="Z19" s="9">
        <f>MEI!AA42</f>
        <v>0</v>
      </c>
      <c r="AA19" s="9">
        <f>MEI!AB42</f>
        <v>0</v>
      </c>
      <c r="AB19" s="9">
        <f>MEI!AC42</f>
        <v>0</v>
      </c>
      <c r="AC19" s="9">
        <f>MEI!AD42</f>
        <v>0</v>
      </c>
      <c r="AD19" s="9">
        <f>MEI!AE42</f>
        <v>0</v>
      </c>
      <c r="AE19" s="9">
        <f>MEI!AF42</f>
        <v>0</v>
      </c>
      <c r="AF19" s="9">
        <f>MEI!AG42</f>
        <v>0</v>
      </c>
      <c r="AG19" s="9">
        <f>MEI!AH42</f>
        <v>0</v>
      </c>
      <c r="AH19" s="9">
        <f>MEI!AI42</f>
        <v>0</v>
      </c>
      <c r="AI19" s="9">
        <f>MEI!AJ42</f>
        <v>0</v>
      </c>
      <c r="AJ19" s="9">
        <f>MEI!AK42</f>
        <v>0</v>
      </c>
      <c r="AK19" s="9">
        <f>MEI!AL42</f>
        <v>0</v>
      </c>
      <c r="AL19" s="9">
        <f>MEI!AM42</f>
        <v>0</v>
      </c>
      <c r="AM19" s="9">
        <f>MEI!AN42</f>
        <v>0</v>
      </c>
      <c r="AN19" s="9">
        <f>MEI!AO42</f>
        <v>0</v>
      </c>
      <c r="AO19" s="9">
        <f>MEI!AP42</f>
        <v>0</v>
      </c>
      <c r="AP19" s="9">
        <f>MEI!AQ42</f>
        <v>0</v>
      </c>
      <c r="AQ19" s="9">
        <f>MEI!AR42</f>
        <v>0</v>
      </c>
      <c r="AR19" s="9">
        <f>MEI!AS42</f>
        <v>0</v>
      </c>
      <c r="AS19" s="9">
        <f>MEI!AT42</f>
        <v>0</v>
      </c>
      <c r="AT19" s="9">
        <f>MEI!AU42</f>
        <v>0</v>
      </c>
      <c r="AU19" s="9">
        <f>MEI!AV42</f>
        <v>0</v>
      </c>
      <c r="AV19" s="9">
        <f>MEI!AW42</f>
        <v>0</v>
      </c>
      <c r="AW19" s="9">
        <f>MEI!AX42</f>
        <v>0</v>
      </c>
    </row>
    <row r="20" spans="1:49" ht="18" customHeight="1">
      <c r="A20" s="8">
        <v>8</v>
      </c>
      <c r="B20" s="43" t="s">
        <v>63</v>
      </c>
      <c r="C20" s="9">
        <f>MEI!D47</f>
        <v>2120</v>
      </c>
      <c r="D20" s="9">
        <f>MEI!E47</f>
        <v>1968</v>
      </c>
      <c r="E20" s="9">
        <f>MEI!F47</f>
        <v>4088</v>
      </c>
      <c r="F20" s="9">
        <f>MEI!G47</f>
        <v>208</v>
      </c>
      <c r="G20" s="9">
        <f>MEI!H47</f>
        <v>219</v>
      </c>
      <c r="H20" s="9">
        <f>MEI!I47</f>
        <v>427</v>
      </c>
      <c r="I20" s="9">
        <f>MEI!J47</f>
        <v>10.445205479452055</v>
      </c>
      <c r="J20" s="9">
        <f>MEI!K47</f>
        <v>197</v>
      </c>
      <c r="K20" s="9">
        <f>MEI!L47</f>
        <v>207</v>
      </c>
      <c r="L20" s="9">
        <f>MEI!M47</f>
        <v>404</v>
      </c>
      <c r="M20" s="9">
        <f>MEI!N47</f>
        <v>9.8825831702544029</v>
      </c>
      <c r="N20" s="9">
        <f>MEI!O47</f>
        <v>0</v>
      </c>
      <c r="O20" s="9">
        <f>MEI!P47</f>
        <v>0</v>
      </c>
      <c r="P20" s="9">
        <f>MEI!Q47</f>
        <v>0</v>
      </c>
      <c r="Q20" s="9">
        <f>MEI!R47</f>
        <v>0</v>
      </c>
      <c r="R20" s="9">
        <f>MEI!S47</f>
        <v>0</v>
      </c>
      <c r="S20" s="9">
        <f>MEI!T47</f>
        <v>0</v>
      </c>
      <c r="T20" s="9">
        <f>MEI!U47</f>
        <v>0</v>
      </c>
      <c r="U20" s="9">
        <f>MEI!V47</f>
        <v>0</v>
      </c>
      <c r="V20" s="9">
        <f>MEI!W47</f>
        <v>0</v>
      </c>
      <c r="W20" s="9">
        <f>MEI!X47</f>
        <v>0</v>
      </c>
      <c r="X20" s="9">
        <f>MEI!Y47</f>
        <v>0</v>
      </c>
      <c r="Y20" s="9">
        <f>MEI!Z47</f>
        <v>0</v>
      </c>
      <c r="Z20" s="9">
        <f>MEI!AA47</f>
        <v>0</v>
      </c>
      <c r="AA20" s="9">
        <f>MEI!AB47</f>
        <v>0</v>
      </c>
      <c r="AB20" s="9">
        <f>MEI!AC47</f>
        <v>0</v>
      </c>
      <c r="AC20" s="9">
        <f>MEI!AD47</f>
        <v>0</v>
      </c>
      <c r="AD20" s="9">
        <f>MEI!AE47</f>
        <v>0</v>
      </c>
      <c r="AE20" s="9">
        <f>MEI!AF47</f>
        <v>0</v>
      </c>
      <c r="AF20" s="9">
        <f>MEI!AG47</f>
        <v>0</v>
      </c>
      <c r="AG20" s="9">
        <f>MEI!AH47</f>
        <v>0</v>
      </c>
      <c r="AH20" s="9">
        <f>MEI!AI47</f>
        <v>0</v>
      </c>
      <c r="AI20" s="9">
        <f>MEI!AJ47</f>
        <v>0</v>
      </c>
      <c r="AJ20" s="9">
        <f>MEI!AK47</f>
        <v>0</v>
      </c>
      <c r="AK20" s="9">
        <f>MEI!AL47</f>
        <v>0</v>
      </c>
      <c r="AL20" s="9">
        <f>MEI!AM47</f>
        <v>0</v>
      </c>
      <c r="AM20" s="9">
        <f>MEI!AN47</f>
        <v>0</v>
      </c>
      <c r="AN20" s="9">
        <f>MEI!AO47</f>
        <v>0</v>
      </c>
      <c r="AO20" s="9">
        <f>MEI!AP47</f>
        <v>0</v>
      </c>
      <c r="AP20" s="9">
        <f>MEI!AQ47</f>
        <v>0</v>
      </c>
      <c r="AQ20" s="9">
        <f>MEI!AR47</f>
        <v>0</v>
      </c>
      <c r="AR20" s="9">
        <f>MEI!AS47</f>
        <v>0</v>
      </c>
      <c r="AS20" s="9">
        <f>MEI!AT47</f>
        <v>0</v>
      </c>
      <c r="AT20" s="9">
        <f>MEI!AU47</f>
        <v>0</v>
      </c>
      <c r="AU20" s="9">
        <f>MEI!AV47</f>
        <v>0</v>
      </c>
      <c r="AV20" s="9">
        <f>MEI!AW47</f>
        <v>0</v>
      </c>
      <c r="AW20" s="9">
        <f>MEI!AX47</f>
        <v>0</v>
      </c>
    </row>
    <row r="21" spans="1:49" ht="18" customHeight="1">
      <c r="A21" s="8">
        <v>9</v>
      </c>
      <c r="B21" s="41" t="s">
        <v>68</v>
      </c>
      <c r="C21" s="9">
        <f>MEI!D52</f>
        <v>1320</v>
      </c>
      <c r="D21" s="9">
        <f>MEI!E52</f>
        <v>1330</v>
      </c>
      <c r="E21" s="9">
        <f>MEI!F52</f>
        <v>2650</v>
      </c>
      <c r="F21" s="9">
        <f>MEI!G52</f>
        <v>122</v>
      </c>
      <c r="G21" s="9">
        <f>MEI!H52</f>
        <v>136</v>
      </c>
      <c r="H21" s="9">
        <f>MEI!I52</f>
        <v>258</v>
      </c>
      <c r="I21" s="9">
        <f>MEI!J52</f>
        <v>9.7358490566037741</v>
      </c>
      <c r="J21" s="9">
        <f>MEI!K52</f>
        <v>99</v>
      </c>
      <c r="K21" s="9">
        <f>MEI!L52</f>
        <v>114</v>
      </c>
      <c r="L21" s="9">
        <f>MEI!M52</f>
        <v>213</v>
      </c>
      <c r="M21" s="9">
        <f>MEI!N52</f>
        <v>8.0377358490566042</v>
      </c>
      <c r="N21" s="9">
        <f>MEI!O52</f>
        <v>0</v>
      </c>
      <c r="O21" s="9">
        <f>MEI!P52</f>
        <v>0</v>
      </c>
      <c r="P21" s="9">
        <f>MEI!Q52</f>
        <v>0</v>
      </c>
      <c r="Q21" s="9">
        <f>MEI!R52</f>
        <v>0</v>
      </c>
      <c r="R21" s="9">
        <f>MEI!S52</f>
        <v>0</v>
      </c>
      <c r="S21" s="9">
        <f>MEI!T52</f>
        <v>1</v>
      </c>
      <c r="T21" s="9">
        <f>MEI!U52</f>
        <v>1</v>
      </c>
      <c r="U21" s="9">
        <f>MEI!V52</f>
        <v>0.38759689922480622</v>
      </c>
      <c r="V21" s="9">
        <f>MEI!W52</f>
        <v>0</v>
      </c>
      <c r="W21" s="9">
        <f>MEI!X52</f>
        <v>0</v>
      </c>
      <c r="X21" s="9">
        <f>MEI!Y52</f>
        <v>0</v>
      </c>
      <c r="Y21" s="9">
        <f>MEI!Z52</f>
        <v>0</v>
      </c>
      <c r="Z21" s="9">
        <f>MEI!AA52</f>
        <v>0</v>
      </c>
      <c r="AA21" s="9">
        <f>MEI!AB52</f>
        <v>0</v>
      </c>
      <c r="AB21" s="9">
        <f>MEI!AC52</f>
        <v>0</v>
      </c>
      <c r="AC21" s="9">
        <f>MEI!AD52</f>
        <v>0</v>
      </c>
      <c r="AD21" s="9">
        <f>MEI!AE52</f>
        <v>0</v>
      </c>
      <c r="AE21" s="9">
        <f>MEI!AF52</f>
        <v>0</v>
      </c>
      <c r="AF21" s="9">
        <f>MEI!AG52</f>
        <v>0</v>
      </c>
      <c r="AG21" s="9">
        <f>MEI!AH52</f>
        <v>0</v>
      </c>
      <c r="AH21" s="9">
        <f>MEI!AI52</f>
        <v>0</v>
      </c>
      <c r="AI21" s="9">
        <f>MEI!AJ52</f>
        <v>0</v>
      </c>
      <c r="AJ21" s="9">
        <f>MEI!AK52</f>
        <v>0</v>
      </c>
      <c r="AK21" s="9">
        <f>MEI!AL52</f>
        <v>0</v>
      </c>
      <c r="AL21" s="9">
        <f>MEI!AM52</f>
        <v>0</v>
      </c>
      <c r="AM21" s="9">
        <f>MEI!AN52</f>
        <v>0</v>
      </c>
      <c r="AN21" s="9">
        <f>MEI!AO52</f>
        <v>0</v>
      </c>
      <c r="AO21" s="9">
        <f>MEI!AP52</f>
        <v>0</v>
      </c>
      <c r="AP21" s="9">
        <f>MEI!AQ52</f>
        <v>0</v>
      </c>
      <c r="AQ21" s="9">
        <f>MEI!AR52</f>
        <v>0</v>
      </c>
      <c r="AR21" s="9">
        <f>MEI!AS52</f>
        <v>0</v>
      </c>
      <c r="AS21" s="9">
        <f>MEI!AT52</f>
        <v>0</v>
      </c>
      <c r="AT21" s="9">
        <f>MEI!AU52</f>
        <v>0</v>
      </c>
      <c r="AU21" s="9">
        <f>MEI!AV52</f>
        <v>1</v>
      </c>
      <c r="AV21" s="9">
        <f>MEI!AW52</f>
        <v>1</v>
      </c>
      <c r="AW21" s="9">
        <f>MEI!AX52</f>
        <v>0.38759689922480622</v>
      </c>
    </row>
    <row r="22" spans="1:49" ht="18" customHeight="1">
      <c r="A22" s="8">
        <v>10</v>
      </c>
      <c r="B22" s="43" t="s">
        <v>73</v>
      </c>
      <c r="C22" s="9">
        <f>MEI!D56</f>
        <v>2029</v>
      </c>
      <c r="D22" s="9">
        <f>MEI!E56</f>
        <v>2039</v>
      </c>
      <c r="E22" s="9">
        <f>MEI!F56</f>
        <v>4068</v>
      </c>
      <c r="F22" s="9">
        <f>MEI!G56</f>
        <v>213</v>
      </c>
      <c r="G22" s="9">
        <f>MEI!H56</f>
        <v>209</v>
      </c>
      <c r="H22" s="9">
        <f>MEI!I56</f>
        <v>422</v>
      </c>
      <c r="I22" s="9">
        <f>MEI!J56</f>
        <v>10.373647984267453</v>
      </c>
      <c r="J22" s="9">
        <f>MEI!K56</f>
        <v>195</v>
      </c>
      <c r="K22" s="9">
        <f>MEI!L56</f>
        <v>198</v>
      </c>
      <c r="L22" s="9">
        <f>MEI!M56</f>
        <v>393</v>
      </c>
      <c r="M22" s="9">
        <f>MEI!N56</f>
        <v>9.6607669616519178</v>
      </c>
      <c r="N22" s="9">
        <f>MEI!O56</f>
        <v>0</v>
      </c>
      <c r="O22" s="9">
        <f>MEI!P56</f>
        <v>0</v>
      </c>
      <c r="P22" s="9">
        <f>MEI!Q56</f>
        <v>0</v>
      </c>
      <c r="Q22" s="9">
        <f>MEI!R56</f>
        <v>0</v>
      </c>
      <c r="R22" s="9">
        <f>MEI!S56</f>
        <v>0</v>
      </c>
      <c r="S22" s="9">
        <f>MEI!T56</f>
        <v>0</v>
      </c>
      <c r="T22" s="9">
        <f>MEI!U56</f>
        <v>0</v>
      </c>
      <c r="U22" s="9">
        <f>MEI!V56</f>
        <v>0</v>
      </c>
      <c r="V22" s="9">
        <f>MEI!W56</f>
        <v>0</v>
      </c>
      <c r="W22" s="9">
        <f>MEI!X56</f>
        <v>0</v>
      </c>
      <c r="X22" s="9">
        <f>MEI!Y56</f>
        <v>0</v>
      </c>
      <c r="Y22" s="9">
        <f>MEI!Z56</f>
        <v>0</v>
      </c>
      <c r="Z22" s="9">
        <f>MEI!AA56</f>
        <v>0</v>
      </c>
      <c r="AA22" s="9">
        <f>MEI!AB56</f>
        <v>0</v>
      </c>
      <c r="AB22" s="9">
        <f>MEI!AC56</f>
        <v>0</v>
      </c>
      <c r="AC22" s="9">
        <f>MEI!AD56</f>
        <v>0</v>
      </c>
      <c r="AD22" s="9">
        <f>MEI!AE56</f>
        <v>0</v>
      </c>
      <c r="AE22" s="9">
        <f>MEI!AF56</f>
        <v>0</v>
      </c>
      <c r="AF22" s="9">
        <f>MEI!AG56</f>
        <v>0</v>
      </c>
      <c r="AG22" s="9">
        <f>MEI!AH56</f>
        <v>0</v>
      </c>
      <c r="AH22" s="9">
        <f>MEI!AI56</f>
        <v>0</v>
      </c>
      <c r="AI22" s="9">
        <f>MEI!AJ56</f>
        <v>0</v>
      </c>
      <c r="AJ22" s="9">
        <f>MEI!AK56</f>
        <v>0</v>
      </c>
      <c r="AK22" s="9">
        <f>MEI!AL56</f>
        <v>0</v>
      </c>
      <c r="AL22" s="9">
        <f>MEI!AM56</f>
        <v>0</v>
      </c>
      <c r="AM22" s="9">
        <f>MEI!AN56</f>
        <v>0</v>
      </c>
      <c r="AN22" s="9">
        <f>MEI!AO56</f>
        <v>0</v>
      </c>
      <c r="AO22" s="9">
        <f>MEI!AP56</f>
        <v>0</v>
      </c>
      <c r="AP22" s="9">
        <f>MEI!AQ56</f>
        <v>0</v>
      </c>
      <c r="AQ22" s="9">
        <f>MEI!AR56</f>
        <v>0</v>
      </c>
      <c r="AR22" s="9">
        <f>MEI!AS56</f>
        <v>0</v>
      </c>
      <c r="AS22" s="9">
        <f>MEI!AT56</f>
        <v>0</v>
      </c>
      <c r="AT22" s="9">
        <f>MEI!AU56</f>
        <v>0</v>
      </c>
      <c r="AU22" s="9">
        <f>MEI!AV56</f>
        <v>0</v>
      </c>
      <c r="AV22" s="9">
        <f>MEI!AW56</f>
        <v>0</v>
      </c>
      <c r="AW22" s="9">
        <f>MEI!AX56</f>
        <v>0</v>
      </c>
    </row>
    <row r="23" spans="1:49" ht="18" customHeight="1">
      <c r="A23" s="8">
        <v>11</v>
      </c>
      <c r="B23" s="43" t="s">
        <v>77</v>
      </c>
      <c r="C23" s="9">
        <f>MEI!D61</f>
        <v>1362</v>
      </c>
      <c r="D23" s="9">
        <f>MEI!E61</f>
        <v>1257</v>
      </c>
      <c r="E23" s="9">
        <f>MEI!F61</f>
        <v>2619</v>
      </c>
      <c r="F23" s="9">
        <f>MEI!G61</f>
        <v>76</v>
      </c>
      <c r="G23" s="9">
        <f>MEI!H61</f>
        <v>73</v>
      </c>
      <c r="H23" s="9">
        <f>MEI!I61</f>
        <v>149</v>
      </c>
      <c r="I23" s="9">
        <f>MEI!J61</f>
        <v>5.6891943489881633</v>
      </c>
      <c r="J23" s="9">
        <f>MEI!K61</f>
        <v>70</v>
      </c>
      <c r="K23" s="9">
        <f>MEI!L61</f>
        <v>62</v>
      </c>
      <c r="L23" s="9">
        <f>MEI!M61</f>
        <v>132</v>
      </c>
      <c r="M23" s="9">
        <f>MEI!N61</f>
        <v>5.0400916380297822</v>
      </c>
      <c r="N23" s="9">
        <f>MEI!O61</f>
        <v>0</v>
      </c>
      <c r="O23" s="9">
        <f>MEI!P61</f>
        <v>0</v>
      </c>
      <c r="P23" s="9">
        <f>MEI!Q61</f>
        <v>0</v>
      </c>
      <c r="Q23" s="9">
        <f>MEI!R61</f>
        <v>0</v>
      </c>
      <c r="R23" s="9">
        <f>MEI!S61</f>
        <v>0</v>
      </c>
      <c r="S23" s="9">
        <f>MEI!T61</f>
        <v>0</v>
      </c>
      <c r="T23" s="9">
        <f>MEI!U61</f>
        <v>0</v>
      </c>
      <c r="U23" s="9">
        <f>MEI!V61</f>
        <v>0</v>
      </c>
      <c r="V23" s="9">
        <f>MEI!W61</f>
        <v>0</v>
      </c>
      <c r="W23" s="9">
        <f>MEI!X61</f>
        <v>0</v>
      </c>
      <c r="X23" s="9">
        <f>MEI!Y61</f>
        <v>0</v>
      </c>
      <c r="Y23" s="9">
        <f>MEI!Z61</f>
        <v>0</v>
      </c>
      <c r="Z23" s="9">
        <f>MEI!AA61</f>
        <v>0</v>
      </c>
      <c r="AA23" s="9">
        <f>MEI!AB61</f>
        <v>0</v>
      </c>
      <c r="AB23" s="9">
        <f>MEI!AC61</f>
        <v>0</v>
      </c>
      <c r="AC23" s="9">
        <f>MEI!AD61</f>
        <v>0</v>
      </c>
      <c r="AD23" s="9">
        <f>MEI!AE61</f>
        <v>0</v>
      </c>
      <c r="AE23" s="9">
        <f>MEI!AF61</f>
        <v>0</v>
      </c>
      <c r="AF23" s="9">
        <f>MEI!AG61</f>
        <v>0</v>
      </c>
      <c r="AG23" s="9">
        <f>MEI!AH61</f>
        <v>0</v>
      </c>
      <c r="AH23" s="9">
        <f>MEI!AI61</f>
        <v>0</v>
      </c>
      <c r="AI23" s="9">
        <f>MEI!AJ61</f>
        <v>0</v>
      </c>
      <c r="AJ23" s="9">
        <f>MEI!AK61</f>
        <v>0</v>
      </c>
      <c r="AK23" s="9">
        <f>MEI!AL61</f>
        <v>0</v>
      </c>
      <c r="AL23" s="9">
        <f>MEI!AM61</f>
        <v>0</v>
      </c>
      <c r="AM23" s="9">
        <f>MEI!AN61</f>
        <v>0</v>
      </c>
      <c r="AN23" s="9">
        <f>MEI!AO61</f>
        <v>0</v>
      </c>
      <c r="AO23" s="9">
        <f>MEI!AP61</f>
        <v>0</v>
      </c>
      <c r="AP23" s="9">
        <f>MEI!AQ61</f>
        <v>0</v>
      </c>
      <c r="AQ23" s="9">
        <f>MEI!AR61</f>
        <v>0</v>
      </c>
      <c r="AR23" s="9">
        <f>MEI!AS61</f>
        <v>0</v>
      </c>
      <c r="AS23" s="9">
        <f>MEI!AT61</f>
        <v>0</v>
      </c>
      <c r="AT23" s="9">
        <f>MEI!AU61</f>
        <v>0</v>
      </c>
      <c r="AU23" s="9">
        <f>MEI!AV61</f>
        <v>0</v>
      </c>
      <c r="AV23" s="9">
        <f>MEI!AW61</f>
        <v>0</v>
      </c>
      <c r="AW23" s="9">
        <f>MEI!AX61</f>
        <v>0</v>
      </c>
    </row>
    <row r="24" spans="1:49" ht="18" customHeight="1">
      <c r="A24" s="8">
        <v>12</v>
      </c>
      <c r="B24" s="43" t="s">
        <v>82</v>
      </c>
      <c r="C24" s="9">
        <f>MEI!D66</f>
        <v>1428</v>
      </c>
      <c r="D24" s="9">
        <f>MEI!E66</f>
        <v>1502</v>
      </c>
      <c r="E24" s="9">
        <f>MEI!F66</f>
        <v>2930</v>
      </c>
      <c r="F24" s="9">
        <f>MEI!G66</f>
        <v>249</v>
      </c>
      <c r="G24" s="9">
        <f>MEI!H66</f>
        <v>276</v>
      </c>
      <c r="H24" s="9">
        <f>MEI!I66</f>
        <v>525</v>
      </c>
      <c r="I24" s="9">
        <f>MEI!J66</f>
        <v>17.918088737201366</v>
      </c>
      <c r="J24" s="9">
        <f>MEI!K66</f>
        <v>249</v>
      </c>
      <c r="K24" s="9">
        <f>MEI!L66</f>
        <v>276</v>
      </c>
      <c r="L24" s="9">
        <f>MEI!M66</f>
        <v>525</v>
      </c>
      <c r="M24" s="9">
        <f>MEI!N66</f>
        <v>17.918088737201366</v>
      </c>
      <c r="N24" s="9">
        <f>MEI!O66</f>
        <v>0</v>
      </c>
      <c r="O24" s="9">
        <f>MEI!P66</f>
        <v>0</v>
      </c>
      <c r="P24" s="9">
        <f>MEI!Q66</f>
        <v>0</v>
      </c>
      <c r="Q24" s="9">
        <f>MEI!R66</f>
        <v>0</v>
      </c>
      <c r="R24" s="9">
        <f>MEI!S66</f>
        <v>0</v>
      </c>
      <c r="S24" s="9">
        <f>MEI!T66</f>
        <v>0</v>
      </c>
      <c r="T24" s="9">
        <f>MEI!U66</f>
        <v>0</v>
      </c>
      <c r="U24" s="9">
        <f>MEI!V66</f>
        <v>0</v>
      </c>
      <c r="V24" s="9">
        <f>MEI!W66</f>
        <v>0</v>
      </c>
      <c r="W24" s="9">
        <f>MEI!X66</f>
        <v>0</v>
      </c>
      <c r="X24" s="9">
        <f>MEI!Y66</f>
        <v>0</v>
      </c>
      <c r="Y24" s="9">
        <f>MEI!Z66</f>
        <v>0</v>
      </c>
      <c r="Z24" s="9">
        <f>MEI!AA66</f>
        <v>1</v>
      </c>
      <c r="AA24" s="9">
        <f>MEI!AB66</f>
        <v>1</v>
      </c>
      <c r="AB24" s="9">
        <f>MEI!AC66</f>
        <v>2</v>
      </c>
      <c r="AC24" s="9">
        <f>MEI!AD66</f>
        <v>0.38095238095238093</v>
      </c>
      <c r="AD24" s="9">
        <f>MEI!AE66</f>
        <v>1</v>
      </c>
      <c r="AE24" s="9">
        <f>MEI!AF66</f>
        <v>1</v>
      </c>
      <c r="AF24" s="9">
        <f>MEI!AG66</f>
        <v>2</v>
      </c>
      <c r="AG24" s="9">
        <f>MEI!AH66</f>
        <v>0.38095238095238093</v>
      </c>
      <c r="AH24" s="9">
        <f>MEI!AI66</f>
        <v>0</v>
      </c>
      <c r="AI24" s="9">
        <f>MEI!AJ66</f>
        <v>0</v>
      </c>
      <c r="AJ24" s="9">
        <f>MEI!AK66</f>
        <v>0</v>
      </c>
      <c r="AK24" s="9">
        <f>MEI!AL66</f>
        <v>0</v>
      </c>
      <c r="AL24" s="9">
        <f>MEI!AM66</f>
        <v>0</v>
      </c>
      <c r="AM24" s="9">
        <f>MEI!AN66</f>
        <v>0</v>
      </c>
      <c r="AN24" s="9">
        <f>MEI!AO66</f>
        <v>0</v>
      </c>
      <c r="AO24" s="9">
        <f>MEI!AP66</f>
        <v>0</v>
      </c>
      <c r="AP24" s="9">
        <f>MEI!AQ66</f>
        <v>0</v>
      </c>
      <c r="AQ24" s="9">
        <f>MEI!AR66</f>
        <v>0</v>
      </c>
      <c r="AR24" s="9">
        <f>MEI!AS66</f>
        <v>0</v>
      </c>
      <c r="AS24" s="9">
        <f>MEI!AT66</f>
        <v>0</v>
      </c>
      <c r="AT24" s="9">
        <f>MEI!AU66</f>
        <v>1</v>
      </c>
      <c r="AU24" s="9">
        <f>MEI!AV66</f>
        <v>1</v>
      </c>
      <c r="AV24" s="9">
        <f>MEI!AW66</f>
        <v>2</v>
      </c>
      <c r="AW24" s="9">
        <f>MEI!AX66</f>
        <v>0.38095238095238093</v>
      </c>
    </row>
    <row r="25" spans="1:49" ht="18" customHeight="1">
      <c r="A25" s="8">
        <v>13</v>
      </c>
      <c r="B25" s="41" t="s">
        <v>87</v>
      </c>
      <c r="C25" s="9">
        <f>MEI!D72</f>
        <v>1227</v>
      </c>
      <c r="D25" s="9">
        <f>MEI!E72</f>
        <v>1175</v>
      </c>
      <c r="E25" s="9">
        <f>MEI!F72</f>
        <v>2402</v>
      </c>
      <c r="F25" s="9">
        <f>MEI!G72</f>
        <v>81</v>
      </c>
      <c r="G25" s="9">
        <f>MEI!H72</f>
        <v>74</v>
      </c>
      <c r="H25" s="9">
        <f>MEI!I72</f>
        <v>155</v>
      </c>
      <c r="I25" s="9">
        <f>MEI!J72</f>
        <v>6.4529558701082426</v>
      </c>
      <c r="J25" s="9">
        <f>MEI!K72</f>
        <v>114</v>
      </c>
      <c r="K25" s="9">
        <f>MEI!L72</f>
        <v>110</v>
      </c>
      <c r="L25" s="9">
        <f>MEI!M72</f>
        <v>224</v>
      </c>
      <c r="M25" s="9">
        <f>MEI!N72</f>
        <v>9.325562031640299</v>
      </c>
      <c r="N25" s="9">
        <f>MEI!O72</f>
        <v>1</v>
      </c>
      <c r="O25" s="9">
        <f>MEI!P72</f>
        <v>0</v>
      </c>
      <c r="P25" s="9">
        <f>MEI!Q72</f>
        <v>1</v>
      </c>
      <c r="Q25" s="9">
        <f>MEI!R72</f>
        <v>0.64516129032258063</v>
      </c>
      <c r="R25" s="9">
        <f>MEI!S72</f>
        <v>1</v>
      </c>
      <c r="S25" s="9">
        <f>MEI!T72</f>
        <v>0</v>
      </c>
      <c r="T25" s="9">
        <f>MEI!U72</f>
        <v>1</v>
      </c>
      <c r="U25" s="9">
        <f>MEI!V72</f>
        <v>0.64516129032258063</v>
      </c>
      <c r="V25" s="9">
        <f>MEI!W72</f>
        <v>1</v>
      </c>
      <c r="W25" s="9">
        <f>MEI!X72</f>
        <v>0</v>
      </c>
      <c r="X25" s="9">
        <f>MEI!Y72</f>
        <v>1</v>
      </c>
      <c r="Y25" s="9">
        <f>MEI!Z72</f>
        <v>0.64516129032258063</v>
      </c>
      <c r="Z25" s="9">
        <f>MEI!AA72</f>
        <v>1</v>
      </c>
      <c r="AA25" s="9">
        <f>MEI!AB72</f>
        <v>0</v>
      </c>
      <c r="AB25" s="9">
        <f>MEI!AC72</f>
        <v>1</v>
      </c>
      <c r="AC25" s="9">
        <f>MEI!AD72</f>
        <v>0.64516129032258063</v>
      </c>
      <c r="AD25" s="9">
        <f>MEI!AE72</f>
        <v>1</v>
      </c>
      <c r="AE25" s="9">
        <f>MEI!AF72</f>
        <v>0</v>
      </c>
      <c r="AF25" s="9">
        <f>MEI!AG72</f>
        <v>1</v>
      </c>
      <c r="AG25" s="9">
        <f>MEI!AH72</f>
        <v>0.64516129032258063</v>
      </c>
      <c r="AH25" s="9">
        <f>MEI!AI72</f>
        <v>0</v>
      </c>
      <c r="AI25" s="9">
        <f>MEI!AJ72</f>
        <v>0</v>
      </c>
      <c r="AJ25" s="9">
        <f>MEI!AK72</f>
        <v>0</v>
      </c>
      <c r="AK25" s="9">
        <f>MEI!AL72</f>
        <v>0</v>
      </c>
      <c r="AL25" s="9">
        <f>MEI!AM72</f>
        <v>0</v>
      </c>
      <c r="AM25" s="9">
        <f>MEI!AN72</f>
        <v>0</v>
      </c>
      <c r="AN25" s="9">
        <f>MEI!AO72</f>
        <v>0</v>
      </c>
      <c r="AO25" s="9">
        <f>MEI!AP72</f>
        <v>0</v>
      </c>
      <c r="AP25" s="9">
        <f>MEI!AQ72</f>
        <v>0</v>
      </c>
      <c r="AQ25" s="9">
        <f>MEI!AR72</f>
        <v>0</v>
      </c>
      <c r="AR25" s="9">
        <f>MEI!AS72</f>
        <v>0</v>
      </c>
      <c r="AS25" s="9">
        <f>MEI!AT72</f>
        <v>0</v>
      </c>
      <c r="AT25" s="9">
        <f>MEI!AU72</f>
        <v>1</v>
      </c>
      <c r="AU25" s="9">
        <f>MEI!AV72</f>
        <v>0</v>
      </c>
      <c r="AV25" s="9">
        <f>MEI!AW72</f>
        <v>1</v>
      </c>
      <c r="AW25" s="9">
        <f>MEI!AX72</f>
        <v>0.64516129032258063</v>
      </c>
    </row>
    <row r="26" spans="1:49" ht="18" customHeight="1">
      <c r="A26" s="8">
        <v>14</v>
      </c>
      <c r="B26" s="41" t="s">
        <v>93</v>
      </c>
      <c r="C26" s="9">
        <f>MEI!D77</f>
        <v>1337</v>
      </c>
      <c r="D26" s="9">
        <f>MEI!E77</f>
        <v>1236</v>
      </c>
      <c r="E26" s="9">
        <f>MEI!F77</f>
        <v>2573</v>
      </c>
      <c r="F26" s="9">
        <f>MEI!G77</f>
        <v>90</v>
      </c>
      <c r="G26" s="9">
        <f>MEI!H77</f>
        <v>95</v>
      </c>
      <c r="H26" s="9">
        <f>MEI!I77</f>
        <v>185</v>
      </c>
      <c r="I26" s="9">
        <f>MEI!J77</f>
        <v>7.1900505246793633</v>
      </c>
      <c r="J26" s="9">
        <f>MEI!K77</f>
        <v>90</v>
      </c>
      <c r="K26" s="9">
        <f>MEI!L77</f>
        <v>95</v>
      </c>
      <c r="L26" s="9">
        <f>MEI!M77</f>
        <v>185</v>
      </c>
      <c r="M26" s="9">
        <f>MEI!N77</f>
        <v>7.1900505246793633</v>
      </c>
      <c r="N26" s="9">
        <f>MEI!O77</f>
        <v>0</v>
      </c>
      <c r="O26" s="9">
        <f>MEI!P77</f>
        <v>0</v>
      </c>
      <c r="P26" s="9">
        <f>MEI!Q77</f>
        <v>0</v>
      </c>
      <c r="Q26" s="9">
        <f>MEI!R77</f>
        <v>0</v>
      </c>
      <c r="R26" s="9">
        <f>MEI!S77</f>
        <v>0</v>
      </c>
      <c r="S26" s="9">
        <f>MEI!T77</f>
        <v>0</v>
      </c>
      <c r="T26" s="9">
        <f>MEI!U77</f>
        <v>0</v>
      </c>
      <c r="U26" s="9">
        <f>MEI!V77</f>
        <v>0</v>
      </c>
      <c r="V26" s="9">
        <f>MEI!W77</f>
        <v>0</v>
      </c>
      <c r="W26" s="9">
        <f>MEI!X77</f>
        <v>0</v>
      </c>
      <c r="X26" s="9">
        <f>MEI!Y77</f>
        <v>0</v>
      </c>
      <c r="Y26" s="9">
        <f>MEI!Z77</f>
        <v>0</v>
      </c>
      <c r="Z26" s="9">
        <f>MEI!AA77</f>
        <v>0</v>
      </c>
      <c r="AA26" s="9">
        <f>MEI!AB77</f>
        <v>0</v>
      </c>
      <c r="AB26" s="9">
        <f>MEI!AC77</f>
        <v>0</v>
      </c>
      <c r="AC26" s="9">
        <f>MEI!AD77</f>
        <v>0</v>
      </c>
      <c r="AD26" s="9">
        <f>MEI!AE77</f>
        <v>0</v>
      </c>
      <c r="AE26" s="9">
        <f>MEI!AF77</f>
        <v>0</v>
      </c>
      <c r="AF26" s="9">
        <f>MEI!AG77</f>
        <v>0</v>
      </c>
      <c r="AG26" s="9">
        <f>MEI!AH77</f>
        <v>0</v>
      </c>
      <c r="AH26" s="9">
        <f>MEI!AI77</f>
        <v>0</v>
      </c>
      <c r="AI26" s="9">
        <f>MEI!AJ77</f>
        <v>0</v>
      </c>
      <c r="AJ26" s="9">
        <f>MEI!AK77</f>
        <v>0</v>
      </c>
      <c r="AK26" s="9">
        <f>MEI!AL77</f>
        <v>0</v>
      </c>
      <c r="AL26" s="9">
        <f>MEI!AM77</f>
        <v>0</v>
      </c>
      <c r="AM26" s="9">
        <f>MEI!AN77</f>
        <v>0</v>
      </c>
      <c r="AN26" s="9">
        <f>MEI!AO77</f>
        <v>0</v>
      </c>
      <c r="AO26" s="9">
        <f>MEI!AP77</f>
        <v>0</v>
      </c>
      <c r="AP26" s="9">
        <f>MEI!AQ77</f>
        <v>0</v>
      </c>
      <c r="AQ26" s="9">
        <f>MEI!AR77</f>
        <v>0</v>
      </c>
      <c r="AR26" s="9">
        <f>MEI!AS77</f>
        <v>0</v>
      </c>
      <c r="AS26" s="9">
        <f>MEI!AT77</f>
        <v>0</v>
      </c>
      <c r="AT26" s="9">
        <f>MEI!AU77</f>
        <v>0</v>
      </c>
      <c r="AU26" s="9">
        <f>MEI!AV77</f>
        <v>0</v>
      </c>
      <c r="AV26" s="9">
        <f>MEI!AW77</f>
        <v>0</v>
      </c>
      <c r="AW26" s="9">
        <f>MEI!AX77</f>
        <v>0</v>
      </c>
    </row>
    <row r="27" spans="1:49" ht="18" customHeight="1">
      <c r="A27" s="8">
        <v>15</v>
      </c>
      <c r="B27" s="43" t="s">
        <v>98</v>
      </c>
      <c r="C27" s="44">
        <f>MEI!D81</f>
        <v>1363</v>
      </c>
      <c r="D27" s="44">
        <f>MEI!E81</f>
        <v>1319</v>
      </c>
      <c r="E27" s="44">
        <f>MEI!F81</f>
        <v>2682</v>
      </c>
      <c r="F27" s="9">
        <f>MEI!G81</f>
        <v>120</v>
      </c>
      <c r="G27" s="9">
        <f>MEI!H81</f>
        <v>105</v>
      </c>
      <c r="H27" s="9">
        <f>MEI!I81</f>
        <v>225</v>
      </c>
      <c r="I27" s="9">
        <f>MEI!J81</f>
        <v>8.3892617449664435</v>
      </c>
      <c r="J27" s="9">
        <f>MEI!K81</f>
        <v>120</v>
      </c>
      <c r="K27" s="9">
        <f>MEI!L81</f>
        <v>105</v>
      </c>
      <c r="L27" s="9">
        <f>MEI!M81</f>
        <v>225</v>
      </c>
      <c r="M27" s="9">
        <f>MEI!N81</f>
        <v>8.3892617449664435</v>
      </c>
      <c r="N27" s="9">
        <f>MEI!O81</f>
        <v>0</v>
      </c>
      <c r="O27" s="9">
        <f>MEI!P81</f>
        <v>0</v>
      </c>
      <c r="P27" s="9">
        <f>MEI!Q81</f>
        <v>0</v>
      </c>
      <c r="Q27" s="9">
        <f>MEI!R81</f>
        <v>0</v>
      </c>
      <c r="R27" s="9">
        <f>MEI!S81</f>
        <v>0</v>
      </c>
      <c r="S27" s="9">
        <f>MEI!T81</f>
        <v>0</v>
      </c>
      <c r="T27" s="9">
        <f>MEI!U81</f>
        <v>0</v>
      </c>
      <c r="U27" s="9">
        <f>MEI!V81</f>
        <v>0</v>
      </c>
      <c r="V27" s="9">
        <f>MEI!W81</f>
        <v>0</v>
      </c>
      <c r="W27" s="9">
        <f>MEI!X81</f>
        <v>0</v>
      </c>
      <c r="X27" s="9">
        <f>MEI!Y81</f>
        <v>0</v>
      </c>
      <c r="Y27" s="9">
        <f>MEI!Z81</f>
        <v>0</v>
      </c>
      <c r="Z27" s="9">
        <f>MEI!AA81</f>
        <v>0</v>
      </c>
      <c r="AA27" s="9">
        <f>MEI!AB81</f>
        <v>0</v>
      </c>
      <c r="AB27" s="9">
        <f>MEI!AC81</f>
        <v>0</v>
      </c>
      <c r="AC27" s="9">
        <f>MEI!AD81</f>
        <v>0</v>
      </c>
      <c r="AD27" s="9">
        <f>MEI!AE81</f>
        <v>0</v>
      </c>
      <c r="AE27" s="9">
        <f>MEI!AF81</f>
        <v>0</v>
      </c>
      <c r="AF27" s="9">
        <f>MEI!AG81</f>
        <v>0</v>
      </c>
      <c r="AG27" s="9">
        <f>MEI!AH81</f>
        <v>0</v>
      </c>
      <c r="AH27" s="9">
        <f>MEI!AI81</f>
        <v>0</v>
      </c>
      <c r="AI27" s="9">
        <f>MEI!AJ81</f>
        <v>0</v>
      </c>
      <c r="AJ27" s="9">
        <f>MEI!AK81</f>
        <v>0</v>
      </c>
      <c r="AK27" s="9">
        <f>MEI!AL81</f>
        <v>0</v>
      </c>
      <c r="AL27" s="9">
        <f>MEI!AM81</f>
        <v>0</v>
      </c>
      <c r="AM27" s="9">
        <f>MEI!AN81</f>
        <v>0</v>
      </c>
      <c r="AN27" s="9">
        <f>MEI!AO81</f>
        <v>0</v>
      </c>
      <c r="AO27" s="9">
        <f>MEI!AP81</f>
        <v>0</v>
      </c>
      <c r="AP27" s="9">
        <f>MEI!AQ81</f>
        <v>0</v>
      </c>
      <c r="AQ27" s="9">
        <f>MEI!AR81</f>
        <v>0</v>
      </c>
      <c r="AR27" s="9">
        <f>MEI!AS81</f>
        <v>0</v>
      </c>
      <c r="AS27" s="9">
        <f>MEI!AT81</f>
        <v>0</v>
      </c>
      <c r="AT27" s="9">
        <f>MEI!AU81</f>
        <v>0</v>
      </c>
      <c r="AU27" s="9">
        <f>MEI!AV81</f>
        <v>0</v>
      </c>
      <c r="AV27" s="9">
        <f>MEI!AW81</f>
        <v>0</v>
      </c>
      <c r="AW27" s="9">
        <f>MEI!AX81</f>
        <v>0</v>
      </c>
    </row>
    <row r="28" spans="1:49" ht="18" customHeight="1">
      <c r="A28" s="8">
        <v>16</v>
      </c>
      <c r="B28" s="41" t="s">
        <v>102</v>
      </c>
      <c r="C28" s="9">
        <f>MEI!D85</f>
        <v>947</v>
      </c>
      <c r="D28" s="9">
        <f>MEI!E85</f>
        <v>867</v>
      </c>
      <c r="E28" s="9">
        <f>MEI!F85</f>
        <v>1814</v>
      </c>
      <c r="F28" s="9">
        <f>MEI!G85</f>
        <v>114</v>
      </c>
      <c r="G28" s="9">
        <f>MEI!H85</f>
        <v>105</v>
      </c>
      <c r="H28" s="9">
        <f>MEI!I85</f>
        <v>219</v>
      </c>
      <c r="I28" s="9">
        <f>MEI!J85</f>
        <v>12.072767364939359</v>
      </c>
      <c r="J28" s="9">
        <f>MEI!K85</f>
        <v>80</v>
      </c>
      <c r="K28" s="9">
        <f>MEI!L85</f>
        <v>77</v>
      </c>
      <c r="L28" s="9">
        <f>MEI!M85</f>
        <v>157</v>
      </c>
      <c r="M28" s="9">
        <f>MEI!N85</f>
        <v>8.6549062844542455</v>
      </c>
      <c r="N28" s="9">
        <f>MEI!O85</f>
        <v>0</v>
      </c>
      <c r="O28" s="9">
        <f>MEI!P85</f>
        <v>0</v>
      </c>
      <c r="P28" s="9">
        <f>MEI!Q85</f>
        <v>0</v>
      </c>
      <c r="Q28" s="9">
        <f>MEI!R85</f>
        <v>0</v>
      </c>
      <c r="R28" s="9">
        <f>MEI!S85</f>
        <v>0</v>
      </c>
      <c r="S28" s="9">
        <f>MEI!T85</f>
        <v>0</v>
      </c>
      <c r="T28" s="9">
        <f>MEI!U85</f>
        <v>0</v>
      </c>
      <c r="U28" s="9">
        <f>MEI!V85</f>
        <v>0</v>
      </c>
      <c r="V28" s="9">
        <f>MEI!W85</f>
        <v>0</v>
      </c>
      <c r="W28" s="9">
        <f>MEI!X85</f>
        <v>0</v>
      </c>
      <c r="X28" s="9">
        <f>MEI!Y85</f>
        <v>0</v>
      </c>
      <c r="Y28" s="9">
        <f>MEI!Z85</f>
        <v>0</v>
      </c>
      <c r="Z28" s="9">
        <f>MEI!AA85</f>
        <v>0</v>
      </c>
      <c r="AA28" s="9">
        <f>MEI!AB85</f>
        <v>0</v>
      </c>
      <c r="AB28" s="9">
        <f>MEI!AC85</f>
        <v>0</v>
      </c>
      <c r="AC28" s="9">
        <f>MEI!AD85</f>
        <v>0</v>
      </c>
      <c r="AD28" s="9">
        <f>MEI!AE85</f>
        <v>0</v>
      </c>
      <c r="AE28" s="9">
        <f>MEI!AF85</f>
        <v>0</v>
      </c>
      <c r="AF28" s="9">
        <f>MEI!AG85</f>
        <v>0</v>
      </c>
      <c r="AG28" s="9">
        <f>MEI!AH85</f>
        <v>0</v>
      </c>
      <c r="AH28" s="9">
        <f>MEI!AI85</f>
        <v>0</v>
      </c>
      <c r="AI28" s="9">
        <f>MEI!AJ85</f>
        <v>0</v>
      </c>
      <c r="AJ28" s="9">
        <f>MEI!AK85</f>
        <v>0</v>
      </c>
      <c r="AK28" s="9">
        <f>MEI!AL85</f>
        <v>0</v>
      </c>
      <c r="AL28" s="9">
        <f>MEI!AM85</f>
        <v>0</v>
      </c>
      <c r="AM28" s="9">
        <f>MEI!AN85</f>
        <v>0</v>
      </c>
      <c r="AN28" s="9">
        <f>MEI!AO85</f>
        <v>0</v>
      </c>
      <c r="AO28" s="9">
        <f>MEI!AP85</f>
        <v>0</v>
      </c>
      <c r="AP28" s="9">
        <f>MEI!AQ85</f>
        <v>0</v>
      </c>
      <c r="AQ28" s="9">
        <f>MEI!AR85</f>
        <v>0</v>
      </c>
      <c r="AR28" s="9">
        <f>MEI!AS85</f>
        <v>0</v>
      </c>
      <c r="AS28" s="9">
        <f>MEI!AT85</f>
        <v>0</v>
      </c>
      <c r="AT28" s="9">
        <f>MEI!AU85</f>
        <v>0</v>
      </c>
      <c r="AU28" s="9">
        <f>MEI!AV85</f>
        <v>0</v>
      </c>
      <c r="AV28" s="9">
        <f>MEI!AW85</f>
        <v>0</v>
      </c>
      <c r="AW28" s="9">
        <f>MEI!AX85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1793</v>
      </c>
      <c r="G29" s="46">
        <f t="shared" si="0"/>
        <v>1852</v>
      </c>
      <c r="H29" s="46">
        <f t="shared" si="0"/>
        <v>3645</v>
      </c>
      <c r="I29" s="47">
        <f>MEI!J86</f>
        <v>9.3286924474701198</v>
      </c>
      <c r="J29" s="46">
        <f t="shared" ref="J29:L29" si="1">SUM(J13:J28)</f>
        <v>1737</v>
      </c>
      <c r="K29" s="46">
        <f t="shared" si="1"/>
        <v>1812</v>
      </c>
      <c r="L29" s="46">
        <f t="shared" si="1"/>
        <v>3549</v>
      </c>
      <c r="M29" s="47">
        <f>MEI!N86</f>
        <v>9.0829984900058864</v>
      </c>
      <c r="N29" s="45">
        <f t="shared" ref="N29:P29" si="2">SUM(N13:N28)</f>
        <v>1</v>
      </c>
      <c r="O29" s="45">
        <f t="shared" si="2"/>
        <v>0</v>
      </c>
      <c r="P29" s="45">
        <f t="shared" si="2"/>
        <v>1</v>
      </c>
      <c r="Q29" s="47">
        <f>MEI!R86</f>
        <v>2.7434842249657067E-2</v>
      </c>
      <c r="R29" s="45">
        <f t="shared" ref="R29:T29" si="3">SUM(R13:R28)</f>
        <v>1</v>
      </c>
      <c r="S29" s="45">
        <f t="shared" si="3"/>
        <v>1</v>
      </c>
      <c r="T29" s="45">
        <f t="shared" si="3"/>
        <v>2</v>
      </c>
      <c r="U29" s="47">
        <f>MEI!V86</f>
        <v>5.4869684499314134E-2</v>
      </c>
      <c r="V29" s="45">
        <f t="shared" ref="V29:X29" si="4">SUM(V13:V28)</f>
        <v>1</v>
      </c>
      <c r="W29" s="45">
        <f t="shared" si="4"/>
        <v>0</v>
      </c>
      <c r="X29" s="45">
        <f t="shared" si="4"/>
        <v>1</v>
      </c>
      <c r="Y29" s="47">
        <f>MEI!Z86</f>
        <v>2.7434842249657067E-2</v>
      </c>
      <c r="Z29" s="45">
        <f t="shared" ref="Z29:AB29" si="5">SUM(Z13:Z28)</f>
        <v>3</v>
      </c>
      <c r="AA29" s="45">
        <f t="shared" si="5"/>
        <v>4</v>
      </c>
      <c r="AB29" s="45">
        <f t="shared" si="5"/>
        <v>7</v>
      </c>
      <c r="AC29" s="47">
        <f>MEI!AD86</f>
        <v>0.19204389574759945</v>
      </c>
      <c r="AD29" s="45">
        <f t="shared" ref="AD29:AF29" si="6">SUM(AD13:AD28)</f>
        <v>2</v>
      </c>
      <c r="AE29" s="45">
        <f t="shared" si="6"/>
        <v>2</v>
      </c>
      <c r="AF29" s="45">
        <f t="shared" si="6"/>
        <v>4</v>
      </c>
      <c r="AG29" s="47">
        <f>MEI!AH86</f>
        <v>0.10973936899862827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MEI!AL86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MEI!AP86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MEI!AT86</f>
        <v>0</v>
      </c>
      <c r="AT29" s="45">
        <f t="shared" ref="AT29:AV29" si="10">SUM(AT13:AT28)</f>
        <v>3</v>
      </c>
      <c r="AU29" s="45">
        <f t="shared" si="10"/>
        <v>5</v>
      </c>
      <c r="AV29" s="45">
        <f t="shared" si="10"/>
        <v>8</v>
      </c>
      <c r="AW29" s="47">
        <f>MEI!AX86</f>
        <v>0.21947873799725653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115</v>
      </c>
      <c r="AS36" s="111"/>
      <c r="AT36" s="111"/>
      <c r="AU36" s="111"/>
      <c r="AV36" s="111"/>
      <c r="AW36" s="111"/>
    </row>
    <row r="37" spans="44:49" ht="14.25" customHeight="1">
      <c r="AR37" s="121" t="s">
        <v>116</v>
      </c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Z1000"/>
  <sheetViews>
    <sheetView workbookViewId="0">
      <pane ySplit="12" topLeftCell="A13" activePane="bottomLeft" state="frozen"/>
      <selection pane="bottomLeft" activeCell="B14" sqref="B14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117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118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14">
        <v>4</v>
      </c>
      <c r="H13" s="14">
        <v>12</v>
      </c>
      <c r="I13" s="11">
        <f t="shared" ref="I13:I16" si="1">G13+H13</f>
        <v>16</v>
      </c>
      <c r="J13" s="11">
        <f t="shared" ref="J13:J86" si="2">I13/F13*100</f>
        <v>9.5238095238095237</v>
      </c>
      <c r="K13" s="14">
        <v>5</v>
      </c>
      <c r="L13" s="14">
        <v>10</v>
      </c>
      <c r="M13" s="11">
        <f t="shared" ref="M13:M16" si="3">K13+L13</f>
        <v>15</v>
      </c>
      <c r="N13" s="11">
        <f t="shared" ref="N13:N86" si="4">M13/F13*100</f>
        <v>8.9285714285714288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14">
        <v>3</v>
      </c>
      <c r="H14" s="14">
        <v>2</v>
      </c>
      <c r="I14" s="11">
        <f t="shared" si="1"/>
        <v>5</v>
      </c>
      <c r="J14" s="11">
        <f t="shared" si="2"/>
        <v>1.9157088122605364</v>
      </c>
      <c r="K14" s="14">
        <v>8</v>
      </c>
      <c r="L14" s="14">
        <v>6</v>
      </c>
      <c r="M14" s="11">
        <f t="shared" si="3"/>
        <v>14</v>
      </c>
      <c r="N14" s="11">
        <f t="shared" si="4"/>
        <v>5.3639846743295019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14">
        <v>5</v>
      </c>
      <c r="H15" s="14">
        <v>5</v>
      </c>
      <c r="I15" s="11">
        <f t="shared" si="1"/>
        <v>10</v>
      </c>
      <c r="J15" s="11">
        <f t="shared" si="2"/>
        <v>5</v>
      </c>
      <c r="K15" s="14">
        <v>5</v>
      </c>
      <c r="L15" s="14">
        <v>7</v>
      </c>
      <c r="M15" s="11">
        <f t="shared" si="3"/>
        <v>12</v>
      </c>
      <c r="N15" s="11">
        <f t="shared" si="4"/>
        <v>6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14">
        <v>6</v>
      </c>
      <c r="H16" s="14">
        <v>3</v>
      </c>
      <c r="I16" s="11">
        <f t="shared" si="1"/>
        <v>9</v>
      </c>
      <c r="J16" s="11">
        <f t="shared" si="2"/>
        <v>3.1141868512110724</v>
      </c>
      <c r="K16" s="14">
        <v>9</v>
      </c>
      <c r="L16" s="14">
        <v>20</v>
      </c>
      <c r="M16" s="11">
        <f t="shared" si="3"/>
        <v>29</v>
      </c>
      <c r="N16" s="11">
        <f t="shared" si="4"/>
        <v>10.034602076124568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I17" si="23">SUM(D13:D16)</f>
        <v>457</v>
      </c>
      <c r="E17" s="19">
        <f t="shared" si="23"/>
        <v>461</v>
      </c>
      <c r="F17" s="19">
        <f t="shared" si="23"/>
        <v>918</v>
      </c>
      <c r="G17" s="19">
        <f t="shared" si="23"/>
        <v>18</v>
      </c>
      <c r="H17" s="19">
        <f t="shared" si="23"/>
        <v>22</v>
      </c>
      <c r="I17" s="19">
        <f t="shared" si="23"/>
        <v>40</v>
      </c>
      <c r="J17" s="11">
        <f t="shared" si="2"/>
        <v>4.3572984749455337</v>
      </c>
      <c r="K17" s="19">
        <f t="shared" ref="K17:M17" si="24">SUM(K13:K16)</f>
        <v>27</v>
      </c>
      <c r="L17" s="19">
        <f t="shared" si="24"/>
        <v>43</v>
      </c>
      <c r="M17" s="19">
        <f t="shared" si="24"/>
        <v>70</v>
      </c>
      <c r="N17" s="11">
        <f t="shared" si="4"/>
        <v>7.6252723311546839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34">D18+E18</f>
        <v>502</v>
      </c>
      <c r="G18" s="14">
        <v>27</v>
      </c>
      <c r="H18" s="14">
        <v>24</v>
      </c>
      <c r="I18" s="11">
        <f t="shared" ref="I18:I21" si="35">G18+H18</f>
        <v>51</v>
      </c>
      <c r="J18" s="11">
        <f t="shared" si="2"/>
        <v>10.159362549800797</v>
      </c>
      <c r="K18" s="14">
        <v>27</v>
      </c>
      <c r="L18" s="14">
        <v>24</v>
      </c>
      <c r="M18" s="11">
        <f t="shared" ref="M18:M21" si="36">K18+L18</f>
        <v>51</v>
      </c>
      <c r="N18" s="11">
        <f t="shared" si="4"/>
        <v>10.159362549800797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34"/>
        <v>436</v>
      </c>
      <c r="G19" s="14">
        <v>24</v>
      </c>
      <c r="H19" s="14">
        <v>32</v>
      </c>
      <c r="I19" s="11">
        <f t="shared" si="35"/>
        <v>56</v>
      </c>
      <c r="J19" s="11">
        <f t="shared" si="2"/>
        <v>12.844036697247708</v>
      </c>
      <c r="K19" s="14">
        <v>24</v>
      </c>
      <c r="L19" s="14">
        <v>32</v>
      </c>
      <c r="M19" s="11">
        <f t="shared" si="36"/>
        <v>56</v>
      </c>
      <c r="N19" s="11">
        <f t="shared" si="4"/>
        <v>12.844036697247708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34"/>
        <v>418</v>
      </c>
      <c r="G20" s="14">
        <v>13</v>
      </c>
      <c r="H20" s="14">
        <v>9</v>
      </c>
      <c r="I20" s="11">
        <f t="shared" si="35"/>
        <v>22</v>
      </c>
      <c r="J20" s="11">
        <f t="shared" si="2"/>
        <v>5.2631578947368416</v>
      </c>
      <c r="K20" s="14">
        <v>13</v>
      </c>
      <c r="L20" s="14">
        <v>9</v>
      </c>
      <c r="M20" s="11">
        <f t="shared" si="36"/>
        <v>22</v>
      </c>
      <c r="N20" s="11">
        <f t="shared" si="4"/>
        <v>5.2631578947368416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34"/>
        <v>339</v>
      </c>
      <c r="G21" s="14">
        <v>9</v>
      </c>
      <c r="H21" s="14">
        <v>9</v>
      </c>
      <c r="I21" s="11">
        <f t="shared" si="35"/>
        <v>18</v>
      </c>
      <c r="J21" s="11">
        <f t="shared" si="2"/>
        <v>5.3097345132743365</v>
      </c>
      <c r="K21" s="14">
        <v>9</v>
      </c>
      <c r="L21" s="14">
        <v>9</v>
      </c>
      <c r="M21" s="11">
        <f t="shared" si="36"/>
        <v>18</v>
      </c>
      <c r="N21" s="11">
        <f t="shared" si="4"/>
        <v>5.3097345132743365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19">
        <f t="shared" ref="D22:I22" si="46">SUM(D18:D21)</f>
        <v>847</v>
      </c>
      <c r="E22" s="19">
        <f t="shared" si="46"/>
        <v>848</v>
      </c>
      <c r="F22" s="19">
        <f t="shared" si="46"/>
        <v>1695</v>
      </c>
      <c r="G22" s="19">
        <f t="shared" si="46"/>
        <v>73</v>
      </c>
      <c r="H22" s="19">
        <f t="shared" si="46"/>
        <v>74</v>
      </c>
      <c r="I22" s="19">
        <f t="shared" si="46"/>
        <v>147</v>
      </c>
      <c r="J22" s="11">
        <f t="shared" si="2"/>
        <v>8.6725663716814161</v>
      </c>
      <c r="K22" s="19">
        <f t="shared" ref="K22:M22" si="47">SUM(K18:K21)</f>
        <v>73</v>
      </c>
      <c r="L22" s="19">
        <f t="shared" si="47"/>
        <v>74</v>
      </c>
      <c r="M22" s="19">
        <f t="shared" si="47"/>
        <v>147</v>
      </c>
      <c r="N22" s="11">
        <f t="shared" si="4"/>
        <v>8.6725663716814161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57">D23+E23</f>
        <v>358</v>
      </c>
      <c r="G23" s="14">
        <v>22</v>
      </c>
      <c r="H23" s="14">
        <v>14</v>
      </c>
      <c r="I23" s="11">
        <f t="shared" ref="I23:I25" si="58">G23+H23</f>
        <v>36</v>
      </c>
      <c r="J23" s="11">
        <f t="shared" si="2"/>
        <v>10.05586592178771</v>
      </c>
      <c r="K23" s="14">
        <v>18</v>
      </c>
      <c r="L23" s="14">
        <v>20</v>
      </c>
      <c r="M23" s="11">
        <f t="shared" ref="M23:M25" si="59">K23+L23</f>
        <v>38</v>
      </c>
      <c r="N23" s="11">
        <f t="shared" si="4"/>
        <v>10.614525139664805</v>
      </c>
      <c r="O23" s="14">
        <v>0</v>
      </c>
      <c r="P23" s="14">
        <v>0</v>
      </c>
      <c r="Q23" s="11">
        <f t="shared" ref="Q23:Q25" si="60">O23+P23</f>
        <v>0</v>
      </c>
      <c r="R23" s="11">
        <f t="shared" si="6"/>
        <v>0</v>
      </c>
      <c r="S23" s="14">
        <v>0</v>
      </c>
      <c r="T23" s="14">
        <v>0</v>
      </c>
      <c r="U23" s="11">
        <f t="shared" ref="U23:U25" si="61">S23+T23</f>
        <v>0</v>
      </c>
      <c r="V23" s="11">
        <f t="shared" si="8"/>
        <v>0</v>
      </c>
      <c r="W23" s="14">
        <v>0</v>
      </c>
      <c r="X23" s="14">
        <v>0</v>
      </c>
      <c r="Y23" s="11">
        <f t="shared" ref="Y23:Y25" si="62">W23+X23</f>
        <v>0</v>
      </c>
      <c r="Z23" s="11">
        <f t="shared" si="10"/>
        <v>0</v>
      </c>
      <c r="AA23" s="14">
        <v>0</v>
      </c>
      <c r="AB23" s="14">
        <v>0</v>
      </c>
      <c r="AC23" s="11">
        <f t="shared" ref="AC23:AC25" si="63">AA23+AB23</f>
        <v>0</v>
      </c>
      <c r="AD23" s="11">
        <f t="shared" si="12"/>
        <v>0</v>
      </c>
      <c r="AE23" s="14">
        <v>0</v>
      </c>
      <c r="AF23" s="14">
        <v>0</v>
      </c>
      <c r="AG23" s="11">
        <f t="shared" ref="AG23:AG25" si="64">AE23+AF23</f>
        <v>0</v>
      </c>
      <c r="AH23" s="11">
        <f t="shared" si="14"/>
        <v>0</v>
      </c>
      <c r="AI23" s="14">
        <v>0</v>
      </c>
      <c r="AJ23" s="14">
        <v>0</v>
      </c>
      <c r="AK23" s="11">
        <f t="shared" ref="AK23:AK25" si="65">AI23+AJ23</f>
        <v>0</v>
      </c>
      <c r="AL23" s="11">
        <f t="shared" si="16"/>
        <v>0</v>
      </c>
      <c r="AM23" s="14">
        <v>0</v>
      </c>
      <c r="AN23" s="14">
        <v>0</v>
      </c>
      <c r="AO23" s="11">
        <f t="shared" ref="AO23:AO25" si="66">AM23+AN23</f>
        <v>0</v>
      </c>
      <c r="AP23" s="11">
        <f t="shared" si="18"/>
        <v>0</v>
      </c>
      <c r="AQ23" s="14">
        <v>0</v>
      </c>
      <c r="AR23" s="14">
        <v>0</v>
      </c>
      <c r="AS23" s="11">
        <f t="shared" ref="AS23:AS25" si="67">AQ23+AR23</f>
        <v>0</v>
      </c>
      <c r="AT23" s="11">
        <f t="shared" si="20"/>
        <v>0</v>
      </c>
      <c r="AU23" s="14">
        <v>0</v>
      </c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57"/>
        <v>195</v>
      </c>
      <c r="G24" s="14">
        <v>10</v>
      </c>
      <c r="H24" s="14">
        <v>14</v>
      </c>
      <c r="I24" s="11">
        <f t="shared" si="58"/>
        <v>24</v>
      </c>
      <c r="J24" s="11">
        <f t="shared" si="2"/>
        <v>12.307692307692308</v>
      </c>
      <c r="K24" s="14">
        <v>7</v>
      </c>
      <c r="L24" s="14">
        <v>6</v>
      </c>
      <c r="M24" s="11">
        <f t="shared" si="59"/>
        <v>13</v>
      </c>
      <c r="N24" s="11">
        <f t="shared" si="4"/>
        <v>6.666666666666667</v>
      </c>
      <c r="O24" s="14">
        <v>0</v>
      </c>
      <c r="P24" s="14">
        <v>0</v>
      </c>
      <c r="Q24" s="11">
        <f t="shared" si="60"/>
        <v>0</v>
      </c>
      <c r="R24" s="11">
        <f t="shared" si="6"/>
        <v>0</v>
      </c>
      <c r="S24" s="14">
        <v>0</v>
      </c>
      <c r="T24" s="14">
        <v>0</v>
      </c>
      <c r="U24" s="11">
        <f t="shared" si="61"/>
        <v>0</v>
      </c>
      <c r="V24" s="11">
        <f t="shared" si="8"/>
        <v>0</v>
      </c>
      <c r="W24" s="14">
        <v>0</v>
      </c>
      <c r="X24" s="14">
        <v>0</v>
      </c>
      <c r="Y24" s="11">
        <f t="shared" si="62"/>
        <v>0</v>
      </c>
      <c r="Z24" s="11">
        <f t="shared" si="10"/>
        <v>0</v>
      </c>
      <c r="AA24" s="14">
        <v>0</v>
      </c>
      <c r="AB24" s="14">
        <v>0</v>
      </c>
      <c r="AC24" s="11">
        <f t="shared" si="63"/>
        <v>0</v>
      </c>
      <c r="AD24" s="11">
        <f t="shared" si="12"/>
        <v>0</v>
      </c>
      <c r="AE24" s="14">
        <v>0</v>
      </c>
      <c r="AF24" s="14">
        <v>0</v>
      </c>
      <c r="AG24" s="11">
        <f t="shared" si="64"/>
        <v>0</v>
      </c>
      <c r="AH24" s="11">
        <f t="shared" si="14"/>
        <v>0</v>
      </c>
      <c r="AI24" s="14">
        <v>0</v>
      </c>
      <c r="AJ24" s="14">
        <v>0</v>
      </c>
      <c r="AK24" s="11">
        <f t="shared" si="65"/>
        <v>0</v>
      </c>
      <c r="AL24" s="11">
        <f t="shared" si="16"/>
        <v>0</v>
      </c>
      <c r="AM24" s="14">
        <v>0</v>
      </c>
      <c r="AN24" s="14">
        <v>0</v>
      </c>
      <c r="AO24" s="11">
        <f t="shared" si="66"/>
        <v>0</v>
      </c>
      <c r="AP24" s="11">
        <f t="shared" si="18"/>
        <v>0</v>
      </c>
      <c r="AQ24" s="14">
        <v>0</v>
      </c>
      <c r="AR24" s="14">
        <v>0</v>
      </c>
      <c r="AS24" s="11">
        <f t="shared" si="67"/>
        <v>0</v>
      </c>
      <c r="AT24" s="11">
        <f t="shared" si="20"/>
        <v>0</v>
      </c>
      <c r="AU24" s="14">
        <v>0</v>
      </c>
      <c r="AV24" s="14">
        <v>0</v>
      </c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57"/>
        <v>173</v>
      </c>
      <c r="G25" s="14">
        <v>13</v>
      </c>
      <c r="H25" s="14">
        <v>19</v>
      </c>
      <c r="I25" s="11">
        <f t="shared" si="58"/>
        <v>32</v>
      </c>
      <c r="J25" s="11">
        <f t="shared" si="2"/>
        <v>18.497109826589593</v>
      </c>
      <c r="K25" s="14">
        <v>8</v>
      </c>
      <c r="L25" s="14">
        <v>23</v>
      </c>
      <c r="M25" s="11">
        <f t="shared" si="59"/>
        <v>31</v>
      </c>
      <c r="N25" s="11">
        <f t="shared" si="4"/>
        <v>17.919075144508671</v>
      </c>
      <c r="O25" s="14">
        <v>0</v>
      </c>
      <c r="P25" s="14">
        <v>0</v>
      </c>
      <c r="Q25" s="11">
        <f t="shared" si="60"/>
        <v>0</v>
      </c>
      <c r="R25" s="11">
        <f t="shared" si="6"/>
        <v>0</v>
      </c>
      <c r="S25" s="14">
        <v>0</v>
      </c>
      <c r="T25" s="14">
        <v>0</v>
      </c>
      <c r="U25" s="11">
        <f t="shared" si="61"/>
        <v>0</v>
      </c>
      <c r="V25" s="11">
        <f t="shared" si="8"/>
        <v>0</v>
      </c>
      <c r="W25" s="14">
        <v>0</v>
      </c>
      <c r="X25" s="14">
        <v>0</v>
      </c>
      <c r="Y25" s="11">
        <f t="shared" si="62"/>
        <v>0</v>
      </c>
      <c r="Z25" s="11">
        <f t="shared" si="10"/>
        <v>0</v>
      </c>
      <c r="AA25" s="14">
        <v>0</v>
      </c>
      <c r="AB25" s="14">
        <v>0</v>
      </c>
      <c r="AC25" s="11">
        <f t="shared" si="63"/>
        <v>0</v>
      </c>
      <c r="AD25" s="11">
        <f t="shared" si="12"/>
        <v>0</v>
      </c>
      <c r="AE25" s="14">
        <v>0</v>
      </c>
      <c r="AF25" s="14">
        <v>0</v>
      </c>
      <c r="AG25" s="11">
        <f t="shared" si="64"/>
        <v>0</v>
      </c>
      <c r="AH25" s="11">
        <f t="shared" si="14"/>
        <v>0</v>
      </c>
      <c r="AI25" s="14">
        <v>0</v>
      </c>
      <c r="AJ25" s="14">
        <v>0</v>
      </c>
      <c r="AK25" s="11">
        <f t="shared" si="65"/>
        <v>0</v>
      </c>
      <c r="AL25" s="11">
        <f t="shared" si="16"/>
        <v>0</v>
      </c>
      <c r="AM25" s="14">
        <v>0</v>
      </c>
      <c r="AN25" s="14">
        <v>0</v>
      </c>
      <c r="AO25" s="11">
        <f t="shared" si="66"/>
        <v>0</v>
      </c>
      <c r="AP25" s="11">
        <f t="shared" si="18"/>
        <v>0</v>
      </c>
      <c r="AQ25" s="14">
        <v>0</v>
      </c>
      <c r="AR25" s="14">
        <v>0</v>
      </c>
      <c r="AS25" s="11">
        <f t="shared" si="67"/>
        <v>0</v>
      </c>
      <c r="AT25" s="11">
        <f t="shared" si="20"/>
        <v>0</v>
      </c>
      <c r="AU25" s="14">
        <v>0</v>
      </c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19">
        <f t="shared" ref="D26:I26" si="69">SUM(D23:D25)</f>
        <v>373</v>
      </c>
      <c r="E26" s="19">
        <f t="shared" si="69"/>
        <v>353</v>
      </c>
      <c r="F26" s="19">
        <f t="shared" si="69"/>
        <v>726</v>
      </c>
      <c r="G26" s="19">
        <f t="shared" si="69"/>
        <v>45</v>
      </c>
      <c r="H26" s="19">
        <f t="shared" si="69"/>
        <v>47</v>
      </c>
      <c r="I26" s="19">
        <f t="shared" si="69"/>
        <v>92</v>
      </c>
      <c r="J26" s="11">
        <f t="shared" si="2"/>
        <v>12.672176308539946</v>
      </c>
      <c r="K26" s="19">
        <f t="shared" ref="K26:M26" si="70">SUM(K23:K25)</f>
        <v>33</v>
      </c>
      <c r="L26" s="19">
        <f t="shared" si="70"/>
        <v>49</v>
      </c>
      <c r="M26" s="19">
        <f t="shared" si="70"/>
        <v>82</v>
      </c>
      <c r="N26" s="11">
        <f t="shared" si="4"/>
        <v>11.294765840220386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80">D27+E27</f>
        <v>1112</v>
      </c>
      <c r="G27" s="14">
        <v>89</v>
      </c>
      <c r="H27" s="14">
        <v>72</v>
      </c>
      <c r="I27" s="11">
        <f t="shared" ref="I27:I28" si="81">G27+H27</f>
        <v>161</v>
      </c>
      <c r="J27" s="11">
        <f t="shared" si="2"/>
        <v>14.47841726618705</v>
      </c>
      <c r="K27" s="14">
        <v>63</v>
      </c>
      <c r="L27" s="14">
        <v>62</v>
      </c>
      <c r="M27" s="11">
        <f t="shared" ref="M27:M28" si="82">K27+L27</f>
        <v>125</v>
      </c>
      <c r="N27" s="11">
        <f t="shared" si="4"/>
        <v>11.241007194244604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6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7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1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80"/>
        <v>286</v>
      </c>
      <c r="G28" s="14">
        <v>16</v>
      </c>
      <c r="H28" s="14">
        <v>17</v>
      </c>
      <c r="I28" s="11">
        <f t="shared" si="81"/>
        <v>33</v>
      </c>
      <c r="J28" s="11">
        <f t="shared" si="2"/>
        <v>11.538461538461538</v>
      </c>
      <c r="K28" s="14">
        <v>9</v>
      </c>
      <c r="L28" s="14">
        <v>11</v>
      </c>
      <c r="M28" s="11">
        <f t="shared" si="82"/>
        <v>20</v>
      </c>
      <c r="N28" s="11">
        <f t="shared" si="4"/>
        <v>6.9930069930069934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19">
        <f t="shared" ref="D29:I29" si="92">SUM(D27:D28)</f>
        <v>692</v>
      </c>
      <c r="E29" s="19">
        <f t="shared" si="92"/>
        <v>706</v>
      </c>
      <c r="F29" s="19">
        <f t="shared" si="92"/>
        <v>1398</v>
      </c>
      <c r="G29" s="19">
        <f t="shared" si="92"/>
        <v>105</v>
      </c>
      <c r="H29" s="19">
        <f t="shared" si="92"/>
        <v>89</v>
      </c>
      <c r="I29" s="19">
        <f t="shared" si="92"/>
        <v>194</v>
      </c>
      <c r="J29" s="11">
        <f t="shared" si="2"/>
        <v>13.876967095851217</v>
      </c>
      <c r="K29" s="19">
        <f t="shared" ref="K29:M29" si="93">SUM(K27:K28)</f>
        <v>72</v>
      </c>
      <c r="L29" s="19">
        <f t="shared" si="93"/>
        <v>73</v>
      </c>
      <c r="M29" s="19">
        <f t="shared" si="93"/>
        <v>145</v>
      </c>
      <c r="N29" s="11">
        <f t="shared" si="4"/>
        <v>10.371959942775394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0</v>
      </c>
      <c r="AB29" s="19">
        <f t="shared" si="97"/>
        <v>0</v>
      </c>
      <c r="AC29" s="19">
        <f t="shared" si="97"/>
        <v>0</v>
      </c>
      <c r="AD29" s="11">
        <f t="shared" si="12"/>
        <v>0</v>
      </c>
      <c r="AE29" s="19">
        <f t="shared" ref="AE29:AG29" si="98">SUM(AE27:AE28)</f>
        <v>0</v>
      </c>
      <c r="AF29" s="19">
        <f t="shared" si="98"/>
        <v>0</v>
      </c>
      <c r="AG29" s="19">
        <f t="shared" si="98"/>
        <v>0</v>
      </c>
      <c r="AH29" s="11">
        <f t="shared" si="14"/>
        <v>0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0</v>
      </c>
      <c r="AV29" s="19">
        <f t="shared" si="102"/>
        <v>0</v>
      </c>
      <c r="AW29" s="19">
        <f t="shared" si="102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103">D30+E30</f>
        <v>848</v>
      </c>
      <c r="G30" s="14">
        <v>31</v>
      </c>
      <c r="H30" s="14">
        <v>33</v>
      </c>
      <c r="I30" s="11">
        <f t="shared" ref="I30:I33" si="104">G30+H30</f>
        <v>64</v>
      </c>
      <c r="J30" s="11">
        <f t="shared" si="2"/>
        <v>7.5471698113207548</v>
      </c>
      <c r="K30" s="14">
        <v>31</v>
      </c>
      <c r="L30" s="14">
        <v>33</v>
      </c>
      <c r="M30" s="11">
        <f t="shared" ref="M30:M33" si="105">K30+L30</f>
        <v>64</v>
      </c>
      <c r="N30" s="11">
        <f t="shared" si="4"/>
        <v>7.5471698113207548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0</v>
      </c>
      <c r="AB30" s="14">
        <v>0</v>
      </c>
      <c r="AC30" s="11">
        <f t="shared" ref="AC30:AC33" si="109">AA30+AB30</f>
        <v>0</v>
      </c>
      <c r="AD30" s="11">
        <f t="shared" si="12"/>
        <v>0</v>
      </c>
      <c r="AE30" s="14">
        <v>0</v>
      </c>
      <c r="AF30" s="14">
        <v>0</v>
      </c>
      <c r="AG30" s="11">
        <f t="shared" ref="AG30:AG33" si="110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0</v>
      </c>
      <c r="AV30" s="14">
        <v>0</v>
      </c>
      <c r="AW30" s="11">
        <f t="shared" ref="AW30:AW33" si="114">AU30+AV30</f>
        <v>0</v>
      </c>
      <c r="AX30" s="11">
        <f t="shared" si="22"/>
        <v>0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103"/>
        <v>492</v>
      </c>
      <c r="G31" s="14">
        <v>20</v>
      </c>
      <c r="H31" s="14">
        <v>25</v>
      </c>
      <c r="I31" s="11">
        <f t="shared" si="104"/>
        <v>45</v>
      </c>
      <c r="J31" s="11">
        <f t="shared" si="2"/>
        <v>9.1463414634146343</v>
      </c>
      <c r="K31" s="14">
        <v>20</v>
      </c>
      <c r="L31" s="14">
        <v>25</v>
      </c>
      <c r="M31" s="11">
        <f t="shared" si="105"/>
        <v>45</v>
      </c>
      <c r="N31" s="11">
        <f t="shared" si="4"/>
        <v>9.1463414634146343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0</v>
      </c>
      <c r="AB31" s="14">
        <v>0</v>
      </c>
      <c r="AC31" s="11">
        <f t="shared" si="109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0</v>
      </c>
      <c r="AV31" s="14">
        <v>0</v>
      </c>
      <c r="AW31" s="11">
        <f t="shared" si="114"/>
        <v>0</v>
      </c>
      <c r="AX31" s="11">
        <f t="shared" si="22"/>
        <v>0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103"/>
        <v>485</v>
      </c>
      <c r="G32" s="14">
        <v>14</v>
      </c>
      <c r="H32" s="14">
        <v>16</v>
      </c>
      <c r="I32" s="11">
        <f t="shared" si="104"/>
        <v>30</v>
      </c>
      <c r="J32" s="11">
        <f t="shared" si="2"/>
        <v>6.1855670103092786</v>
      </c>
      <c r="K32" s="14">
        <v>14</v>
      </c>
      <c r="L32" s="14">
        <v>16</v>
      </c>
      <c r="M32" s="11">
        <f t="shared" si="105"/>
        <v>30</v>
      </c>
      <c r="N32" s="11">
        <f t="shared" si="4"/>
        <v>6.1855670103092786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103"/>
        <v>653</v>
      </c>
      <c r="G33" s="14">
        <v>16</v>
      </c>
      <c r="H33" s="14">
        <v>17</v>
      </c>
      <c r="I33" s="11">
        <f t="shared" si="104"/>
        <v>33</v>
      </c>
      <c r="J33" s="11">
        <f t="shared" si="2"/>
        <v>5.0535987748851454</v>
      </c>
      <c r="K33" s="14">
        <v>16</v>
      </c>
      <c r="L33" s="14">
        <v>17</v>
      </c>
      <c r="M33" s="11">
        <f t="shared" si="105"/>
        <v>33</v>
      </c>
      <c r="N33" s="11">
        <f t="shared" si="4"/>
        <v>5.0535987748851454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0</v>
      </c>
      <c r="AC33" s="11">
        <f t="shared" si="109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4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19">
        <f t="shared" ref="D34:I34" si="115">SUM(D30:D33)</f>
        <v>1225</v>
      </c>
      <c r="E34" s="19">
        <f t="shared" si="115"/>
        <v>1253</v>
      </c>
      <c r="F34" s="19">
        <f t="shared" si="115"/>
        <v>2478</v>
      </c>
      <c r="G34" s="19">
        <f t="shared" si="115"/>
        <v>81</v>
      </c>
      <c r="H34" s="19">
        <f t="shared" si="115"/>
        <v>91</v>
      </c>
      <c r="I34" s="19">
        <f t="shared" si="115"/>
        <v>172</v>
      </c>
      <c r="J34" s="11">
        <f t="shared" si="2"/>
        <v>6.9410815173527043</v>
      </c>
      <c r="K34" s="19">
        <f t="shared" ref="K34:M34" si="116">SUM(K30:K33)</f>
        <v>81</v>
      </c>
      <c r="L34" s="19">
        <f t="shared" si="116"/>
        <v>91</v>
      </c>
      <c r="M34" s="19">
        <f t="shared" si="116"/>
        <v>172</v>
      </c>
      <c r="N34" s="11">
        <f t="shared" si="4"/>
        <v>6.9410815173527043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0</v>
      </c>
      <c r="AB34" s="19">
        <f t="shared" si="120"/>
        <v>0</v>
      </c>
      <c r="AC34" s="19">
        <f t="shared" si="120"/>
        <v>0</v>
      </c>
      <c r="AD34" s="11">
        <f t="shared" si="12"/>
        <v>0</v>
      </c>
      <c r="AE34" s="19">
        <f t="shared" ref="AE34:AG34" si="121">SUM(AE30:AE33)</f>
        <v>0</v>
      </c>
      <c r="AF34" s="19">
        <f t="shared" si="121"/>
        <v>0</v>
      </c>
      <c r="AG34" s="19">
        <f t="shared" si="121"/>
        <v>0</v>
      </c>
      <c r="AH34" s="11">
        <f t="shared" si="14"/>
        <v>0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0</v>
      </c>
      <c r="AV34" s="19">
        <f t="shared" si="125"/>
        <v>0</v>
      </c>
      <c r="AW34" s="19">
        <f t="shared" si="125"/>
        <v>0</v>
      </c>
      <c r="AX34" s="11">
        <f t="shared" si="22"/>
        <v>0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26">D35+E35</f>
        <v>1595</v>
      </c>
      <c r="G35" s="14">
        <v>65</v>
      </c>
      <c r="H35" s="14">
        <v>56</v>
      </c>
      <c r="I35" s="11">
        <f t="shared" ref="I35:I36" si="127">G35+H35</f>
        <v>121</v>
      </c>
      <c r="J35" s="11">
        <f t="shared" si="2"/>
        <v>7.5862068965517242</v>
      </c>
      <c r="K35" s="14">
        <v>60</v>
      </c>
      <c r="L35" s="14">
        <v>40</v>
      </c>
      <c r="M35" s="11">
        <f t="shared" ref="M35:M36" si="128">K35+L35</f>
        <v>100</v>
      </c>
      <c r="N35" s="11">
        <f t="shared" si="4"/>
        <v>6.2695924764890272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26"/>
        <v>491</v>
      </c>
      <c r="G36" s="14">
        <v>20</v>
      </c>
      <c r="H36" s="14">
        <v>24</v>
      </c>
      <c r="I36" s="11">
        <f t="shared" si="127"/>
        <v>44</v>
      </c>
      <c r="J36" s="11">
        <f t="shared" si="2"/>
        <v>8.9613034623217924</v>
      </c>
      <c r="K36" s="14">
        <v>17</v>
      </c>
      <c r="L36" s="14">
        <v>23</v>
      </c>
      <c r="M36" s="11">
        <f t="shared" si="128"/>
        <v>40</v>
      </c>
      <c r="N36" s="11">
        <f t="shared" si="4"/>
        <v>8.146639511201629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19">
        <f t="shared" ref="D37:I37" si="138">SUM(D35:D36)</f>
        <v>1081</v>
      </c>
      <c r="E37" s="19">
        <f t="shared" si="138"/>
        <v>1005</v>
      </c>
      <c r="F37" s="19">
        <f t="shared" si="138"/>
        <v>2086</v>
      </c>
      <c r="G37" s="19">
        <f t="shared" si="138"/>
        <v>85</v>
      </c>
      <c r="H37" s="19">
        <f t="shared" si="138"/>
        <v>80</v>
      </c>
      <c r="I37" s="19">
        <f t="shared" si="138"/>
        <v>165</v>
      </c>
      <c r="J37" s="11">
        <f t="shared" si="2"/>
        <v>7.9098753595397895</v>
      </c>
      <c r="K37" s="19">
        <f t="shared" ref="K37:M37" si="139">SUM(K35:K36)</f>
        <v>77</v>
      </c>
      <c r="L37" s="19">
        <f t="shared" si="139"/>
        <v>63</v>
      </c>
      <c r="M37" s="19">
        <f t="shared" si="139"/>
        <v>140</v>
      </c>
      <c r="N37" s="11">
        <f t="shared" si="4"/>
        <v>6.7114093959731544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49">D38+E38</f>
        <v>754</v>
      </c>
      <c r="G38" s="14">
        <v>16</v>
      </c>
      <c r="H38" s="14">
        <v>34</v>
      </c>
      <c r="I38" s="11">
        <f t="shared" ref="I38:I41" si="150">G38+H38</f>
        <v>50</v>
      </c>
      <c r="J38" s="11">
        <f t="shared" si="2"/>
        <v>6.6312997347480112</v>
      </c>
      <c r="K38" s="14">
        <v>22</v>
      </c>
      <c r="L38" s="14">
        <v>22</v>
      </c>
      <c r="M38" s="11">
        <f t="shared" ref="M38:M41" si="151">K38+L38</f>
        <v>44</v>
      </c>
      <c r="N38" s="11">
        <f t="shared" si="4"/>
        <v>5.8355437665782492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49"/>
        <v>1640</v>
      </c>
      <c r="G39" s="14">
        <v>58</v>
      </c>
      <c r="H39" s="14">
        <v>60</v>
      </c>
      <c r="I39" s="11">
        <f t="shared" si="150"/>
        <v>118</v>
      </c>
      <c r="J39" s="11">
        <f t="shared" si="2"/>
        <v>7.1951219512195115</v>
      </c>
      <c r="K39" s="14">
        <v>44</v>
      </c>
      <c r="L39" s="14">
        <v>53</v>
      </c>
      <c r="M39" s="11">
        <f t="shared" si="151"/>
        <v>97</v>
      </c>
      <c r="N39" s="11">
        <f t="shared" si="4"/>
        <v>5.9146341463414629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49"/>
        <v>938</v>
      </c>
      <c r="G40" s="14">
        <v>44</v>
      </c>
      <c r="H40" s="14">
        <v>49</v>
      </c>
      <c r="I40" s="11">
        <f t="shared" si="150"/>
        <v>93</v>
      </c>
      <c r="J40" s="11">
        <f t="shared" si="2"/>
        <v>9.9147121535181242</v>
      </c>
      <c r="K40" s="14">
        <v>54</v>
      </c>
      <c r="L40" s="14">
        <v>48</v>
      </c>
      <c r="M40" s="11">
        <f t="shared" si="151"/>
        <v>102</v>
      </c>
      <c r="N40" s="11">
        <f t="shared" si="4"/>
        <v>10.874200426439232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49"/>
        <v>614</v>
      </c>
      <c r="G41" s="14">
        <v>10</v>
      </c>
      <c r="H41" s="14">
        <v>8</v>
      </c>
      <c r="I41" s="11">
        <f t="shared" si="150"/>
        <v>18</v>
      </c>
      <c r="J41" s="11">
        <f t="shared" si="2"/>
        <v>2.9315960912052117</v>
      </c>
      <c r="K41" s="14">
        <v>13</v>
      </c>
      <c r="L41" s="14">
        <v>11</v>
      </c>
      <c r="M41" s="11">
        <f t="shared" si="151"/>
        <v>24</v>
      </c>
      <c r="N41" s="11">
        <f t="shared" si="4"/>
        <v>3.9087947882736152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19">
        <f t="shared" ref="D42:I42" si="161">SUM(D38:D41)</f>
        <v>2093</v>
      </c>
      <c r="E42" s="19">
        <f t="shared" si="161"/>
        <v>1853</v>
      </c>
      <c r="F42" s="19">
        <f t="shared" si="161"/>
        <v>3946</v>
      </c>
      <c r="G42" s="19">
        <f t="shared" si="161"/>
        <v>128</v>
      </c>
      <c r="H42" s="19">
        <f t="shared" si="161"/>
        <v>151</v>
      </c>
      <c r="I42" s="19">
        <f t="shared" si="161"/>
        <v>279</v>
      </c>
      <c r="J42" s="11">
        <f t="shared" si="2"/>
        <v>7.0704510897110993</v>
      </c>
      <c r="K42" s="19">
        <f t="shared" ref="K42:M42" si="162">SUM(K38:K41)</f>
        <v>133</v>
      </c>
      <c r="L42" s="19">
        <f t="shared" si="162"/>
        <v>134</v>
      </c>
      <c r="M42" s="19">
        <f t="shared" si="162"/>
        <v>267</v>
      </c>
      <c r="N42" s="11">
        <f t="shared" si="4"/>
        <v>6.7663456664977195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72">D43+E43</f>
        <v>1104</v>
      </c>
      <c r="G43" s="14">
        <v>58</v>
      </c>
      <c r="H43" s="14">
        <v>63</v>
      </c>
      <c r="I43" s="11">
        <f t="shared" ref="I43:I46" si="173">G43+H43</f>
        <v>121</v>
      </c>
      <c r="J43" s="11">
        <f t="shared" si="2"/>
        <v>10.960144927536232</v>
      </c>
      <c r="K43" s="14">
        <v>47</v>
      </c>
      <c r="L43" s="14">
        <v>52</v>
      </c>
      <c r="M43" s="11">
        <f t="shared" ref="M43:M46" si="174">K43+L43</f>
        <v>99</v>
      </c>
      <c r="N43" s="11">
        <f t="shared" si="4"/>
        <v>8.9673913043478262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72"/>
        <v>1053</v>
      </c>
      <c r="G44" s="14">
        <v>51</v>
      </c>
      <c r="H44" s="14">
        <v>52</v>
      </c>
      <c r="I44" s="11">
        <f t="shared" si="173"/>
        <v>103</v>
      </c>
      <c r="J44" s="11">
        <f t="shared" si="2"/>
        <v>9.7815764482431149</v>
      </c>
      <c r="K44" s="14">
        <v>49</v>
      </c>
      <c r="L44" s="14">
        <v>48</v>
      </c>
      <c r="M44" s="11">
        <f t="shared" si="174"/>
        <v>97</v>
      </c>
      <c r="N44" s="11">
        <f t="shared" si="4"/>
        <v>9.2117758784425448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72"/>
        <v>1083</v>
      </c>
      <c r="G45" s="14">
        <v>19</v>
      </c>
      <c r="H45" s="14">
        <v>19</v>
      </c>
      <c r="I45" s="11">
        <f t="shared" si="173"/>
        <v>38</v>
      </c>
      <c r="J45" s="11">
        <f t="shared" si="2"/>
        <v>3.5087719298245612</v>
      </c>
      <c r="K45" s="14">
        <v>19</v>
      </c>
      <c r="L45" s="14">
        <v>19</v>
      </c>
      <c r="M45" s="11">
        <f t="shared" si="174"/>
        <v>38</v>
      </c>
      <c r="N45" s="11">
        <f t="shared" si="4"/>
        <v>3.5087719298245612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72"/>
        <v>848</v>
      </c>
      <c r="G46" s="14">
        <v>44</v>
      </c>
      <c r="H46" s="14">
        <v>41</v>
      </c>
      <c r="I46" s="11">
        <f t="shared" si="173"/>
        <v>85</v>
      </c>
      <c r="J46" s="11">
        <f t="shared" si="2"/>
        <v>10.023584905660378</v>
      </c>
      <c r="K46" s="14">
        <v>44</v>
      </c>
      <c r="L46" s="14">
        <v>41</v>
      </c>
      <c r="M46" s="11">
        <f t="shared" si="174"/>
        <v>85</v>
      </c>
      <c r="N46" s="11">
        <f t="shared" si="4"/>
        <v>10.023584905660378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19">
        <f t="shared" ref="D47:I47" si="184">SUM(D43:D46)</f>
        <v>2120</v>
      </c>
      <c r="E47" s="19">
        <f t="shared" si="184"/>
        <v>1968</v>
      </c>
      <c r="F47" s="19">
        <f t="shared" si="184"/>
        <v>4088</v>
      </c>
      <c r="G47" s="19">
        <f t="shared" si="184"/>
        <v>172</v>
      </c>
      <c r="H47" s="19">
        <f t="shared" si="184"/>
        <v>175</v>
      </c>
      <c r="I47" s="19">
        <f t="shared" si="184"/>
        <v>347</v>
      </c>
      <c r="J47" s="11">
        <f t="shared" si="2"/>
        <v>8.4882583170254406</v>
      </c>
      <c r="K47" s="19">
        <f t="shared" ref="K47:M47" si="185">SUM(K43:K46)</f>
        <v>159</v>
      </c>
      <c r="L47" s="19">
        <f t="shared" si="185"/>
        <v>160</v>
      </c>
      <c r="M47" s="19">
        <f t="shared" si="185"/>
        <v>319</v>
      </c>
      <c r="N47" s="11">
        <f t="shared" si="4"/>
        <v>7.8033268101761255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95">D48+E48</f>
        <v>705</v>
      </c>
      <c r="G48" s="14">
        <v>32</v>
      </c>
      <c r="H48" s="14">
        <v>20</v>
      </c>
      <c r="I48" s="11">
        <f t="shared" ref="I48:I51" si="196">G48+H48</f>
        <v>52</v>
      </c>
      <c r="J48" s="11">
        <f t="shared" si="2"/>
        <v>7.375886524822695</v>
      </c>
      <c r="K48" s="14">
        <v>24</v>
      </c>
      <c r="L48" s="14">
        <v>29</v>
      </c>
      <c r="M48" s="11">
        <f t="shared" ref="M48:M51" si="197">K48+L48</f>
        <v>53</v>
      </c>
      <c r="N48" s="11">
        <f t="shared" si="4"/>
        <v>7.5177304964539005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95"/>
        <v>751</v>
      </c>
      <c r="G49" s="14">
        <v>34</v>
      </c>
      <c r="H49" s="14">
        <v>38</v>
      </c>
      <c r="I49" s="11">
        <f t="shared" si="196"/>
        <v>72</v>
      </c>
      <c r="J49" s="11">
        <f t="shared" si="2"/>
        <v>9.5872170439414113</v>
      </c>
      <c r="K49" s="14">
        <v>38</v>
      </c>
      <c r="L49" s="14">
        <v>34</v>
      </c>
      <c r="M49" s="11">
        <f t="shared" si="197"/>
        <v>72</v>
      </c>
      <c r="N49" s="11">
        <f t="shared" si="4"/>
        <v>9.5872170439414113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/>
      <c r="AB49" s="14"/>
      <c r="AC49" s="11">
        <f t="shared" si="201"/>
        <v>0</v>
      </c>
      <c r="AD49" s="11">
        <f t="shared" si="12"/>
        <v>0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/>
      <c r="AV49" s="14"/>
      <c r="AW49" s="11">
        <f t="shared" si="206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95"/>
        <v>877</v>
      </c>
      <c r="G50" s="14">
        <v>32</v>
      </c>
      <c r="H50" s="14">
        <v>30</v>
      </c>
      <c r="I50" s="11">
        <f t="shared" si="196"/>
        <v>62</v>
      </c>
      <c r="J50" s="11">
        <f t="shared" si="2"/>
        <v>7.0695553021664761</v>
      </c>
      <c r="K50" s="14">
        <v>22</v>
      </c>
      <c r="L50" s="14">
        <v>31</v>
      </c>
      <c r="M50" s="11">
        <f t="shared" si="197"/>
        <v>53</v>
      </c>
      <c r="N50" s="11">
        <f t="shared" si="4"/>
        <v>6.0433295324971494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>
        <v>1</v>
      </c>
      <c r="U50" s="11">
        <f t="shared" si="199"/>
        <v>1</v>
      </c>
      <c r="V50" s="11">
        <f t="shared" si="8"/>
        <v>1.6129032258064515</v>
      </c>
      <c r="W50" s="14"/>
      <c r="X50" s="14"/>
      <c r="Y50" s="11">
        <f t="shared" si="200"/>
        <v>0</v>
      </c>
      <c r="Z50" s="11">
        <f t="shared" si="10"/>
        <v>0</v>
      </c>
      <c r="AA50" s="14">
        <v>1</v>
      </c>
      <c r="AB50" s="14"/>
      <c r="AC50" s="11">
        <f t="shared" si="201"/>
        <v>1</v>
      </c>
      <c r="AD50" s="11">
        <f t="shared" si="12"/>
        <v>1.6129032258064515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>
        <v>1</v>
      </c>
      <c r="AV50" s="14">
        <v>1</v>
      </c>
      <c r="AW50" s="11">
        <f t="shared" si="206"/>
        <v>2</v>
      </c>
      <c r="AX50" s="11">
        <f t="shared" si="22"/>
        <v>3.225806451612903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95"/>
        <v>317</v>
      </c>
      <c r="G51" s="14">
        <v>10</v>
      </c>
      <c r="H51" s="14">
        <v>18</v>
      </c>
      <c r="I51" s="11">
        <f t="shared" si="196"/>
        <v>28</v>
      </c>
      <c r="J51" s="11">
        <f t="shared" si="2"/>
        <v>8.8328075709779181</v>
      </c>
      <c r="K51" s="14">
        <v>11</v>
      </c>
      <c r="L51" s="14">
        <v>12</v>
      </c>
      <c r="M51" s="11">
        <f t="shared" si="197"/>
        <v>23</v>
      </c>
      <c r="N51" s="11">
        <f t="shared" si="4"/>
        <v>7.2555205047318623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>
        <v>1</v>
      </c>
      <c r="U51" s="11">
        <f t="shared" si="199"/>
        <v>1</v>
      </c>
      <c r="V51" s="11">
        <f t="shared" si="8"/>
        <v>3.5714285714285712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>
        <v>1</v>
      </c>
      <c r="AC51" s="11">
        <f t="shared" si="201"/>
        <v>1</v>
      </c>
      <c r="AD51" s="11">
        <f t="shared" si="12"/>
        <v>3.5714285714285712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>
        <v>2</v>
      </c>
      <c r="AW51" s="11">
        <f t="shared" si="206"/>
        <v>2</v>
      </c>
      <c r="AX51" s="11">
        <f t="shared" si="22"/>
        <v>7.1428571428571423</v>
      </c>
    </row>
    <row r="52" spans="1:50" ht="14.25" customHeight="1">
      <c r="A52" s="26"/>
      <c r="B52" s="17"/>
      <c r="C52" s="18" t="s">
        <v>37</v>
      </c>
      <c r="D52" s="19">
        <f t="shared" ref="D52:I52" si="207">SUM(D48:D51)</f>
        <v>1320</v>
      </c>
      <c r="E52" s="19">
        <f t="shared" si="207"/>
        <v>1330</v>
      </c>
      <c r="F52" s="19">
        <f t="shared" si="207"/>
        <v>2650</v>
      </c>
      <c r="G52" s="19">
        <f t="shared" si="207"/>
        <v>108</v>
      </c>
      <c r="H52" s="19">
        <f t="shared" si="207"/>
        <v>106</v>
      </c>
      <c r="I52" s="19">
        <f t="shared" si="207"/>
        <v>214</v>
      </c>
      <c r="J52" s="11">
        <f t="shared" si="2"/>
        <v>8.0754716981132066</v>
      </c>
      <c r="K52" s="19">
        <f t="shared" ref="K52:M52" si="208">SUM(K48:K51)</f>
        <v>95</v>
      </c>
      <c r="L52" s="19">
        <f t="shared" si="208"/>
        <v>106</v>
      </c>
      <c r="M52" s="19">
        <f t="shared" si="208"/>
        <v>201</v>
      </c>
      <c r="N52" s="11">
        <f t="shared" si="4"/>
        <v>7.5849056603773581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2</v>
      </c>
      <c r="U52" s="19">
        <f t="shared" si="210"/>
        <v>2</v>
      </c>
      <c r="V52" s="11">
        <f t="shared" si="8"/>
        <v>0.93457943925233633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1</v>
      </c>
      <c r="AB52" s="19">
        <f t="shared" si="212"/>
        <v>1</v>
      </c>
      <c r="AC52" s="19">
        <f t="shared" si="212"/>
        <v>2</v>
      </c>
      <c r="AD52" s="11">
        <f t="shared" si="12"/>
        <v>0.93457943925233633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1</v>
      </c>
      <c r="AV52" s="19">
        <f t="shared" si="217"/>
        <v>3</v>
      </c>
      <c r="AW52" s="19">
        <f t="shared" si="217"/>
        <v>4</v>
      </c>
      <c r="AX52" s="11">
        <f t="shared" si="22"/>
        <v>1.8691588785046727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218">D53+E53</f>
        <v>1735</v>
      </c>
      <c r="G53" s="14">
        <v>156</v>
      </c>
      <c r="H53" s="14">
        <v>155</v>
      </c>
      <c r="I53" s="11">
        <f t="shared" ref="I53:I55" si="219">G53+H53</f>
        <v>311</v>
      </c>
      <c r="J53" s="11">
        <f t="shared" si="2"/>
        <v>17.925072046109509</v>
      </c>
      <c r="K53" s="52">
        <v>145</v>
      </c>
      <c r="L53" s="52">
        <v>155</v>
      </c>
      <c r="M53" s="11">
        <f t="shared" ref="M53:M55" si="220">K53+L53</f>
        <v>300</v>
      </c>
      <c r="N53" s="11">
        <f t="shared" si="4"/>
        <v>17.291066282420751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1</v>
      </c>
      <c r="AB53" s="14"/>
      <c r="AC53" s="11">
        <f t="shared" ref="AC53:AC55" si="224">AA53+AB53</f>
        <v>1</v>
      </c>
      <c r="AD53" s="11">
        <f t="shared" si="12"/>
        <v>0.32154340836012862</v>
      </c>
      <c r="AE53" s="14">
        <v>1</v>
      </c>
      <c r="AF53" s="14"/>
      <c r="AG53" s="11">
        <f t="shared" ref="AG53:AG55" si="225">AE53+AF53</f>
        <v>1</v>
      </c>
      <c r="AH53" s="11">
        <f t="shared" si="14"/>
        <v>0.32154340836012862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1</v>
      </c>
      <c r="AV53" s="14"/>
      <c r="AW53" s="11">
        <f t="shared" ref="AW53:AW55" si="229">AU53+AV53</f>
        <v>1</v>
      </c>
      <c r="AX53" s="11">
        <f t="shared" si="22"/>
        <v>0.32154340836012862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218"/>
        <v>906</v>
      </c>
      <c r="G54" s="14">
        <v>84</v>
      </c>
      <c r="H54" s="14">
        <v>87</v>
      </c>
      <c r="I54" s="11">
        <f t="shared" si="219"/>
        <v>171</v>
      </c>
      <c r="J54" s="11">
        <f t="shared" si="2"/>
        <v>18.874172185430464</v>
      </c>
      <c r="K54" s="53">
        <v>82</v>
      </c>
      <c r="L54" s="53">
        <v>84</v>
      </c>
      <c r="M54" s="11">
        <f t="shared" si="220"/>
        <v>166</v>
      </c>
      <c r="N54" s="11">
        <f t="shared" si="4"/>
        <v>18.322295805739515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1</v>
      </c>
      <c r="AB54" s="14">
        <v>1</v>
      </c>
      <c r="AC54" s="11">
        <f t="shared" si="224"/>
        <v>2</v>
      </c>
      <c r="AD54" s="11">
        <f t="shared" si="12"/>
        <v>1.1695906432748537</v>
      </c>
      <c r="AE54" s="14">
        <v>1</v>
      </c>
      <c r="AF54" s="14">
        <v>1</v>
      </c>
      <c r="AG54" s="11">
        <f t="shared" si="225"/>
        <v>2</v>
      </c>
      <c r="AH54" s="11">
        <f t="shared" si="14"/>
        <v>1.1695906432748537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1</v>
      </c>
      <c r="AV54" s="14">
        <v>1</v>
      </c>
      <c r="AW54" s="11">
        <f t="shared" si="229"/>
        <v>2</v>
      </c>
      <c r="AX54" s="11">
        <f t="shared" si="22"/>
        <v>1.1695906432748537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218"/>
        <v>1427</v>
      </c>
      <c r="G55" s="14">
        <v>108</v>
      </c>
      <c r="H55" s="14">
        <v>116</v>
      </c>
      <c r="I55" s="11">
        <f t="shared" si="219"/>
        <v>224</v>
      </c>
      <c r="J55" s="11">
        <f t="shared" si="2"/>
        <v>15.697266993693063</v>
      </c>
      <c r="K55" s="53">
        <v>104</v>
      </c>
      <c r="L55" s="53">
        <v>115</v>
      </c>
      <c r="M55" s="11">
        <f t="shared" si="220"/>
        <v>219</v>
      </c>
      <c r="N55" s="11">
        <f t="shared" si="4"/>
        <v>15.346881569726701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2</v>
      </c>
      <c r="AB55" s="14">
        <v>1</v>
      </c>
      <c r="AC55" s="11">
        <f t="shared" si="224"/>
        <v>3</v>
      </c>
      <c r="AD55" s="11">
        <f t="shared" si="12"/>
        <v>1.3392857142857142</v>
      </c>
      <c r="AE55" s="14">
        <v>2</v>
      </c>
      <c r="AF55" s="14">
        <v>1</v>
      </c>
      <c r="AG55" s="11">
        <f t="shared" si="225"/>
        <v>3</v>
      </c>
      <c r="AH55" s="11">
        <f t="shared" si="14"/>
        <v>1.3392857142857142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2</v>
      </c>
      <c r="AV55" s="14">
        <v>1</v>
      </c>
      <c r="AW55" s="11">
        <f t="shared" si="229"/>
        <v>3</v>
      </c>
      <c r="AX55" s="11">
        <f t="shared" si="22"/>
        <v>1.3392857142857142</v>
      </c>
    </row>
    <row r="56" spans="1:50" ht="14.25" customHeight="1">
      <c r="A56" s="26"/>
      <c r="B56" s="17"/>
      <c r="C56" s="18" t="s">
        <v>37</v>
      </c>
      <c r="D56" s="19">
        <f t="shared" ref="D56:I56" si="230">SUM(D53:D55)</f>
        <v>2029</v>
      </c>
      <c r="E56" s="19">
        <f t="shared" si="230"/>
        <v>2039</v>
      </c>
      <c r="F56" s="19">
        <f t="shared" si="230"/>
        <v>4068</v>
      </c>
      <c r="G56" s="19">
        <f t="shared" si="230"/>
        <v>348</v>
      </c>
      <c r="H56" s="19">
        <f t="shared" si="230"/>
        <v>358</v>
      </c>
      <c r="I56" s="19">
        <f t="shared" si="230"/>
        <v>706</v>
      </c>
      <c r="J56" s="11">
        <f t="shared" si="2"/>
        <v>17.354965585054082</v>
      </c>
      <c r="K56" s="19">
        <f t="shared" ref="K56:M56" si="231">SUM(K53:K55)</f>
        <v>331</v>
      </c>
      <c r="L56" s="19">
        <f t="shared" si="231"/>
        <v>354</v>
      </c>
      <c r="M56" s="19">
        <f t="shared" si="231"/>
        <v>685</v>
      </c>
      <c r="N56" s="11">
        <f t="shared" si="4"/>
        <v>16.838741396263522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4</v>
      </c>
      <c r="AB56" s="19">
        <f t="shared" si="235"/>
        <v>2</v>
      </c>
      <c r="AC56" s="19">
        <f t="shared" si="235"/>
        <v>6</v>
      </c>
      <c r="AD56" s="11">
        <f t="shared" si="12"/>
        <v>0.84985835694051004</v>
      </c>
      <c r="AE56" s="19">
        <f t="shared" ref="AE56:AG56" si="236">SUM(AE53:AE55)</f>
        <v>4</v>
      </c>
      <c r="AF56" s="19">
        <f t="shared" si="236"/>
        <v>2</v>
      </c>
      <c r="AG56" s="19">
        <f t="shared" si="236"/>
        <v>6</v>
      </c>
      <c r="AH56" s="11">
        <f t="shared" si="14"/>
        <v>0.84985835694051004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4</v>
      </c>
      <c r="AV56" s="19">
        <f t="shared" si="240"/>
        <v>2</v>
      </c>
      <c r="AW56" s="19">
        <f t="shared" si="240"/>
        <v>6</v>
      </c>
      <c r="AX56" s="11">
        <f t="shared" si="22"/>
        <v>0.84985835694051004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41">D57+E57</f>
        <v>619</v>
      </c>
      <c r="G57" s="30">
        <v>25</v>
      </c>
      <c r="H57" s="30">
        <v>26</v>
      </c>
      <c r="I57" s="11">
        <f t="shared" ref="I57:I60" si="242">G57+H57</f>
        <v>51</v>
      </c>
      <c r="J57" s="11">
        <f t="shared" si="2"/>
        <v>8.2390953150242314</v>
      </c>
      <c r="K57" s="30">
        <v>21</v>
      </c>
      <c r="L57" s="30">
        <v>20</v>
      </c>
      <c r="M57" s="11">
        <f t="shared" ref="M57:M60" si="243">K57+L57</f>
        <v>41</v>
      </c>
      <c r="N57" s="11">
        <f t="shared" si="4"/>
        <v>6.6235864297253633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41"/>
        <v>925</v>
      </c>
      <c r="G58" s="30">
        <v>31</v>
      </c>
      <c r="H58" s="30">
        <v>35</v>
      </c>
      <c r="I58" s="11">
        <f t="shared" si="242"/>
        <v>66</v>
      </c>
      <c r="J58" s="11">
        <f t="shared" si="2"/>
        <v>7.135135135135136</v>
      </c>
      <c r="K58" s="30">
        <v>23</v>
      </c>
      <c r="L58" s="30">
        <v>19</v>
      </c>
      <c r="M58" s="11">
        <f t="shared" si="243"/>
        <v>42</v>
      </c>
      <c r="N58" s="11">
        <f t="shared" si="4"/>
        <v>4.5405405405405403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41"/>
        <v>517</v>
      </c>
      <c r="G59" s="30">
        <v>8</v>
      </c>
      <c r="H59" s="30">
        <v>8</v>
      </c>
      <c r="I59" s="11">
        <f t="shared" si="242"/>
        <v>16</v>
      </c>
      <c r="J59" s="11">
        <f t="shared" si="2"/>
        <v>3.0947775628626695</v>
      </c>
      <c r="K59" s="30">
        <v>20</v>
      </c>
      <c r="L59" s="30">
        <v>18</v>
      </c>
      <c r="M59" s="11">
        <f t="shared" si="243"/>
        <v>38</v>
      </c>
      <c r="N59" s="11">
        <f t="shared" si="4"/>
        <v>7.3500967117988401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41"/>
        <v>558</v>
      </c>
      <c r="G60" s="30">
        <v>5</v>
      </c>
      <c r="H60" s="30">
        <v>5</v>
      </c>
      <c r="I60" s="11">
        <f t="shared" si="242"/>
        <v>10</v>
      </c>
      <c r="J60" s="11">
        <f t="shared" si="2"/>
        <v>1.7921146953405016</v>
      </c>
      <c r="K60" s="30">
        <v>17</v>
      </c>
      <c r="L60" s="30">
        <v>20</v>
      </c>
      <c r="M60" s="11">
        <f t="shared" si="243"/>
        <v>37</v>
      </c>
      <c r="N60" s="11">
        <f t="shared" si="4"/>
        <v>6.6308243727598564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19">
        <f t="shared" ref="D61:I61" si="253">SUM(D57:D60)</f>
        <v>1362</v>
      </c>
      <c r="E61" s="19">
        <f t="shared" si="253"/>
        <v>1257</v>
      </c>
      <c r="F61" s="19">
        <f t="shared" si="253"/>
        <v>2619</v>
      </c>
      <c r="G61" s="19">
        <f t="shared" si="253"/>
        <v>69</v>
      </c>
      <c r="H61" s="19">
        <f t="shared" si="253"/>
        <v>74</v>
      </c>
      <c r="I61" s="19">
        <f t="shared" si="253"/>
        <v>143</v>
      </c>
      <c r="J61" s="11">
        <f t="shared" si="2"/>
        <v>5.4600992745322641</v>
      </c>
      <c r="K61" s="19">
        <f t="shared" ref="K61:M61" si="254">SUM(K57:K60)</f>
        <v>81</v>
      </c>
      <c r="L61" s="19">
        <f t="shared" si="254"/>
        <v>77</v>
      </c>
      <c r="M61" s="19">
        <f t="shared" si="254"/>
        <v>158</v>
      </c>
      <c r="N61" s="11">
        <f t="shared" si="4"/>
        <v>6.0328369606720127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64">D62+E62</f>
        <v>761</v>
      </c>
      <c r="G62" s="52">
        <v>45</v>
      </c>
      <c r="H62" s="52">
        <v>39</v>
      </c>
      <c r="I62" s="11">
        <f t="shared" ref="I62:I65" si="265">G62+H62</f>
        <v>84</v>
      </c>
      <c r="J62" s="11">
        <f t="shared" si="2"/>
        <v>11.038107752956636</v>
      </c>
      <c r="K62" s="52">
        <v>45</v>
      </c>
      <c r="L62" s="52">
        <v>39</v>
      </c>
      <c r="M62" s="11">
        <f t="shared" ref="M62:M65" si="266">K62+L62</f>
        <v>84</v>
      </c>
      <c r="N62" s="11">
        <f t="shared" si="4"/>
        <v>11.038107752956636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64"/>
        <v>433</v>
      </c>
      <c r="G63" s="53">
        <v>18</v>
      </c>
      <c r="H63" s="53">
        <v>22</v>
      </c>
      <c r="I63" s="11">
        <f t="shared" si="265"/>
        <v>40</v>
      </c>
      <c r="J63" s="11">
        <f t="shared" si="2"/>
        <v>9.2378752886836022</v>
      </c>
      <c r="K63" s="53">
        <v>18</v>
      </c>
      <c r="L63" s="53">
        <v>22</v>
      </c>
      <c r="M63" s="11">
        <f t="shared" si="266"/>
        <v>40</v>
      </c>
      <c r="N63" s="11">
        <f t="shared" si="4"/>
        <v>9.2378752886836022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64"/>
        <v>869</v>
      </c>
      <c r="G64" s="53">
        <v>54</v>
      </c>
      <c r="H64" s="53">
        <v>50</v>
      </c>
      <c r="I64" s="11">
        <f t="shared" si="265"/>
        <v>104</v>
      </c>
      <c r="J64" s="11">
        <f t="shared" si="2"/>
        <v>11.967779056386652</v>
      </c>
      <c r="K64" s="53">
        <v>54</v>
      </c>
      <c r="L64" s="53">
        <v>50</v>
      </c>
      <c r="M64" s="11">
        <f t="shared" si="266"/>
        <v>104</v>
      </c>
      <c r="N64" s="11">
        <f t="shared" si="4"/>
        <v>11.967779056386652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64"/>
        <v>867</v>
      </c>
      <c r="G65" s="53">
        <v>57</v>
      </c>
      <c r="H65" s="53">
        <v>53</v>
      </c>
      <c r="I65" s="11">
        <f t="shared" si="265"/>
        <v>110</v>
      </c>
      <c r="J65" s="11">
        <f t="shared" si="2"/>
        <v>12.687427912341406</v>
      </c>
      <c r="K65" s="53">
        <v>57</v>
      </c>
      <c r="L65" s="53">
        <v>53</v>
      </c>
      <c r="M65" s="11">
        <f t="shared" si="266"/>
        <v>110</v>
      </c>
      <c r="N65" s="11">
        <f t="shared" si="4"/>
        <v>12.687427912341406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19">
        <f t="shared" ref="D66:I66" si="276">SUM(D62:D65)</f>
        <v>1428</v>
      </c>
      <c r="E66" s="19">
        <f t="shared" si="276"/>
        <v>1502</v>
      </c>
      <c r="F66" s="19">
        <f t="shared" si="276"/>
        <v>2930</v>
      </c>
      <c r="G66" s="19">
        <f t="shared" si="276"/>
        <v>174</v>
      </c>
      <c r="H66" s="19">
        <f t="shared" si="276"/>
        <v>164</v>
      </c>
      <c r="I66" s="19">
        <f t="shared" si="276"/>
        <v>338</v>
      </c>
      <c r="J66" s="11">
        <f t="shared" si="2"/>
        <v>11.535836177474403</v>
      </c>
      <c r="K66" s="19">
        <f t="shared" ref="K66:M66" si="277">SUM(K62:K65)</f>
        <v>174</v>
      </c>
      <c r="L66" s="19">
        <f t="shared" si="277"/>
        <v>164</v>
      </c>
      <c r="M66" s="19">
        <f t="shared" si="277"/>
        <v>338</v>
      </c>
      <c r="N66" s="11">
        <f t="shared" si="4"/>
        <v>11.535836177474403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>
        <f t="shared" si="12"/>
        <v>0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>
        <f t="shared" si="14"/>
        <v>0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87">D67+E67</f>
        <v>505</v>
      </c>
      <c r="G67" s="14">
        <v>22</v>
      </c>
      <c r="H67" s="14">
        <v>23</v>
      </c>
      <c r="I67" s="11">
        <f t="shared" ref="I67:I71" si="288">G67+H67</f>
        <v>45</v>
      </c>
      <c r="J67" s="11">
        <f t="shared" si="2"/>
        <v>8.9108910891089099</v>
      </c>
      <c r="K67" s="14">
        <v>22</v>
      </c>
      <c r="L67" s="14">
        <v>23</v>
      </c>
      <c r="M67" s="11">
        <f t="shared" ref="M67:M71" si="289">K67+L67</f>
        <v>45</v>
      </c>
      <c r="N67" s="11">
        <f t="shared" si="4"/>
        <v>8.9108910891089099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87"/>
        <v>151</v>
      </c>
      <c r="G68" s="14">
        <v>3</v>
      </c>
      <c r="H68" s="14">
        <v>2</v>
      </c>
      <c r="I68" s="11">
        <f t="shared" si="288"/>
        <v>5</v>
      </c>
      <c r="J68" s="11">
        <f t="shared" si="2"/>
        <v>3.3112582781456954</v>
      </c>
      <c r="K68" s="14">
        <v>3</v>
      </c>
      <c r="L68" s="14">
        <v>2</v>
      </c>
      <c r="M68" s="11">
        <f t="shared" si="289"/>
        <v>5</v>
      </c>
      <c r="N68" s="11">
        <f t="shared" si="4"/>
        <v>3.3112582781456954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/>
      <c r="AB68" s="14"/>
      <c r="AC68" s="11">
        <f t="shared" si="293"/>
        <v>0</v>
      </c>
      <c r="AD68" s="11">
        <f t="shared" si="12"/>
        <v>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/>
      <c r="AV68" s="14"/>
      <c r="AW68" s="11">
        <f t="shared" si="298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87"/>
        <v>291</v>
      </c>
      <c r="G69" s="14">
        <v>16</v>
      </c>
      <c r="H69" s="14">
        <v>19</v>
      </c>
      <c r="I69" s="11">
        <f t="shared" si="288"/>
        <v>35</v>
      </c>
      <c r="J69" s="11">
        <f t="shared" si="2"/>
        <v>12.027491408934708</v>
      </c>
      <c r="K69" s="14">
        <v>16</v>
      </c>
      <c r="L69" s="14">
        <v>19</v>
      </c>
      <c r="M69" s="11">
        <f t="shared" si="289"/>
        <v>35</v>
      </c>
      <c r="N69" s="11">
        <f t="shared" si="4"/>
        <v>12.027491408934708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87"/>
        <v>825</v>
      </c>
      <c r="G70" s="14">
        <v>15</v>
      </c>
      <c r="H70" s="14">
        <v>14</v>
      </c>
      <c r="I70" s="11">
        <f t="shared" si="288"/>
        <v>29</v>
      </c>
      <c r="J70" s="11">
        <f t="shared" si="2"/>
        <v>3.5151515151515147</v>
      </c>
      <c r="K70" s="14">
        <v>23</v>
      </c>
      <c r="L70" s="14">
        <v>18</v>
      </c>
      <c r="M70" s="11">
        <f t="shared" si="289"/>
        <v>41</v>
      </c>
      <c r="N70" s="11">
        <f t="shared" si="4"/>
        <v>4.9696969696969697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>
        <v>1</v>
      </c>
      <c r="AB70" s="14">
        <v>1</v>
      </c>
      <c r="AC70" s="11">
        <f t="shared" si="293"/>
        <v>2</v>
      </c>
      <c r="AD70" s="11">
        <f t="shared" si="12"/>
        <v>6.8965517241379306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>
        <v>1</v>
      </c>
      <c r="AV70" s="14"/>
      <c r="AW70" s="11">
        <f t="shared" si="298"/>
        <v>1</v>
      </c>
      <c r="AX70" s="11">
        <f t="shared" si="22"/>
        <v>3.4482758620689653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87"/>
        <v>630</v>
      </c>
      <c r="G71" s="14">
        <v>13</v>
      </c>
      <c r="H71" s="14">
        <v>12</v>
      </c>
      <c r="I71" s="11">
        <f t="shared" si="288"/>
        <v>25</v>
      </c>
      <c r="J71" s="11">
        <f t="shared" si="2"/>
        <v>3.9682539682539679</v>
      </c>
      <c r="K71" s="14">
        <v>18</v>
      </c>
      <c r="L71" s="14">
        <v>16</v>
      </c>
      <c r="M71" s="11">
        <f t="shared" si="289"/>
        <v>34</v>
      </c>
      <c r="N71" s="11">
        <f t="shared" si="4"/>
        <v>5.3968253968253972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19">
        <f t="shared" ref="D72:I72" si="299">SUM(D67:D71)</f>
        <v>1227</v>
      </c>
      <c r="E72" s="19">
        <f t="shared" si="299"/>
        <v>1175</v>
      </c>
      <c r="F72" s="19">
        <f t="shared" si="299"/>
        <v>2402</v>
      </c>
      <c r="G72" s="19">
        <f t="shared" si="299"/>
        <v>69</v>
      </c>
      <c r="H72" s="19">
        <f t="shared" si="299"/>
        <v>70</v>
      </c>
      <c r="I72" s="19">
        <f t="shared" si="299"/>
        <v>139</v>
      </c>
      <c r="J72" s="11">
        <f t="shared" si="2"/>
        <v>5.78684429641965</v>
      </c>
      <c r="K72" s="19">
        <f t="shared" ref="K72:M72" si="300">SUM(K67:K71)</f>
        <v>82</v>
      </c>
      <c r="L72" s="19">
        <f t="shared" si="300"/>
        <v>78</v>
      </c>
      <c r="M72" s="19">
        <f t="shared" si="300"/>
        <v>160</v>
      </c>
      <c r="N72" s="11">
        <f t="shared" si="4"/>
        <v>6.661115736885928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1</v>
      </c>
      <c r="AB72" s="19">
        <f t="shared" si="304"/>
        <v>1</v>
      </c>
      <c r="AC72" s="19">
        <f t="shared" si="304"/>
        <v>2</v>
      </c>
      <c r="AD72" s="11">
        <f t="shared" si="12"/>
        <v>1.4388489208633095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1</v>
      </c>
      <c r="AV72" s="19">
        <f t="shared" si="309"/>
        <v>0</v>
      </c>
      <c r="AW72" s="19">
        <f t="shared" si="309"/>
        <v>1</v>
      </c>
      <c r="AX72" s="11">
        <f t="shared" si="22"/>
        <v>0.71942446043165476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310">D73+E73</f>
        <v>882</v>
      </c>
      <c r="G73" s="14">
        <v>30</v>
      </c>
      <c r="H73" s="14">
        <v>23</v>
      </c>
      <c r="I73" s="11">
        <f t="shared" ref="I73:I76" si="311">G73+H73</f>
        <v>53</v>
      </c>
      <c r="J73" s="11">
        <f t="shared" si="2"/>
        <v>6.0090702947845802</v>
      </c>
      <c r="K73" s="14">
        <v>30</v>
      </c>
      <c r="L73" s="14">
        <v>23</v>
      </c>
      <c r="M73" s="11">
        <f t="shared" ref="M73:M76" si="312">K73+L73</f>
        <v>53</v>
      </c>
      <c r="N73" s="11">
        <f t="shared" si="4"/>
        <v>6.0090702947845802</v>
      </c>
      <c r="O73" s="14"/>
      <c r="P73" s="14"/>
      <c r="Q73" s="11">
        <f t="shared" ref="Q73:Q76" si="313">O73+P73</f>
        <v>0</v>
      </c>
      <c r="R73" s="11">
        <f t="shared" si="6"/>
        <v>0</v>
      </c>
      <c r="S73" s="14"/>
      <c r="T73" s="14"/>
      <c r="U73" s="11">
        <f t="shared" ref="U73:U76" si="314">S73+T73</f>
        <v>0</v>
      </c>
      <c r="V73" s="11">
        <f t="shared" si="8"/>
        <v>0</v>
      </c>
      <c r="W73" s="14"/>
      <c r="X73" s="14"/>
      <c r="Y73" s="11">
        <f t="shared" ref="Y73:Y76" si="315">W73+X73</f>
        <v>0</v>
      </c>
      <c r="Z73" s="11">
        <f t="shared" si="10"/>
        <v>0</v>
      </c>
      <c r="AA73" s="14"/>
      <c r="AB73" s="14"/>
      <c r="AC73" s="11">
        <f t="shared" ref="AC73:AC76" si="316">AA73+AB73</f>
        <v>0</v>
      </c>
      <c r="AD73" s="11">
        <f t="shared" si="12"/>
        <v>0</v>
      </c>
      <c r="AE73" s="14"/>
      <c r="AF73" s="14"/>
      <c r="AG73" s="11">
        <f t="shared" ref="AG73:AG76" si="317">AE73+AF73</f>
        <v>0</v>
      </c>
      <c r="AH73" s="11">
        <f t="shared" si="14"/>
        <v>0</v>
      </c>
      <c r="AI73" s="14"/>
      <c r="AJ73" s="14"/>
      <c r="AK73" s="11">
        <f t="shared" ref="AK73:AK76" si="318">AI73+AJ73</f>
        <v>0</v>
      </c>
      <c r="AL73" s="11">
        <f t="shared" si="16"/>
        <v>0</v>
      </c>
      <c r="AM73" s="14"/>
      <c r="AN73" s="14"/>
      <c r="AO73" s="11">
        <f t="shared" ref="AO73:AO76" si="319">AM73+AN73</f>
        <v>0</v>
      </c>
      <c r="AP73" s="11">
        <f t="shared" si="18"/>
        <v>0</v>
      </c>
      <c r="AQ73" s="14"/>
      <c r="AR73" s="14"/>
      <c r="AS73" s="11">
        <f t="shared" ref="AS73:AS76" si="320">AQ73+AR73</f>
        <v>0</v>
      </c>
      <c r="AT73" s="11">
        <f t="shared" si="20"/>
        <v>0</v>
      </c>
      <c r="AU73" s="14"/>
      <c r="AV73" s="14"/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310"/>
        <v>832</v>
      </c>
      <c r="G74" s="14">
        <v>28</v>
      </c>
      <c r="H74" s="14">
        <v>30</v>
      </c>
      <c r="I74" s="11">
        <f t="shared" si="311"/>
        <v>58</v>
      </c>
      <c r="J74" s="11">
        <f t="shared" si="2"/>
        <v>6.9711538461538467</v>
      </c>
      <c r="K74" s="14">
        <v>28</v>
      </c>
      <c r="L74" s="14">
        <v>30</v>
      </c>
      <c r="M74" s="11">
        <f t="shared" si="312"/>
        <v>58</v>
      </c>
      <c r="N74" s="11">
        <f t="shared" si="4"/>
        <v>6.9711538461538467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310"/>
        <v>460</v>
      </c>
      <c r="G75" s="14">
        <v>29</v>
      </c>
      <c r="H75" s="14">
        <v>25</v>
      </c>
      <c r="I75" s="11">
        <f t="shared" si="311"/>
        <v>54</v>
      </c>
      <c r="J75" s="11">
        <f t="shared" si="2"/>
        <v>11.739130434782609</v>
      </c>
      <c r="K75" s="14">
        <v>29</v>
      </c>
      <c r="L75" s="14">
        <v>25</v>
      </c>
      <c r="M75" s="11">
        <f t="shared" si="312"/>
        <v>54</v>
      </c>
      <c r="N75" s="11">
        <f t="shared" si="4"/>
        <v>11.739130434782609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310"/>
        <v>399</v>
      </c>
      <c r="G76" s="14">
        <v>14</v>
      </c>
      <c r="H76" s="14">
        <v>23</v>
      </c>
      <c r="I76" s="11">
        <f t="shared" si="311"/>
        <v>37</v>
      </c>
      <c r="J76" s="11">
        <f t="shared" si="2"/>
        <v>9.2731829573934839</v>
      </c>
      <c r="K76" s="14">
        <v>14</v>
      </c>
      <c r="L76" s="14">
        <v>23</v>
      </c>
      <c r="M76" s="11">
        <f t="shared" si="312"/>
        <v>37</v>
      </c>
      <c r="N76" s="11">
        <f t="shared" si="4"/>
        <v>9.2731829573934839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19">
        <f t="shared" ref="D77:I77" si="322">SUM(D73:D76)</f>
        <v>1337</v>
      </c>
      <c r="E77" s="19">
        <f t="shared" si="322"/>
        <v>1236</v>
      </c>
      <c r="F77" s="19">
        <f t="shared" si="322"/>
        <v>2573</v>
      </c>
      <c r="G77" s="19">
        <f t="shared" si="322"/>
        <v>101</v>
      </c>
      <c r="H77" s="19">
        <f t="shared" si="322"/>
        <v>101</v>
      </c>
      <c r="I77" s="19">
        <f t="shared" si="322"/>
        <v>202</v>
      </c>
      <c r="J77" s="11">
        <f t="shared" si="2"/>
        <v>7.8507578701904386</v>
      </c>
      <c r="K77" s="19">
        <f t="shared" ref="K77:M77" si="323">SUM(K73:K76)</f>
        <v>101</v>
      </c>
      <c r="L77" s="19">
        <f t="shared" si="323"/>
        <v>101</v>
      </c>
      <c r="M77" s="19">
        <f t="shared" si="323"/>
        <v>202</v>
      </c>
      <c r="N77" s="11">
        <f t="shared" si="4"/>
        <v>7.8507578701904386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333">D78+E78</f>
        <v>931</v>
      </c>
      <c r="G78" s="14">
        <v>46</v>
      </c>
      <c r="H78" s="14">
        <v>36</v>
      </c>
      <c r="I78" s="11">
        <f t="shared" ref="I78:I80" si="334">G78+H78</f>
        <v>82</v>
      </c>
      <c r="J78" s="11">
        <f t="shared" si="2"/>
        <v>8.8077336197636953</v>
      </c>
      <c r="K78" s="14">
        <v>46</v>
      </c>
      <c r="L78" s="14">
        <v>36</v>
      </c>
      <c r="M78" s="11">
        <f t="shared" ref="M78:M80" si="335">K78+L78</f>
        <v>82</v>
      </c>
      <c r="N78" s="11">
        <f t="shared" si="4"/>
        <v>8.8077336197636953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333"/>
        <v>774</v>
      </c>
      <c r="G79" s="14">
        <v>36</v>
      </c>
      <c r="H79" s="14">
        <v>39</v>
      </c>
      <c r="I79" s="11">
        <f t="shared" si="334"/>
        <v>75</v>
      </c>
      <c r="J79" s="11">
        <f t="shared" si="2"/>
        <v>9.6899224806201563</v>
      </c>
      <c r="K79" s="14">
        <v>36</v>
      </c>
      <c r="L79" s="14">
        <v>39</v>
      </c>
      <c r="M79" s="11">
        <f t="shared" si="335"/>
        <v>75</v>
      </c>
      <c r="N79" s="11">
        <f t="shared" si="4"/>
        <v>9.6899224806201563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333"/>
        <v>977</v>
      </c>
      <c r="G80" s="14">
        <v>39</v>
      </c>
      <c r="H80" s="14">
        <v>42</v>
      </c>
      <c r="I80" s="11">
        <f t="shared" si="334"/>
        <v>81</v>
      </c>
      <c r="J80" s="11">
        <f t="shared" si="2"/>
        <v>8.2906857727737968</v>
      </c>
      <c r="K80" s="14">
        <v>39</v>
      </c>
      <c r="L80" s="14">
        <v>42</v>
      </c>
      <c r="M80" s="11">
        <f t="shared" si="335"/>
        <v>81</v>
      </c>
      <c r="N80" s="11">
        <f t="shared" si="4"/>
        <v>8.2906857727737968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35">
        <f t="shared" ref="D81:I81" si="345">SUM(D78:D80)</f>
        <v>1363</v>
      </c>
      <c r="E81" s="35">
        <f t="shared" si="345"/>
        <v>1319</v>
      </c>
      <c r="F81" s="35">
        <f t="shared" si="345"/>
        <v>2682</v>
      </c>
      <c r="G81" s="19">
        <f t="shared" si="345"/>
        <v>121</v>
      </c>
      <c r="H81" s="19">
        <f t="shared" si="345"/>
        <v>117</v>
      </c>
      <c r="I81" s="19">
        <f t="shared" si="345"/>
        <v>238</v>
      </c>
      <c r="J81" s="11">
        <f t="shared" si="2"/>
        <v>8.8739746457867259</v>
      </c>
      <c r="K81" s="19">
        <f t="shared" ref="K81:M81" si="346">SUM(K78:K80)</f>
        <v>121</v>
      </c>
      <c r="L81" s="19">
        <f t="shared" si="346"/>
        <v>117</v>
      </c>
      <c r="M81" s="19">
        <f t="shared" si="346"/>
        <v>238</v>
      </c>
      <c r="N81" s="11">
        <f t="shared" si="4"/>
        <v>8.8739746457867259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56">D82+E82</f>
        <v>583</v>
      </c>
      <c r="G82" s="14">
        <v>27</v>
      </c>
      <c r="H82" s="14">
        <v>30</v>
      </c>
      <c r="I82" s="11">
        <f t="shared" ref="I82:I84" si="357">G82+H82</f>
        <v>57</v>
      </c>
      <c r="J82" s="11">
        <f t="shared" si="2"/>
        <v>9.7770154373927962</v>
      </c>
      <c r="K82" s="14">
        <v>22</v>
      </c>
      <c r="L82" s="14">
        <v>24</v>
      </c>
      <c r="M82" s="11">
        <f t="shared" ref="M82:M84" si="358">K82+L82</f>
        <v>46</v>
      </c>
      <c r="N82" s="11">
        <f t="shared" si="4"/>
        <v>7.8902229845626071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/>
      <c r="AV82" s="14"/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56"/>
        <v>440</v>
      </c>
      <c r="G83" s="14">
        <v>49</v>
      </c>
      <c r="H83" s="14">
        <v>30</v>
      </c>
      <c r="I83" s="11">
        <f t="shared" si="357"/>
        <v>79</v>
      </c>
      <c r="J83" s="11">
        <f t="shared" si="2"/>
        <v>17.954545454545453</v>
      </c>
      <c r="K83" s="14">
        <v>27</v>
      </c>
      <c r="L83" s="14">
        <v>14</v>
      </c>
      <c r="M83" s="11">
        <f t="shared" si="358"/>
        <v>41</v>
      </c>
      <c r="N83" s="11">
        <f t="shared" si="4"/>
        <v>9.3181818181818183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/>
      <c r="AV83" s="14"/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56"/>
        <v>791</v>
      </c>
      <c r="G84" s="14">
        <v>31</v>
      </c>
      <c r="H84" s="14">
        <v>37</v>
      </c>
      <c r="I84" s="11">
        <f t="shared" si="357"/>
        <v>68</v>
      </c>
      <c r="J84" s="11">
        <f t="shared" si="2"/>
        <v>8.596713021491782</v>
      </c>
      <c r="K84" s="14">
        <v>31</v>
      </c>
      <c r="L84" s="14">
        <v>37</v>
      </c>
      <c r="M84" s="11">
        <f t="shared" si="358"/>
        <v>68</v>
      </c>
      <c r="N84" s="11">
        <f t="shared" si="4"/>
        <v>8.596713021491782</v>
      </c>
      <c r="O84" s="14"/>
      <c r="P84" s="14"/>
      <c r="Q84" s="11">
        <f t="shared" si="359"/>
        <v>0</v>
      </c>
      <c r="R84" s="11">
        <f t="shared" si="6"/>
        <v>0</v>
      </c>
      <c r="S84" s="14"/>
      <c r="T84" s="14"/>
      <c r="U84" s="11">
        <f t="shared" si="360"/>
        <v>0</v>
      </c>
      <c r="V84" s="11">
        <f t="shared" si="8"/>
        <v>0</v>
      </c>
      <c r="W84" s="14"/>
      <c r="X84" s="14"/>
      <c r="Y84" s="11">
        <f t="shared" si="361"/>
        <v>0</v>
      </c>
      <c r="Z84" s="11">
        <f t="shared" si="10"/>
        <v>0</v>
      </c>
      <c r="AA84" s="14"/>
      <c r="AB84" s="14"/>
      <c r="AC84" s="11">
        <f t="shared" si="362"/>
        <v>0</v>
      </c>
      <c r="AD84" s="11">
        <f t="shared" si="12"/>
        <v>0</v>
      </c>
      <c r="AE84" s="14"/>
      <c r="AF84" s="14"/>
      <c r="AG84" s="11">
        <f t="shared" si="363"/>
        <v>0</v>
      </c>
      <c r="AH84" s="11">
        <f t="shared" si="14"/>
        <v>0</v>
      </c>
      <c r="AI84" s="14"/>
      <c r="AJ84" s="14"/>
      <c r="AK84" s="11">
        <f t="shared" si="364"/>
        <v>0</v>
      </c>
      <c r="AL84" s="11">
        <f t="shared" si="16"/>
        <v>0</v>
      </c>
      <c r="AM84" s="14"/>
      <c r="AN84" s="14"/>
      <c r="AO84" s="11">
        <f t="shared" si="365"/>
        <v>0</v>
      </c>
      <c r="AP84" s="11">
        <f t="shared" si="18"/>
        <v>0</v>
      </c>
      <c r="AQ84" s="14"/>
      <c r="AR84" s="14"/>
      <c r="AS84" s="11">
        <f t="shared" si="366"/>
        <v>0</v>
      </c>
      <c r="AT84" s="11">
        <f t="shared" si="20"/>
        <v>0</v>
      </c>
      <c r="AU84" s="14"/>
      <c r="AV84" s="14"/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19">
        <f t="shared" ref="D85:I85" si="368">SUM(D82:D84)</f>
        <v>947</v>
      </c>
      <c r="E85" s="19">
        <f t="shared" si="368"/>
        <v>867</v>
      </c>
      <c r="F85" s="19">
        <f t="shared" si="368"/>
        <v>1814</v>
      </c>
      <c r="G85" s="19">
        <f t="shared" si="368"/>
        <v>107</v>
      </c>
      <c r="H85" s="19">
        <f t="shared" si="368"/>
        <v>97</v>
      </c>
      <c r="I85" s="19">
        <f t="shared" si="368"/>
        <v>204</v>
      </c>
      <c r="J85" s="11">
        <f t="shared" si="2"/>
        <v>11.245865490628445</v>
      </c>
      <c r="K85" s="19">
        <f t="shared" ref="K85:M85" si="369">SUM(K82:K84)</f>
        <v>80</v>
      </c>
      <c r="L85" s="19">
        <f t="shared" si="369"/>
        <v>75</v>
      </c>
      <c r="M85" s="19">
        <f t="shared" si="369"/>
        <v>155</v>
      </c>
      <c r="N85" s="11">
        <f t="shared" si="4"/>
        <v>8.5446527012127884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40">
        <f t="shared" si="379"/>
        <v>1804</v>
      </c>
      <c r="H86" s="40">
        <f t="shared" si="379"/>
        <v>1816</v>
      </c>
      <c r="I86" s="40">
        <f t="shared" si="379"/>
        <v>3620</v>
      </c>
      <c r="J86" s="39">
        <f t="shared" si="2"/>
        <v>9.2647096460471428</v>
      </c>
      <c r="K86" s="40">
        <f t="shared" ref="K86:M86" si="380">K17+K22+K26+K29+K34+K37+K42+K47+K52+K56+K61+K66+K72+K77+K81+K85</f>
        <v>1720</v>
      </c>
      <c r="L86" s="40">
        <f t="shared" si="380"/>
        <v>1759</v>
      </c>
      <c r="M86" s="40">
        <f t="shared" si="380"/>
        <v>3479</v>
      </c>
      <c r="N86" s="39">
        <f t="shared" si="4"/>
        <v>8.9038466460215488</v>
      </c>
      <c r="O86" s="40">
        <f t="shared" ref="O86:Q86" si="381">O17+O22+O26+O29+O34+O37+O42+O47+O52+O56+O61+O66+O72+O77+O81+O85</f>
        <v>0</v>
      </c>
      <c r="P86" s="40">
        <f t="shared" si="381"/>
        <v>0</v>
      </c>
      <c r="Q86" s="40">
        <f t="shared" si="381"/>
        <v>0</v>
      </c>
      <c r="R86" s="39">
        <f t="shared" si="6"/>
        <v>0</v>
      </c>
      <c r="S86" s="40">
        <f t="shared" ref="S86:U86" si="382">S17+S22+S26+S29+S34+S37+S42+S47+S52+S56+S61+S66+S72+S77+S81+S85</f>
        <v>0</v>
      </c>
      <c r="T86" s="40">
        <f t="shared" si="382"/>
        <v>2</v>
      </c>
      <c r="U86" s="40">
        <f t="shared" si="382"/>
        <v>2</v>
      </c>
      <c r="V86" s="39">
        <f t="shared" si="8"/>
        <v>5.5248618784530391E-2</v>
      </c>
      <c r="W86" s="40">
        <f t="shared" ref="W86:Y86" si="383">W17+W22+W26+W29+W34+W37+W42+W47+W52+W56+W61+W66+W72+W77+W81+W85</f>
        <v>0</v>
      </c>
      <c r="X86" s="40">
        <f t="shared" si="383"/>
        <v>0</v>
      </c>
      <c r="Y86" s="40">
        <f t="shared" si="383"/>
        <v>0</v>
      </c>
      <c r="Z86" s="39">
        <f t="shared" si="10"/>
        <v>0</v>
      </c>
      <c r="AA86" s="40">
        <f t="shared" ref="AA86:AC86" si="384">AA17+AA22+AA26+AA29+AA34+AA37+AA42+AA47+AA52+AA56+AA61+AA66+AA72+AA77+AA81+AA85</f>
        <v>6</v>
      </c>
      <c r="AB86" s="40">
        <f t="shared" si="384"/>
        <v>4</v>
      </c>
      <c r="AC86" s="40">
        <f t="shared" si="384"/>
        <v>10</v>
      </c>
      <c r="AD86" s="39">
        <f t="shared" si="12"/>
        <v>0.27624309392265189</v>
      </c>
      <c r="AE86" s="40">
        <f t="shared" ref="AE86:AG86" si="385">AE17+AE22+AE26+AE29+AE34+AE37+AE42+AE47+AE52+AE56+AE61+AE66+AE72+AE77+AE81+AE85</f>
        <v>4</v>
      </c>
      <c r="AF86" s="40">
        <f t="shared" si="385"/>
        <v>2</v>
      </c>
      <c r="AG86" s="40">
        <f t="shared" si="385"/>
        <v>6</v>
      </c>
      <c r="AH86" s="39">
        <f t="shared" si="14"/>
        <v>0.16574585635359115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6</v>
      </c>
      <c r="AV86" s="40">
        <f t="shared" si="389"/>
        <v>5</v>
      </c>
      <c r="AW86" s="40">
        <f t="shared" si="389"/>
        <v>11</v>
      </c>
      <c r="AX86" s="39">
        <f t="shared" si="22"/>
        <v>0.30386740331491713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118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JUN!D17</f>
        <v>457</v>
      </c>
      <c r="D13" s="9">
        <f>JUN!E17</f>
        <v>461</v>
      </c>
      <c r="E13" s="9">
        <f>JUN!F17</f>
        <v>918</v>
      </c>
      <c r="F13" s="9">
        <f>JUN!G17</f>
        <v>18</v>
      </c>
      <c r="G13" s="9">
        <f>JUN!H17</f>
        <v>22</v>
      </c>
      <c r="H13" s="9">
        <f>JUN!I17</f>
        <v>40</v>
      </c>
      <c r="I13" s="9">
        <f>JUN!J17</f>
        <v>4.3572984749455337</v>
      </c>
      <c r="J13" s="9">
        <f>JUN!K17</f>
        <v>27</v>
      </c>
      <c r="K13" s="9">
        <f>JUN!L17</f>
        <v>43</v>
      </c>
      <c r="L13" s="9">
        <f>JUN!M17</f>
        <v>70</v>
      </c>
      <c r="M13" s="9">
        <f>JUN!N17</f>
        <v>7.6252723311546839</v>
      </c>
      <c r="N13" s="9">
        <f>JUN!O17</f>
        <v>0</v>
      </c>
      <c r="O13" s="9">
        <f>JUN!P17</f>
        <v>0</v>
      </c>
      <c r="P13" s="9">
        <f>JUN!Q17</f>
        <v>0</v>
      </c>
      <c r="Q13" s="9">
        <f>JUN!R17</f>
        <v>0</v>
      </c>
      <c r="R13" s="9">
        <f>JUN!S17</f>
        <v>0</v>
      </c>
      <c r="S13" s="9">
        <f>JUN!T17</f>
        <v>0</v>
      </c>
      <c r="T13" s="9">
        <f>JUN!U17</f>
        <v>0</v>
      </c>
      <c r="U13" s="9">
        <f>JUN!V17</f>
        <v>0</v>
      </c>
      <c r="V13" s="9">
        <f>JUN!W17</f>
        <v>0</v>
      </c>
      <c r="W13" s="9">
        <f>JUN!X17</f>
        <v>0</v>
      </c>
      <c r="X13" s="9">
        <f>JUN!Y17</f>
        <v>0</v>
      </c>
      <c r="Y13" s="9">
        <f>JUN!Z17</f>
        <v>0</v>
      </c>
      <c r="Z13" s="9">
        <f>JUN!AA17</f>
        <v>0</v>
      </c>
      <c r="AA13" s="9">
        <f>JUN!AB17</f>
        <v>0</v>
      </c>
      <c r="AB13" s="9">
        <f>JUN!AC17</f>
        <v>0</v>
      </c>
      <c r="AC13" s="9">
        <f>JUN!AD17</f>
        <v>0</v>
      </c>
      <c r="AD13" s="9">
        <f>JUN!AE17</f>
        <v>0</v>
      </c>
      <c r="AE13" s="9">
        <f>JUN!AF17</f>
        <v>0</v>
      </c>
      <c r="AF13" s="9">
        <f>JUN!AG17</f>
        <v>0</v>
      </c>
      <c r="AG13" s="9">
        <f>JUN!AH17</f>
        <v>0</v>
      </c>
      <c r="AH13" s="9">
        <f>JUN!AI17</f>
        <v>0</v>
      </c>
      <c r="AI13" s="9">
        <f>JUN!AJ17</f>
        <v>0</v>
      </c>
      <c r="AJ13" s="9">
        <f>JUN!AK17</f>
        <v>0</v>
      </c>
      <c r="AK13" s="9">
        <f>JUN!AL17</f>
        <v>0</v>
      </c>
      <c r="AL13" s="9">
        <f>JUN!AM17</f>
        <v>0</v>
      </c>
      <c r="AM13" s="9">
        <f>JUN!AN17</f>
        <v>0</v>
      </c>
      <c r="AN13" s="9">
        <f>JUN!AO17</f>
        <v>0</v>
      </c>
      <c r="AO13" s="9">
        <f>JUN!AP17</f>
        <v>0</v>
      </c>
      <c r="AP13" s="9">
        <f>JUN!AQ17</f>
        <v>0</v>
      </c>
      <c r="AQ13" s="9">
        <f>JUN!AR17</f>
        <v>0</v>
      </c>
      <c r="AR13" s="9">
        <f>JUN!AS17</f>
        <v>0</v>
      </c>
      <c r="AS13" s="9">
        <f>JUN!AT17</f>
        <v>0</v>
      </c>
      <c r="AT13" s="9">
        <f>JUN!AU17</f>
        <v>0</v>
      </c>
      <c r="AU13" s="9">
        <f>JUN!AV17</f>
        <v>0</v>
      </c>
      <c r="AV13" s="9">
        <f>JUN!AW17</f>
        <v>0</v>
      </c>
      <c r="AW13" s="9">
        <f>JUN!AX17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JUN!D22</f>
        <v>847</v>
      </c>
      <c r="D14" s="9">
        <f>JUN!E22</f>
        <v>848</v>
      </c>
      <c r="E14" s="9">
        <f>JUN!F22</f>
        <v>1695</v>
      </c>
      <c r="F14" s="9">
        <f>JUN!G22</f>
        <v>73</v>
      </c>
      <c r="G14" s="9">
        <f>JUN!H22</f>
        <v>74</v>
      </c>
      <c r="H14" s="9">
        <f>JUN!I22</f>
        <v>147</v>
      </c>
      <c r="I14" s="9">
        <f>JUN!J22</f>
        <v>8.6725663716814161</v>
      </c>
      <c r="J14" s="9">
        <f>JUN!K22</f>
        <v>73</v>
      </c>
      <c r="K14" s="9">
        <f>JUN!L22</f>
        <v>74</v>
      </c>
      <c r="L14" s="9">
        <f>JUN!M22</f>
        <v>147</v>
      </c>
      <c r="M14" s="9">
        <f>JUN!N22</f>
        <v>8.6725663716814161</v>
      </c>
      <c r="N14" s="9">
        <f>JUN!O22</f>
        <v>0</v>
      </c>
      <c r="O14" s="9">
        <f>JUN!P22</f>
        <v>0</v>
      </c>
      <c r="P14" s="9">
        <f>JUN!Q22</f>
        <v>0</v>
      </c>
      <c r="Q14" s="9">
        <f>JUN!R22</f>
        <v>0</v>
      </c>
      <c r="R14" s="9">
        <f>JUN!S22</f>
        <v>0</v>
      </c>
      <c r="S14" s="9">
        <f>JUN!T22</f>
        <v>0</v>
      </c>
      <c r="T14" s="9">
        <f>JUN!U22</f>
        <v>0</v>
      </c>
      <c r="U14" s="9">
        <f>JUN!V22</f>
        <v>0</v>
      </c>
      <c r="V14" s="9">
        <f>JUN!W22</f>
        <v>0</v>
      </c>
      <c r="W14" s="9">
        <f>JUN!X22</f>
        <v>0</v>
      </c>
      <c r="X14" s="9">
        <f>JUN!Y22</f>
        <v>0</v>
      </c>
      <c r="Y14" s="9">
        <f>JUN!Z22</f>
        <v>0</v>
      </c>
      <c r="Z14" s="9">
        <f>JUN!AA22</f>
        <v>0</v>
      </c>
      <c r="AA14" s="9">
        <f>JUN!AB22</f>
        <v>0</v>
      </c>
      <c r="AB14" s="9">
        <f>JUN!AC22</f>
        <v>0</v>
      </c>
      <c r="AC14" s="9">
        <f>JUN!AD22</f>
        <v>0</v>
      </c>
      <c r="AD14" s="9">
        <f>JUN!AE22</f>
        <v>0</v>
      </c>
      <c r="AE14" s="9">
        <f>JUN!AF22</f>
        <v>0</v>
      </c>
      <c r="AF14" s="9">
        <f>JUN!AG22</f>
        <v>0</v>
      </c>
      <c r="AG14" s="9">
        <f>JUN!AH22</f>
        <v>0</v>
      </c>
      <c r="AH14" s="9">
        <f>JUN!AI22</f>
        <v>0</v>
      </c>
      <c r="AI14" s="9">
        <f>JUN!AJ22</f>
        <v>0</v>
      </c>
      <c r="AJ14" s="9">
        <f>JUN!AK22</f>
        <v>0</v>
      </c>
      <c r="AK14" s="9">
        <f>JUN!AL22</f>
        <v>0</v>
      </c>
      <c r="AL14" s="9">
        <f>JUN!AM22</f>
        <v>0</v>
      </c>
      <c r="AM14" s="9">
        <f>JUN!AN22</f>
        <v>0</v>
      </c>
      <c r="AN14" s="9">
        <f>JUN!AO22</f>
        <v>0</v>
      </c>
      <c r="AO14" s="9">
        <f>JUN!AP22</f>
        <v>0</v>
      </c>
      <c r="AP14" s="9">
        <f>JUN!AQ22</f>
        <v>0</v>
      </c>
      <c r="AQ14" s="9">
        <f>JUN!AR22</f>
        <v>0</v>
      </c>
      <c r="AR14" s="9">
        <f>JUN!AS22</f>
        <v>0</v>
      </c>
      <c r="AS14" s="9">
        <f>JUN!AT22</f>
        <v>0</v>
      </c>
      <c r="AT14" s="9">
        <f>JUN!AU22</f>
        <v>0</v>
      </c>
      <c r="AU14" s="9">
        <f>JUN!AV22</f>
        <v>0</v>
      </c>
      <c r="AV14" s="9">
        <f>JUN!AW22</f>
        <v>0</v>
      </c>
      <c r="AW14" s="9">
        <f>JUN!AX22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JUN!D26</f>
        <v>373</v>
      </c>
      <c r="D15" s="9">
        <f>JUN!E26</f>
        <v>353</v>
      </c>
      <c r="E15" s="9">
        <f>JUN!F26</f>
        <v>726</v>
      </c>
      <c r="F15" s="9">
        <f>JUN!G26</f>
        <v>45</v>
      </c>
      <c r="G15" s="9">
        <f>JUN!H26</f>
        <v>47</v>
      </c>
      <c r="H15" s="9">
        <f>JUN!I26</f>
        <v>92</v>
      </c>
      <c r="I15" s="9">
        <f>JUN!J26</f>
        <v>12.672176308539946</v>
      </c>
      <c r="J15" s="9">
        <f>JUN!K26</f>
        <v>33</v>
      </c>
      <c r="K15" s="9">
        <f>JUN!L26</f>
        <v>49</v>
      </c>
      <c r="L15" s="9">
        <f>JUN!M26</f>
        <v>82</v>
      </c>
      <c r="M15" s="9">
        <f>JUN!N26</f>
        <v>11.294765840220386</v>
      </c>
      <c r="N15" s="9">
        <f>JUN!O26</f>
        <v>0</v>
      </c>
      <c r="O15" s="9">
        <f>JUN!P26</f>
        <v>0</v>
      </c>
      <c r="P15" s="9">
        <f>JUN!Q26</f>
        <v>0</v>
      </c>
      <c r="Q15" s="9">
        <f>JUN!R26</f>
        <v>0</v>
      </c>
      <c r="R15" s="9">
        <f>JUN!S26</f>
        <v>0</v>
      </c>
      <c r="S15" s="9">
        <f>JUN!T26</f>
        <v>0</v>
      </c>
      <c r="T15" s="9">
        <f>JUN!U26</f>
        <v>0</v>
      </c>
      <c r="U15" s="9">
        <f>JUN!V26</f>
        <v>0</v>
      </c>
      <c r="V15" s="9">
        <f>JUN!W26</f>
        <v>0</v>
      </c>
      <c r="W15" s="9">
        <f>JUN!X26</f>
        <v>0</v>
      </c>
      <c r="X15" s="9">
        <f>JUN!Y26</f>
        <v>0</v>
      </c>
      <c r="Y15" s="9">
        <f>JUN!Z26</f>
        <v>0</v>
      </c>
      <c r="Z15" s="9">
        <f>JUN!AA26</f>
        <v>0</v>
      </c>
      <c r="AA15" s="9">
        <f>JUN!AB26</f>
        <v>0</v>
      </c>
      <c r="AB15" s="9">
        <f>JUN!AC26</f>
        <v>0</v>
      </c>
      <c r="AC15" s="9">
        <f>JUN!AD26</f>
        <v>0</v>
      </c>
      <c r="AD15" s="9">
        <f>JUN!AE26</f>
        <v>0</v>
      </c>
      <c r="AE15" s="9">
        <f>JUN!AF26</f>
        <v>0</v>
      </c>
      <c r="AF15" s="9">
        <f>JUN!AG26</f>
        <v>0</v>
      </c>
      <c r="AG15" s="9">
        <f>JUN!AH26</f>
        <v>0</v>
      </c>
      <c r="AH15" s="9">
        <f>JUN!AI26</f>
        <v>0</v>
      </c>
      <c r="AI15" s="9">
        <f>JUN!AJ26</f>
        <v>0</v>
      </c>
      <c r="AJ15" s="9">
        <f>JUN!AK26</f>
        <v>0</v>
      </c>
      <c r="AK15" s="9">
        <f>JUN!AL26</f>
        <v>0</v>
      </c>
      <c r="AL15" s="9">
        <f>JUN!AM26</f>
        <v>0</v>
      </c>
      <c r="AM15" s="9">
        <f>JUN!AN26</f>
        <v>0</v>
      </c>
      <c r="AN15" s="9">
        <f>JUN!AO26</f>
        <v>0</v>
      </c>
      <c r="AO15" s="9">
        <f>JUN!AP26</f>
        <v>0</v>
      </c>
      <c r="AP15" s="9">
        <f>JUN!AQ26</f>
        <v>0</v>
      </c>
      <c r="AQ15" s="9">
        <f>JUN!AR26</f>
        <v>0</v>
      </c>
      <c r="AR15" s="9">
        <f>JUN!AS26</f>
        <v>0</v>
      </c>
      <c r="AS15" s="9">
        <f>JUN!AT26</f>
        <v>0</v>
      </c>
      <c r="AT15" s="9">
        <f>JUN!AU26</f>
        <v>0</v>
      </c>
      <c r="AU15" s="9">
        <f>JUN!AV26</f>
        <v>0</v>
      </c>
      <c r="AV15" s="9">
        <f>JUN!AW26</f>
        <v>0</v>
      </c>
      <c r="AW15" s="9">
        <f>JUN!AX26</f>
        <v>0</v>
      </c>
    </row>
    <row r="16" spans="1:51" ht="18" customHeight="1">
      <c r="A16" s="8">
        <v>4</v>
      </c>
      <c r="B16" s="41" t="s">
        <v>47</v>
      </c>
      <c r="C16" s="9">
        <f>JUN!D29</f>
        <v>692</v>
      </c>
      <c r="D16" s="9">
        <f>JUN!E29</f>
        <v>706</v>
      </c>
      <c r="E16" s="9">
        <f>JUN!F29</f>
        <v>1398</v>
      </c>
      <c r="F16" s="9">
        <f>JUN!G29</f>
        <v>105</v>
      </c>
      <c r="G16" s="9">
        <f>JUN!H29</f>
        <v>89</v>
      </c>
      <c r="H16" s="9">
        <f>JUN!I29</f>
        <v>194</v>
      </c>
      <c r="I16" s="9">
        <f>JUN!J29</f>
        <v>13.876967095851217</v>
      </c>
      <c r="J16" s="9">
        <f>JUN!K29</f>
        <v>72</v>
      </c>
      <c r="K16" s="9">
        <f>JUN!L29</f>
        <v>73</v>
      </c>
      <c r="L16" s="9">
        <f>JUN!M29</f>
        <v>145</v>
      </c>
      <c r="M16" s="9">
        <f>JUN!N29</f>
        <v>10.371959942775394</v>
      </c>
      <c r="N16" s="9">
        <f>JUN!O29</f>
        <v>0</v>
      </c>
      <c r="O16" s="9">
        <f>JUN!P29</f>
        <v>0</v>
      </c>
      <c r="P16" s="9">
        <f>JUN!Q29</f>
        <v>0</v>
      </c>
      <c r="Q16" s="9">
        <f>JUN!R29</f>
        <v>0</v>
      </c>
      <c r="R16" s="9">
        <f>JUN!S29</f>
        <v>0</v>
      </c>
      <c r="S16" s="9">
        <f>JUN!T29</f>
        <v>0</v>
      </c>
      <c r="T16" s="9">
        <f>JUN!U29</f>
        <v>0</v>
      </c>
      <c r="U16" s="9">
        <f>JUN!V29</f>
        <v>0</v>
      </c>
      <c r="V16" s="9">
        <f>JUN!W29</f>
        <v>0</v>
      </c>
      <c r="W16" s="9">
        <f>JUN!X29</f>
        <v>0</v>
      </c>
      <c r="X16" s="9">
        <f>JUN!Y29</f>
        <v>0</v>
      </c>
      <c r="Y16" s="9">
        <f>JUN!Z29</f>
        <v>0</v>
      </c>
      <c r="Z16" s="9">
        <f>JUN!AA29</f>
        <v>0</v>
      </c>
      <c r="AA16" s="9">
        <f>JUN!AB29</f>
        <v>0</v>
      </c>
      <c r="AB16" s="9">
        <f>JUN!AC29</f>
        <v>0</v>
      </c>
      <c r="AC16" s="9">
        <f>JUN!AD29</f>
        <v>0</v>
      </c>
      <c r="AD16" s="9">
        <f>JUN!AE29</f>
        <v>0</v>
      </c>
      <c r="AE16" s="9">
        <f>JUN!AF29</f>
        <v>0</v>
      </c>
      <c r="AF16" s="9">
        <f>JUN!AG29</f>
        <v>0</v>
      </c>
      <c r="AG16" s="9">
        <f>JUN!AH29</f>
        <v>0</v>
      </c>
      <c r="AH16" s="9">
        <f>JUN!AI29</f>
        <v>0</v>
      </c>
      <c r="AI16" s="9">
        <f>JUN!AJ29</f>
        <v>0</v>
      </c>
      <c r="AJ16" s="9">
        <f>JUN!AK29</f>
        <v>0</v>
      </c>
      <c r="AK16" s="9">
        <f>JUN!AL29</f>
        <v>0</v>
      </c>
      <c r="AL16" s="9">
        <f>JUN!AM29</f>
        <v>0</v>
      </c>
      <c r="AM16" s="9">
        <f>JUN!AN29</f>
        <v>0</v>
      </c>
      <c r="AN16" s="9">
        <f>JUN!AO29</f>
        <v>0</v>
      </c>
      <c r="AO16" s="9">
        <f>JUN!AP29</f>
        <v>0</v>
      </c>
      <c r="AP16" s="9">
        <f>JUN!AQ29</f>
        <v>0</v>
      </c>
      <c r="AQ16" s="9">
        <f>JUN!AR29</f>
        <v>0</v>
      </c>
      <c r="AR16" s="9">
        <f>JUN!AS29</f>
        <v>0</v>
      </c>
      <c r="AS16" s="9">
        <f>JUN!AT29</f>
        <v>0</v>
      </c>
      <c r="AT16" s="9">
        <f>JUN!AU29</f>
        <v>0</v>
      </c>
      <c r="AU16" s="9">
        <f>JUN!AV29</f>
        <v>0</v>
      </c>
      <c r="AV16" s="9">
        <f>JUN!AW29</f>
        <v>0</v>
      </c>
      <c r="AW16" s="9">
        <f>JUN!AX29</f>
        <v>0</v>
      </c>
    </row>
    <row r="17" spans="1:49" ht="18" customHeight="1">
      <c r="A17" s="8">
        <v>5</v>
      </c>
      <c r="B17" s="43" t="s">
        <v>50</v>
      </c>
      <c r="C17" s="9">
        <f>JUN!D34</f>
        <v>1225</v>
      </c>
      <c r="D17" s="9">
        <f>JUN!E34</f>
        <v>1253</v>
      </c>
      <c r="E17" s="9">
        <f>JUN!F34</f>
        <v>2478</v>
      </c>
      <c r="F17" s="9">
        <f>JUN!G34</f>
        <v>81</v>
      </c>
      <c r="G17" s="9">
        <f>JUN!H34</f>
        <v>91</v>
      </c>
      <c r="H17" s="9">
        <f>JUN!I34</f>
        <v>172</v>
      </c>
      <c r="I17" s="9">
        <f>JUN!J34</f>
        <v>6.9410815173527043</v>
      </c>
      <c r="J17" s="9">
        <f>JUN!K34</f>
        <v>81</v>
      </c>
      <c r="K17" s="9">
        <f>JUN!L34</f>
        <v>91</v>
      </c>
      <c r="L17" s="9">
        <f>JUN!M34</f>
        <v>172</v>
      </c>
      <c r="M17" s="9">
        <f>JUN!N34</f>
        <v>6.9410815173527043</v>
      </c>
      <c r="N17" s="9">
        <f>JUN!O34</f>
        <v>0</v>
      </c>
      <c r="O17" s="9">
        <f>JUN!P34</f>
        <v>0</v>
      </c>
      <c r="P17" s="9">
        <f>JUN!Q34</f>
        <v>0</v>
      </c>
      <c r="Q17" s="9">
        <f>JUN!R34</f>
        <v>0</v>
      </c>
      <c r="R17" s="9">
        <f>JUN!S34</f>
        <v>0</v>
      </c>
      <c r="S17" s="9">
        <f>JUN!T34</f>
        <v>0</v>
      </c>
      <c r="T17" s="9">
        <f>JUN!U34</f>
        <v>0</v>
      </c>
      <c r="U17" s="9">
        <f>JUN!V34</f>
        <v>0</v>
      </c>
      <c r="V17" s="9">
        <f>JUN!W34</f>
        <v>0</v>
      </c>
      <c r="W17" s="9">
        <f>JUN!X34</f>
        <v>0</v>
      </c>
      <c r="X17" s="9">
        <f>JUN!Y34</f>
        <v>0</v>
      </c>
      <c r="Y17" s="9">
        <f>JUN!Z34</f>
        <v>0</v>
      </c>
      <c r="Z17" s="9">
        <f>JUN!AA34</f>
        <v>0</v>
      </c>
      <c r="AA17" s="9">
        <f>JUN!AB34</f>
        <v>0</v>
      </c>
      <c r="AB17" s="9">
        <f>JUN!AC34</f>
        <v>0</v>
      </c>
      <c r="AC17" s="9">
        <f>JUN!AD34</f>
        <v>0</v>
      </c>
      <c r="AD17" s="9">
        <f>JUN!AE34</f>
        <v>0</v>
      </c>
      <c r="AE17" s="9">
        <f>JUN!AF34</f>
        <v>0</v>
      </c>
      <c r="AF17" s="9">
        <f>JUN!AG34</f>
        <v>0</v>
      </c>
      <c r="AG17" s="9">
        <f>JUN!AH34</f>
        <v>0</v>
      </c>
      <c r="AH17" s="9">
        <f>JUN!AI34</f>
        <v>0</v>
      </c>
      <c r="AI17" s="9">
        <f>JUN!AJ34</f>
        <v>0</v>
      </c>
      <c r="AJ17" s="9">
        <f>JUN!AK34</f>
        <v>0</v>
      </c>
      <c r="AK17" s="9">
        <f>JUN!AL34</f>
        <v>0</v>
      </c>
      <c r="AL17" s="9">
        <f>JUN!AM34</f>
        <v>0</v>
      </c>
      <c r="AM17" s="9">
        <f>JUN!AN34</f>
        <v>0</v>
      </c>
      <c r="AN17" s="9">
        <f>JUN!AO34</f>
        <v>0</v>
      </c>
      <c r="AO17" s="9">
        <f>JUN!AP34</f>
        <v>0</v>
      </c>
      <c r="AP17" s="9">
        <f>JUN!AQ34</f>
        <v>0</v>
      </c>
      <c r="AQ17" s="9">
        <f>JUN!AR34</f>
        <v>0</v>
      </c>
      <c r="AR17" s="9">
        <f>JUN!AS34</f>
        <v>0</v>
      </c>
      <c r="AS17" s="9">
        <f>JUN!AT34</f>
        <v>0</v>
      </c>
      <c r="AT17" s="9">
        <f>JUN!AU34</f>
        <v>0</v>
      </c>
      <c r="AU17" s="9">
        <f>JUN!AV34</f>
        <v>0</v>
      </c>
      <c r="AV17" s="9">
        <f>JUN!AW34</f>
        <v>0</v>
      </c>
      <c r="AW17" s="9">
        <f>JUN!AX34</f>
        <v>0</v>
      </c>
    </row>
    <row r="18" spans="1:49" ht="18" customHeight="1">
      <c r="A18" s="8">
        <v>6</v>
      </c>
      <c r="B18" s="43" t="s">
        <v>55</v>
      </c>
      <c r="C18" s="9">
        <f>JUN!D37</f>
        <v>1081</v>
      </c>
      <c r="D18" s="9">
        <f>JUN!E37</f>
        <v>1005</v>
      </c>
      <c r="E18" s="9">
        <f>JUN!F37</f>
        <v>2086</v>
      </c>
      <c r="F18" s="9">
        <f>JUN!G37</f>
        <v>85</v>
      </c>
      <c r="G18" s="9">
        <f>JUN!H37</f>
        <v>80</v>
      </c>
      <c r="H18" s="9">
        <f>JUN!I37</f>
        <v>165</v>
      </c>
      <c r="I18" s="9">
        <f>JUN!J37</f>
        <v>7.9098753595397895</v>
      </c>
      <c r="J18" s="9">
        <f>JUN!K37</f>
        <v>77</v>
      </c>
      <c r="K18" s="9">
        <f>JUN!L37</f>
        <v>63</v>
      </c>
      <c r="L18" s="9">
        <f>JUN!M37</f>
        <v>140</v>
      </c>
      <c r="M18" s="9">
        <f>JUN!N37</f>
        <v>6.7114093959731544</v>
      </c>
      <c r="N18" s="9">
        <f>JUN!O37</f>
        <v>0</v>
      </c>
      <c r="O18" s="9">
        <f>JUN!P37</f>
        <v>0</v>
      </c>
      <c r="P18" s="9">
        <f>JUN!Q37</f>
        <v>0</v>
      </c>
      <c r="Q18" s="9">
        <f>JUN!R37</f>
        <v>0</v>
      </c>
      <c r="R18" s="9">
        <f>JUN!S37</f>
        <v>0</v>
      </c>
      <c r="S18" s="9">
        <f>JUN!T37</f>
        <v>0</v>
      </c>
      <c r="T18" s="9">
        <f>JUN!U37</f>
        <v>0</v>
      </c>
      <c r="U18" s="9">
        <f>JUN!V37</f>
        <v>0</v>
      </c>
      <c r="V18" s="9">
        <f>JUN!W37</f>
        <v>0</v>
      </c>
      <c r="W18" s="9">
        <f>JUN!X37</f>
        <v>0</v>
      </c>
      <c r="X18" s="9">
        <f>JUN!Y37</f>
        <v>0</v>
      </c>
      <c r="Y18" s="9">
        <f>JUN!Z37</f>
        <v>0</v>
      </c>
      <c r="Z18" s="9">
        <f>JUN!AA37</f>
        <v>0</v>
      </c>
      <c r="AA18" s="9">
        <f>JUN!AB37</f>
        <v>0</v>
      </c>
      <c r="AB18" s="9">
        <f>JUN!AC37</f>
        <v>0</v>
      </c>
      <c r="AC18" s="9">
        <f>JUN!AD37</f>
        <v>0</v>
      </c>
      <c r="AD18" s="9">
        <f>JUN!AE37</f>
        <v>0</v>
      </c>
      <c r="AE18" s="9">
        <f>JUN!AF37</f>
        <v>0</v>
      </c>
      <c r="AF18" s="9">
        <f>JUN!AG37</f>
        <v>0</v>
      </c>
      <c r="AG18" s="9">
        <f>JUN!AH37</f>
        <v>0</v>
      </c>
      <c r="AH18" s="9">
        <f>JUN!AI37</f>
        <v>0</v>
      </c>
      <c r="AI18" s="9">
        <f>JUN!AJ37</f>
        <v>0</v>
      </c>
      <c r="AJ18" s="9">
        <f>JUN!AK37</f>
        <v>0</v>
      </c>
      <c r="AK18" s="9">
        <f>JUN!AL37</f>
        <v>0</v>
      </c>
      <c r="AL18" s="9">
        <f>JUN!AM37</f>
        <v>0</v>
      </c>
      <c r="AM18" s="9">
        <f>JUN!AN37</f>
        <v>0</v>
      </c>
      <c r="AN18" s="9">
        <f>JUN!AO37</f>
        <v>0</v>
      </c>
      <c r="AO18" s="9">
        <f>JUN!AP37</f>
        <v>0</v>
      </c>
      <c r="AP18" s="9">
        <f>JUN!AQ37</f>
        <v>0</v>
      </c>
      <c r="AQ18" s="9">
        <f>JUN!AR37</f>
        <v>0</v>
      </c>
      <c r="AR18" s="9">
        <f>JUN!AS37</f>
        <v>0</v>
      </c>
      <c r="AS18" s="9">
        <f>JUN!AT37</f>
        <v>0</v>
      </c>
      <c r="AT18" s="9">
        <f>JUN!AU37</f>
        <v>0</v>
      </c>
      <c r="AU18" s="9">
        <f>JUN!AV37</f>
        <v>0</v>
      </c>
      <c r="AV18" s="9">
        <f>JUN!AW37</f>
        <v>0</v>
      </c>
      <c r="AW18" s="9">
        <f>JUN!AX37</f>
        <v>0</v>
      </c>
    </row>
    <row r="19" spans="1:49" ht="18" customHeight="1">
      <c r="A19" s="8">
        <v>7</v>
      </c>
      <c r="B19" s="43" t="s">
        <v>58</v>
      </c>
      <c r="C19" s="9">
        <f>JUN!D42</f>
        <v>2093</v>
      </c>
      <c r="D19" s="9">
        <f>JUN!E42</f>
        <v>1853</v>
      </c>
      <c r="E19" s="9">
        <f>JUN!F42</f>
        <v>3946</v>
      </c>
      <c r="F19" s="9">
        <f>JUN!G42</f>
        <v>128</v>
      </c>
      <c r="G19" s="9">
        <f>JUN!H42</f>
        <v>151</v>
      </c>
      <c r="H19" s="9">
        <f>JUN!I42</f>
        <v>279</v>
      </c>
      <c r="I19" s="9">
        <f>JUN!J42</f>
        <v>7.0704510897110993</v>
      </c>
      <c r="J19" s="9">
        <f>JUN!K42</f>
        <v>133</v>
      </c>
      <c r="K19" s="9">
        <f>JUN!L42</f>
        <v>134</v>
      </c>
      <c r="L19" s="9">
        <f>JUN!M42</f>
        <v>267</v>
      </c>
      <c r="M19" s="9">
        <f>JUN!N42</f>
        <v>6.7663456664977195</v>
      </c>
      <c r="N19" s="9">
        <f>JUN!O42</f>
        <v>0</v>
      </c>
      <c r="O19" s="9">
        <f>JUN!P42</f>
        <v>0</v>
      </c>
      <c r="P19" s="9">
        <f>JUN!Q42</f>
        <v>0</v>
      </c>
      <c r="Q19" s="9">
        <f>JUN!R42</f>
        <v>0</v>
      </c>
      <c r="R19" s="9">
        <f>JUN!S42</f>
        <v>0</v>
      </c>
      <c r="S19" s="9">
        <f>JUN!T42</f>
        <v>0</v>
      </c>
      <c r="T19" s="9">
        <f>JUN!U42</f>
        <v>0</v>
      </c>
      <c r="U19" s="9">
        <f>JUN!V42</f>
        <v>0</v>
      </c>
      <c r="V19" s="9">
        <f>JUN!W42</f>
        <v>0</v>
      </c>
      <c r="W19" s="9">
        <f>JUN!X42</f>
        <v>0</v>
      </c>
      <c r="X19" s="9">
        <f>JUN!Y42</f>
        <v>0</v>
      </c>
      <c r="Y19" s="9">
        <f>JUN!Z42</f>
        <v>0</v>
      </c>
      <c r="Z19" s="9">
        <f>JUN!AA42</f>
        <v>0</v>
      </c>
      <c r="AA19" s="9">
        <f>JUN!AB42</f>
        <v>0</v>
      </c>
      <c r="AB19" s="9">
        <f>JUN!AC42</f>
        <v>0</v>
      </c>
      <c r="AC19" s="9">
        <f>JUN!AD42</f>
        <v>0</v>
      </c>
      <c r="AD19" s="9">
        <f>JUN!AE42</f>
        <v>0</v>
      </c>
      <c r="AE19" s="9">
        <f>JUN!AF42</f>
        <v>0</v>
      </c>
      <c r="AF19" s="9">
        <f>JUN!AG42</f>
        <v>0</v>
      </c>
      <c r="AG19" s="9">
        <f>JUN!AH42</f>
        <v>0</v>
      </c>
      <c r="AH19" s="9">
        <f>JUN!AI42</f>
        <v>0</v>
      </c>
      <c r="AI19" s="9">
        <f>JUN!AJ42</f>
        <v>0</v>
      </c>
      <c r="AJ19" s="9">
        <f>JUN!AK42</f>
        <v>0</v>
      </c>
      <c r="AK19" s="9">
        <f>JUN!AL42</f>
        <v>0</v>
      </c>
      <c r="AL19" s="9">
        <f>JUN!AM42</f>
        <v>0</v>
      </c>
      <c r="AM19" s="9">
        <f>JUN!AN42</f>
        <v>0</v>
      </c>
      <c r="AN19" s="9">
        <f>JUN!AO42</f>
        <v>0</v>
      </c>
      <c r="AO19" s="9">
        <f>JUN!AP42</f>
        <v>0</v>
      </c>
      <c r="AP19" s="9">
        <f>JUN!AQ42</f>
        <v>0</v>
      </c>
      <c r="AQ19" s="9">
        <f>JUN!AR42</f>
        <v>0</v>
      </c>
      <c r="AR19" s="9">
        <f>JUN!AS42</f>
        <v>0</v>
      </c>
      <c r="AS19" s="9">
        <f>JUN!AT42</f>
        <v>0</v>
      </c>
      <c r="AT19" s="9">
        <f>JUN!AU42</f>
        <v>0</v>
      </c>
      <c r="AU19" s="9">
        <f>JUN!AV42</f>
        <v>0</v>
      </c>
      <c r="AV19" s="9">
        <f>JUN!AW42</f>
        <v>0</v>
      </c>
      <c r="AW19" s="9">
        <f>JUN!AX42</f>
        <v>0</v>
      </c>
    </row>
    <row r="20" spans="1:49" ht="18" customHeight="1">
      <c r="A20" s="8">
        <v>8</v>
      </c>
      <c r="B20" s="43" t="s">
        <v>63</v>
      </c>
      <c r="C20" s="9">
        <f>JUN!D47</f>
        <v>2120</v>
      </c>
      <c r="D20" s="9">
        <f>JUN!E47</f>
        <v>1968</v>
      </c>
      <c r="E20" s="9">
        <f>JUN!F47</f>
        <v>4088</v>
      </c>
      <c r="F20" s="9">
        <f>JUN!G47</f>
        <v>172</v>
      </c>
      <c r="G20" s="9">
        <f>JUN!H47</f>
        <v>175</v>
      </c>
      <c r="H20" s="9">
        <f>JUN!I47</f>
        <v>347</v>
      </c>
      <c r="I20" s="9">
        <f>JUN!J47</f>
        <v>8.4882583170254406</v>
      </c>
      <c r="J20" s="9">
        <f>JUN!K47</f>
        <v>159</v>
      </c>
      <c r="K20" s="9">
        <f>JUN!L47</f>
        <v>160</v>
      </c>
      <c r="L20" s="9">
        <f>JUN!M47</f>
        <v>319</v>
      </c>
      <c r="M20" s="9">
        <f>JUN!N47</f>
        <v>7.8033268101761255</v>
      </c>
      <c r="N20" s="9">
        <f>JUN!O47</f>
        <v>0</v>
      </c>
      <c r="O20" s="9">
        <f>JUN!P47</f>
        <v>0</v>
      </c>
      <c r="P20" s="9">
        <f>JUN!Q47</f>
        <v>0</v>
      </c>
      <c r="Q20" s="9">
        <f>JUN!R47</f>
        <v>0</v>
      </c>
      <c r="R20" s="9">
        <f>JUN!S47</f>
        <v>0</v>
      </c>
      <c r="S20" s="9">
        <f>JUN!T47</f>
        <v>0</v>
      </c>
      <c r="T20" s="9">
        <f>JUN!U47</f>
        <v>0</v>
      </c>
      <c r="U20" s="9">
        <f>JUN!V47</f>
        <v>0</v>
      </c>
      <c r="V20" s="9">
        <f>JUN!W47</f>
        <v>0</v>
      </c>
      <c r="W20" s="9">
        <f>JUN!X47</f>
        <v>0</v>
      </c>
      <c r="X20" s="9">
        <f>JUN!Y47</f>
        <v>0</v>
      </c>
      <c r="Y20" s="9">
        <f>JUN!Z47</f>
        <v>0</v>
      </c>
      <c r="Z20" s="9">
        <f>JUN!AA47</f>
        <v>0</v>
      </c>
      <c r="AA20" s="9">
        <f>JUN!AB47</f>
        <v>0</v>
      </c>
      <c r="AB20" s="9">
        <f>JUN!AC47</f>
        <v>0</v>
      </c>
      <c r="AC20" s="9">
        <f>JUN!AD47</f>
        <v>0</v>
      </c>
      <c r="AD20" s="9">
        <f>JUN!AE47</f>
        <v>0</v>
      </c>
      <c r="AE20" s="9">
        <f>JUN!AF47</f>
        <v>0</v>
      </c>
      <c r="AF20" s="9">
        <f>JUN!AG47</f>
        <v>0</v>
      </c>
      <c r="AG20" s="9">
        <f>JUN!AH47</f>
        <v>0</v>
      </c>
      <c r="AH20" s="9">
        <f>JUN!AI47</f>
        <v>0</v>
      </c>
      <c r="AI20" s="9">
        <f>JUN!AJ47</f>
        <v>0</v>
      </c>
      <c r="AJ20" s="9">
        <f>JUN!AK47</f>
        <v>0</v>
      </c>
      <c r="AK20" s="9">
        <f>JUN!AL47</f>
        <v>0</v>
      </c>
      <c r="AL20" s="9">
        <f>JUN!AM47</f>
        <v>0</v>
      </c>
      <c r="AM20" s="9">
        <f>JUN!AN47</f>
        <v>0</v>
      </c>
      <c r="AN20" s="9">
        <f>JUN!AO47</f>
        <v>0</v>
      </c>
      <c r="AO20" s="9">
        <f>JUN!AP47</f>
        <v>0</v>
      </c>
      <c r="AP20" s="9">
        <f>JUN!AQ47</f>
        <v>0</v>
      </c>
      <c r="AQ20" s="9">
        <f>JUN!AR47</f>
        <v>0</v>
      </c>
      <c r="AR20" s="9">
        <f>JUN!AS47</f>
        <v>0</v>
      </c>
      <c r="AS20" s="9">
        <f>JUN!AT47</f>
        <v>0</v>
      </c>
      <c r="AT20" s="9">
        <f>JUN!AU47</f>
        <v>0</v>
      </c>
      <c r="AU20" s="9">
        <f>JUN!AV47</f>
        <v>0</v>
      </c>
      <c r="AV20" s="9">
        <f>JUN!AW47</f>
        <v>0</v>
      </c>
      <c r="AW20" s="9">
        <f>JUN!AX47</f>
        <v>0</v>
      </c>
    </row>
    <row r="21" spans="1:49" ht="18" customHeight="1">
      <c r="A21" s="8">
        <v>9</v>
      </c>
      <c r="B21" s="41" t="s">
        <v>68</v>
      </c>
      <c r="C21" s="9">
        <f>JUN!D52</f>
        <v>1320</v>
      </c>
      <c r="D21" s="9">
        <f>JUN!E52</f>
        <v>1330</v>
      </c>
      <c r="E21" s="9">
        <f>JUN!F52</f>
        <v>2650</v>
      </c>
      <c r="F21" s="9">
        <f>JUN!G52</f>
        <v>108</v>
      </c>
      <c r="G21" s="9">
        <f>JUN!H52</f>
        <v>106</v>
      </c>
      <c r="H21" s="9">
        <f>JUN!I52</f>
        <v>214</v>
      </c>
      <c r="I21" s="9">
        <f>JUN!J52</f>
        <v>8.0754716981132066</v>
      </c>
      <c r="J21" s="9">
        <f>JUN!K52</f>
        <v>95</v>
      </c>
      <c r="K21" s="9">
        <f>JUN!L52</f>
        <v>106</v>
      </c>
      <c r="L21" s="9">
        <f>JUN!M52</f>
        <v>201</v>
      </c>
      <c r="M21" s="9">
        <f>JUN!N52</f>
        <v>7.5849056603773581</v>
      </c>
      <c r="N21" s="9">
        <f>JUN!O52</f>
        <v>0</v>
      </c>
      <c r="O21" s="9">
        <f>JUN!P52</f>
        <v>0</v>
      </c>
      <c r="P21" s="9">
        <f>JUN!Q52</f>
        <v>0</v>
      </c>
      <c r="Q21" s="9">
        <f>JUN!R52</f>
        <v>0</v>
      </c>
      <c r="R21" s="9">
        <f>JUN!S52</f>
        <v>0</v>
      </c>
      <c r="S21" s="9">
        <f>JUN!T52</f>
        <v>2</v>
      </c>
      <c r="T21" s="9">
        <f>JUN!U52</f>
        <v>2</v>
      </c>
      <c r="U21" s="9">
        <f>JUN!V52</f>
        <v>0.93457943925233633</v>
      </c>
      <c r="V21" s="9">
        <f>JUN!W52</f>
        <v>0</v>
      </c>
      <c r="W21" s="9">
        <f>JUN!X52</f>
        <v>0</v>
      </c>
      <c r="X21" s="9">
        <f>JUN!Y52</f>
        <v>0</v>
      </c>
      <c r="Y21" s="9">
        <f>JUN!Z52</f>
        <v>0</v>
      </c>
      <c r="Z21" s="9">
        <f>JUN!AA52</f>
        <v>1</v>
      </c>
      <c r="AA21" s="9">
        <f>JUN!AB52</f>
        <v>1</v>
      </c>
      <c r="AB21" s="9">
        <f>JUN!AC52</f>
        <v>2</v>
      </c>
      <c r="AC21" s="9">
        <f>JUN!AD52</f>
        <v>0.93457943925233633</v>
      </c>
      <c r="AD21" s="9">
        <f>JUN!AE52</f>
        <v>0</v>
      </c>
      <c r="AE21" s="9">
        <f>JUN!AF52</f>
        <v>0</v>
      </c>
      <c r="AF21" s="9">
        <f>JUN!AG52</f>
        <v>0</v>
      </c>
      <c r="AG21" s="9">
        <f>JUN!AH52</f>
        <v>0</v>
      </c>
      <c r="AH21" s="9">
        <f>JUN!AI52</f>
        <v>0</v>
      </c>
      <c r="AI21" s="9">
        <f>JUN!AJ52</f>
        <v>0</v>
      </c>
      <c r="AJ21" s="9">
        <f>JUN!AK52</f>
        <v>0</v>
      </c>
      <c r="AK21" s="9">
        <f>JUN!AL52</f>
        <v>0</v>
      </c>
      <c r="AL21" s="9">
        <f>JUN!AM52</f>
        <v>0</v>
      </c>
      <c r="AM21" s="9">
        <f>JUN!AN52</f>
        <v>0</v>
      </c>
      <c r="AN21" s="9">
        <f>JUN!AO52</f>
        <v>0</v>
      </c>
      <c r="AO21" s="9">
        <f>JUN!AP52</f>
        <v>0</v>
      </c>
      <c r="AP21" s="9">
        <f>JUN!AQ52</f>
        <v>0</v>
      </c>
      <c r="AQ21" s="9">
        <f>JUN!AR52</f>
        <v>0</v>
      </c>
      <c r="AR21" s="9">
        <f>JUN!AS52</f>
        <v>0</v>
      </c>
      <c r="AS21" s="9">
        <f>JUN!AT52</f>
        <v>0</v>
      </c>
      <c r="AT21" s="9">
        <f>JUN!AU52</f>
        <v>1</v>
      </c>
      <c r="AU21" s="9">
        <f>JUN!AV52</f>
        <v>3</v>
      </c>
      <c r="AV21" s="9">
        <f>JUN!AW52</f>
        <v>4</v>
      </c>
      <c r="AW21" s="9">
        <f>JUN!AX52</f>
        <v>1.8691588785046727</v>
      </c>
    </row>
    <row r="22" spans="1:49" ht="18" customHeight="1">
      <c r="A22" s="8">
        <v>10</v>
      </c>
      <c r="B22" s="43" t="s">
        <v>73</v>
      </c>
      <c r="C22" s="9">
        <f>JUN!D56</f>
        <v>2029</v>
      </c>
      <c r="D22" s="9">
        <f>JUN!E56</f>
        <v>2039</v>
      </c>
      <c r="E22" s="9">
        <f>JUN!F56</f>
        <v>4068</v>
      </c>
      <c r="F22" s="9">
        <f>JUN!G56</f>
        <v>348</v>
      </c>
      <c r="G22" s="9">
        <f>JUN!H56</f>
        <v>358</v>
      </c>
      <c r="H22" s="9">
        <f>JUN!I56</f>
        <v>706</v>
      </c>
      <c r="I22" s="9">
        <f>JUN!J56</f>
        <v>17.354965585054082</v>
      </c>
      <c r="J22" s="9">
        <f>JUN!K56</f>
        <v>331</v>
      </c>
      <c r="K22" s="9">
        <f>JUN!L56</f>
        <v>354</v>
      </c>
      <c r="L22" s="9">
        <f>JUN!M56</f>
        <v>685</v>
      </c>
      <c r="M22" s="9">
        <f>JUN!N56</f>
        <v>16.838741396263522</v>
      </c>
      <c r="N22" s="9">
        <f>JUN!O56</f>
        <v>0</v>
      </c>
      <c r="O22" s="9">
        <f>JUN!P56</f>
        <v>0</v>
      </c>
      <c r="P22" s="9">
        <f>JUN!Q56</f>
        <v>0</v>
      </c>
      <c r="Q22" s="9">
        <f>JUN!R56</f>
        <v>0</v>
      </c>
      <c r="R22" s="9">
        <f>JUN!S56</f>
        <v>0</v>
      </c>
      <c r="S22" s="9">
        <f>JUN!T56</f>
        <v>0</v>
      </c>
      <c r="T22" s="9">
        <f>JUN!U56</f>
        <v>0</v>
      </c>
      <c r="U22" s="9">
        <f>JUN!V56</f>
        <v>0</v>
      </c>
      <c r="V22" s="9">
        <f>JUN!W56</f>
        <v>0</v>
      </c>
      <c r="W22" s="9">
        <f>JUN!X56</f>
        <v>0</v>
      </c>
      <c r="X22" s="9">
        <f>JUN!Y56</f>
        <v>0</v>
      </c>
      <c r="Y22" s="9">
        <f>JUN!Z56</f>
        <v>0</v>
      </c>
      <c r="Z22" s="9">
        <f>JUN!AA56</f>
        <v>4</v>
      </c>
      <c r="AA22" s="9">
        <f>JUN!AB56</f>
        <v>2</v>
      </c>
      <c r="AB22" s="9">
        <f>JUN!AC56</f>
        <v>6</v>
      </c>
      <c r="AC22" s="9">
        <f>JUN!AD56</f>
        <v>0.84985835694051004</v>
      </c>
      <c r="AD22" s="9">
        <f>JUN!AE56</f>
        <v>4</v>
      </c>
      <c r="AE22" s="9">
        <f>JUN!AF56</f>
        <v>2</v>
      </c>
      <c r="AF22" s="9">
        <f>JUN!AG56</f>
        <v>6</v>
      </c>
      <c r="AG22" s="9">
        <f>JUN!AH56</f>
        <v>0.84985835694051004</v>
      </c>
      <c r="AH22" s="9">
        <f>JUN!AI56</f>
        <v>0</v>
      </c>
      <c r="AI22" s="9">
        <f>JUN!AJ56</f>
        <v>0</v>
      </c>
      <c r="AJ22" s="9">
        <f>JUN!AK56</f>
        <v>0</v>
      </c>
      <c r="AK22" s="9">
        <f>JUN!AL56</f>
        <v>0</v>
      </c>
      <c r="AL22" s="9">
        <f>JUN!AM56</f>
        <v>0</v>
      </c>
      <c r="AM22" s="9">
        <f>JUN!AN56</f>
        <v>0</v>
      </c>
      <c r="AN22" s="9">
        <f>JUN!AO56</f>
        <v>0</v>
      </c>
      <c r="AO22" s="9">
        <f>JUN!AP56</f>
        <v>0</v>
      </c>
      <c r="AP22" s="9">
        <f>JUN!AQ56</f>
        <v>0</v>
      </c>
      <c r="AQ22" s="9">
        <f>JUN!AR56</f>
        <v>0</v>
      </c>
      <c r="AR22" s="9">
        <f>JUN!AS56</f>
        <v>0</v>
      </c>
      <c r="AS22" s="9">
        <f>JUN!AT56</f>
        <v>0</v>
      </c>
      <c r="AT22" s="9">
        <f>JUN!AU56</f>
        <v>4</v>
      </c>
      <c r="AU22" s="9">
        <f>JUN!AV56</f>
        <v>2</v>
      </c>
      <c r="AV22" s="9">
        <f>JUN!AW56</f>
        <v>6</v>
      </c>
      <c r="AW22" s="9">
        <f>JUN!AX56</f>
        <v>0.84985835694051004</v>
      </c>
    </row>
    <row r="23" spans="1:49" ht="18" customHeight="1">
      <c r="A23" s="8">
        <v>11</v>
      </c>
      <c r="B23" s="43" t="s">
        <v>77</v>
      </c>
      <c r="C23" s="9">
        <f>JUN!D61</f>
        <v>1362</v>
      </c>
      <c r="D23" s="9">
        <f>JUN!E61</f>
        <v>1257</v>
      </c>
      <c r="E23" s="9">
        <f>JUN!F61</f>
        <v>2619</v>
      </c>
      <c r="F23" s="9">
        <f>JUN!G61</f>
        <v>69</v>
      </c>
      <c r="G23" s="9">
        <f>JUN!H61</f>
        <v>74</v>
      </c>
      <c r="H23" s="9">
        <f>JUN!I61</f>
        <v>143</v>
      </c>
      <c r="I23" s="9">
        <f>JUN!J61</f>
        <v>5.4600992745322641</v>
      </c>
      <c r="J23" s="9">
        <f>JUN!K61</f>
        <v>81</v>
      </c>
      <c r="K23" s="9">
        <f>JUN!L61</f>
        <v>77</v>
      </c>
      <c r="L23" s="9">
        <f>JUN!M61</f>
        <v>158</v>
      </c>
      <c r="M23" s="9">
        <f>JUN!N61</f>
        <v>6.0328369606720127</v>
      </c>
      <c r="N23" s="9">
        <f>JUN!O61</f>
        <v>0</v>
      </c>
      <c r="O23" s="9">
        <f>JUN!P61</f>
        <v>0</v>
      </c>
      <c r="P23" s="9">
        <f>JUN!Q61</f>
        <v>0</v>
      </c>
      <c r="Q23" s="9">
        <f>JUN!R61</f>
        <v>0</v>
      </c>
      <c r="R23" s="9">
        <f>JUN!S61</f>
        <v>0</v>
      </c>
      <c r="S23" s="9">
        <f>JUN!T61</f>
        <v>0</v>
      </c>
      <c r="T23" s="9">
        <f>JUN!U61</f>
        <v>0</v>
      </c>
      <c r="U23" s="9">
        <f>JUN!V61</f>
        <v>0</v>
      </c>
      <c r="V23" s="9">
        <f>JUN!W61</f>
        <v>0</v>
      </c>
      <c r="W23" s="9">
        <f>JUN!X61</f>
        <v>0</v>
      </c>
      <c r="X23" s="9">
        <f>JUN!Y61</f>
        <v>0</v>
      </c>
      <c r="Y23" s="9">
        <f>JUN!Z61</f>
        <v>0</v>
      </c>
      <c r="Z23" s="9">
        <f>JUN!AA61</f>
        <v>0</v>
      </c>
      <c r="AA23" s="9">
        <f>JUN!AB61</f>
        <v>0</v>
      </c>
      <c r="AB23" s="9">
        <f>JUN!AC61</f>
        <v>0</v>
      </c>
      <c r="AC23" s="9">
        <f>JUN!AD61</f>
        <v>0</v>
      </c>
      <c r="AD23" s="9">
        <f>JUN!AE61</f>
        <v>0</v>
      </c>
      <c r="AE23" s="9">
        <f>JUN!AF61</f>
        <v>0</v>
      </c>
      <c r="AF23" s="9">
        <f>JUN!AG61</f>
        <v>0</v>
      </c>
      <c r="AG23" s="9">
        <f>JUN!AH61</f>
        <v>0</v>
      </c>
      <c r="AH23" s="9">
        <f>JUN!AI61</f>
        <v>0</v>
      </c>
      <c r="AI23" s="9">
        <f>JUN!AJ61</f>
        <v>0</v>
      </c>
      <c r="AJ23" s="9">
        <f>JUN!AK61</f>
        <v>0</v>
      </c>
      <c r="AK23" s="9">
        <f>JUN!AL61</f>
        <v>0</v>
      </c>
      <c r="AL23" s="9">
        <f>JUN!AM61</f>
        <v>0</v>
      </c>
      <c r="AM23" s="9">
        <f>JUN!AN61</f>
        <v>0</v>
      </c>
      <c r="AN23" s="9">
        <f>JUN!AO61</f>
        <v>0</v>
      </c>
      <c r="AO23" s="9">
        <f>JUN!AP61</f>
        <v>0</v>
      </c>
      <c r="AP23" s="9">
        <f>JUN!AQ61</f>
        <v>0</v>
      </c>
      <c r="AQ23" s="9">
        <f>JUN!AR61</f>
        <v>0</v>
      </c>
      <c r="AR23" s="9">
        <f>JUN!AS61</f>
        <v>0</v>
      </c>
      <c r="AS23" s="9">
        <f>JUN!AT61</f>
        <v>0</v>
      </c>
      <c r="AT23" s="9">
        <f>JUN!AU61</f>
        <v>0</v>
      </c>
      <c r="AU23" s="9">
        <f>JUN!AV61</f>
        <v>0</v>
      </c>
      <c r="AV23" s="9">
        <f>JUN!AW61</f>
        <v>0</v>
      </c>
      <c r="AW23" s="9">
        <f>JUN!AX61</f>
        <v>0</v>
      </c>
    </row>
    <row r="24" spans="1:49" ht="18" customHeight="1">
      <c r="A24" s="8">
        <v>12</v>
      </c>
      <c r="B24" s="43" t="s">
        <v>82</v>
      </c>
      <c r="C24" s="9">
        <f>JUN!D66</f>
        <v>1428</v>
      </c>
      <c r="D24" s="9">
        <f>JUN!E66</f>
        <v>1502</v>
      </c>
      <c r="E24" s="9">
        <f>JUN!F66</f>
        <v>2930</v>
      </c>
      <c r="F24" s="9">
        <f>JUN!G66</f>
        <v>174</v>
      </c>
      <c r="G24" s="9">
        <f>JUN!H66</f>
        <v>164</v>
      </c>
      <c r="H24" s="9">
        <f>JUN!I66</f>
        <v>338</v>
      </c>
      <c r="I24" s="9">
        <f>JUN!J66</f>
        <v>11.535836177474403</v>
      </c>
      <c r="J24" s="9">
        <f>JUN!K66</f>
        <v>174</v>
      </c>
      <c r="K24" s="9">
        <f>JUN!L66</f>
        <v>164</v>
      </c>
      <c r="L24" s="9">
        <f>JUN!M66</f>
        <v>338</v>
      </c>
      <c r="M24" s="9">
        <f>JUN!N66</f>
        <v>11.535836177474403</v>
      </c>
      <c r="N24" s="9">
        <f>JUN!O66</f>
        <v>0</v>
      </c>
      <c r="O24" s="9">
        <f>JUN!P66</f>
        <v>0</v>
      </c>
      <c r="P24" s="9">
        <f>JUN!Q66</f>
        <v>0</v>
      </c>
      <c r="Q24" s="9">
        <f>JUN!R66</f>
        <v>0</v>
      </c>
      <c r="R24" s="9">
        <f>JUN!S66</f>
        <v>0</v>
      </c>
      <c r="S24" s="9">
        <f>JUN!T66</f>
        <v>0</v>
      </c>
      <c r="T24" s="9">
        <f>JUN!U66</f>
        <v>0</v>
      </c>
      <c r="U24" s="9">
        <f>JUN!V66</f>
        <v>0</v>
      </c>
      <c r="V24" s="9">
        <f>JUN!W66</f>
        <v>0</v>
      </c>
      <c r="W24" s="9">
        <f>JUN!X66</f>
        <v>0</v>
      </c>
      <c r="X24" s="9">
        <f>JUN!Y66</f>
        <v>0</v>
      </c>
      <c r="Y24" s="9">
        <f>JUN!Z66</f>
        <v>0</v>
      </c>
      <c r="Z24" s="9">
        <f>JUN!AA66</f>
        <v>0</v>
      </c>
      <c r="AA24" s="9">
        <f>JUN!AB66</f>
        <v>0</v>
      </c>
      <c r="AB24" s="9">
        <f>JUN!AC66</f>
        <v>0</v>
      </c>
      <c r="AC24" s="9">
        <f>JUN!AD66</f>
        <v>0</v>
      </c>
      <c r="AD24" s="9">
        <f>JUN!AE66</f>
        <v>0</v>
      </c>
      <c r="AE24" s="9">
        <f>JUN!AF66</f>
        <v>0</v>
      </c>
      <c r="AF24" s="9">
        <f>JUN!AG66</f>
        <v>0</v>
      </c>
      <c r="AG24" s="9">
        <f>JUN!AH66</f>
        <v>0</v>
      </c>
      <c r="AH24" s="9">
        <f>JUN!AI66</f>
        <v>0</v>
      </c>
      <c r="AI24" s="9">
        <f>JUN!AJ66</f>
        <v>0</v>
      </c>
      <c r="AJ24" s="9">
        <f>JUN!AK66</f>
        <v>0</v>
      </c>
      <c r="AK24" s="9">
        <f>JUN!AL66</f>
        <v>0</v>
      </c>
      <c r="AL24" s="9">
        <f>JUN!AM66</f>
        <v>0</v>
      </c>
      <c r="AM24" s="9">
        <f>JUN!AN66</f>
        <v>0</v>
      </c>
      <c r="AN24" s="9">
        <f>JUN!AO66</f>
        <v>0</v>
      </c>
      <c r="AO24" s="9">
        <f>JUN!AP66</f>
        <v>0</v>
      </c>
      <c r="AP24" s="9">
        <f>JUN!AQ66</f>
        <v>0</v>
      </c>
      <c r="AQ24" s="9">
        <f>JUN!AR66</f>
        <v>0</v>
      </c>
      <c r="AR24" s="9">
        <f>JUN!AS66</f>
        <v>0</v>
      </c>
      <c r="AS24" s="9">
        <f>JUN!AT66</f>
        <v>0</v>
      </c>
      <c r="AT24" s="9">
        <f>JUN!AU66</f>
        <v>0</v>
      </c>
      <c r="AU24" s="9">
        <f>JUN!AV66</f>
        <v>0</v>
      </c>
      <c r="AV24" s="9">
        <f>JUN!AW66</f>
        <v>0</v>
      </c>
      <c r="AW24" s="9">
        <f>JUN!AX66</f>
        <v>0</v>
      </c>
    </row>
    <row r="25" spans="1:49" ht="18" customHeight="1">
      <c r="A25" s="8">
        <v>13</v>
      </c>
      <c r="B25" s="41" t="s">
        <v>87</v>
      </c>
      <c r="C25" s="9">
        <f>JUN!D72</f>
        <v>1227</v>
      </c>
      <c r="D25" s="9">
        <f>JUN!E72</f>
        <v>1175</v>
      </c>
      <c r="E25" s="9">
        <f>JUN!F72</f>
        <v>2402</v>
      </c>
      <c r="F25" s="9">
        <f>JUN!G72</f>
        <v>69</v>
      </c>
      <c r="G25" s="9">
        <f>JUN!H72</f>
        <v>70</v>
      </c>
      <c r="H25" s="9">
        <f>JUN!I72</f>
        <v>139</v>
      </c>
      <c r="I25" s="9">
        <f>JUN!J72</f>
        <v>5.78684429641965</v>
      </c>
      <c r="J25" s="9">
        <f>JUN!K72</f>
        <v>82</v>
      </c>
      <c r="K25" s="9">
        <f>JUN!L72</f>
        <v>78</v>
      </c>
      <c r="L25" s="9">
        <f>JUN!M72</f>
        <v>160</v>
      </c>
      <c r="M25" s="9">
        <f>JUN!N72</f>
        <v>6.661115736885928</v>
      </c>
      <c r="N25" s="9">
        <f>JUN!O72</f>
        <v>0</v>
      </c>
      <c r="O25" s="9">
        <f>JUN!P72</f>
        <v>0</v>
      </c>
      <c r="P25" s="9">
        <f>JUN!Q72</f>
        <v>0</v>
      </c>
      <c r="Q25" s="9">
        <f>JUN!R72</f>
        <v>0</v>
      </c>
      <c r="R25" s="9">
        <f>JUN!S72</f>
        <v>0</v>
      </c>
      <c r="S25" s="9">
        <f>JUN!T72</f>
        <v>0</v>
      </c>
      <c r="T25" s="9">
        <f>JUN!U72</f>
        <v>0</v>
      </c>
      <c r="U25" s="9">
        <f>JUN!V72</f>
        <v>0</v>
      </c>
      <c r="V25" s="9">
        <f>JUN!W72</f>
        <v>0</v>
      </c>
      <c r="W25" s="9">
        <f>JUN!X72</f>
        <v>0</v>
      </c>
      <c r="X25" s="9">
        <f>JUN!Y72</f>
        <v>0</v>
      </c>
      <c r="Y25" s="9">
        <f>JUN!Z72</f>
        <v>0</v>
      </c>
      <c r="Z25" s="9">
        <f>JUN!AA72</f>
        <v>1</v>
      </c>
      <c r="AA25" s="9">
        <f>JUN!AB72</f>
        <v>1</v>
      </c>
      <c r="AB25" s="9">
        <f>JUN!AC72</f>
        <v>2</v>
      </c>
      <c r="AC25" s="9">
        <f>JUN!AD72</f>
        <v>1.4388489208633095</v>
      </c>
      <c r="AD25" s="9">
        <f>JUN!AE72</f>
        <v>0</v>
      </c>
      <c r="AE25" s="9">
        <f>JUN!AF72</f>
        <v>0</v>
      </c>
      <c r="AF25" s="9">
        <f>JUN!AG72</f>
        <v>0</v>
      </c>
      <c r="AG25" s="9">
        <f>JUN!AH72</f>
        <v>0</v>
      </c>
      <c r="AH25" s="9">
        <f>JUN!AI72</f>
        <v>0</v>
      </c>
      <c r="AI25" s="9">
        <f>JUN!AJ72</f>
        <v>0</v>
      </c>
      <c r="AJ25" s="9">
        <f>JUN!AK72</f>
        <v>0</v>
      </c>
      <c r="AK25" s="9">
        <f>JUN!AL72</f>
        <v>0</v>
      </c>
      <c r="AL25" s="9">
        <f>JUN!AM72</f>
        <v>0</v>
      </c>
      <c r="AM25" s="9">
        <f>JUN!AN72</f>
        <v>0</v>
      </c>
      <c r="AN25" s="9">
        <f>JUN!AO72</f>
        <v>0</v>
      </c>
      <c r="AO25" s="9">
        <f>JUN!AP72</f>
        <v>0</v>
      </c>
      <c r="AP25" s="9">
        <f>JUN!AQ72</f>
        <v>0</v>
      </c>
      <c r="AQ25" s="9">
        <f>JUN!AR72</f>
        <v>0</v>
      </c>
      <c r="AR25" s="9">
        <f>JUN!AS72</f>
        <v>0</v>
      </c>
      <c r="AS25" s="9">
        <f>JUN!AT72</f>
        <v>0</v>
      </c>
      <c r="AT25" s="9">
        <f>JUN!AU72</f>
        <v>1</v>
      </c>
      <c r="AU25" s="9">
        <f>JUN!AV72</f>
        <v>0</v>
      </c>
      <c r="AV25" s="9">
        <f>JUN!AW72</f>
        <v>1</v>
      </c>
      <c r="AW25" s="9">
        <f>JUN!AX72</f>
        <v>0.71942446043165476</v>
      </c>
    </row>
    <row r="26" spans="1:49" ht="18" customHeight="1">
      <c r="A26" s="8">
        <v>14</v>
      </c>
      <c r="B26" s="41" t="s">
        <v>93</v>
      </c>
      <c r="C26" s="9">
        <f>JUN!D77</f>
        <v>1337</v>
      </c>
      <c r="D26" s="9">
        <f>JUN!E77</f>
        <v>1236</v>
      </c>
      <c r="E26" s="9">
        <f>JUN!F77</f>
        <v>2573</v>
      </c>
      <c r="F26" s="9">
        <f>JUN!G77</f>
        <v>101</v>
      </c>
      <c r="G26" s="9">
        <f>JUN!H77</f>
        <v>101</v>
      </c>
      <c r="H26" s="9">
        <f>JUN!I77</f>
        <v>202</v>
      </c>
      <c r="I26" s="9">
        <f>JUN!J77</f>
        <v>7.8507578701904386</v>
      </c>
      <c r="J26" s="9">
        <f>JUN!K77</f>
        <v>101</v>
      </c>
      <c r="K26" s="9">
        <f>JUN!L77</f>
        <v>101</v>
      </c>
      <c r="L26" s="9">
        <f>JUN!M77</f>
        <v>202</v>
      </c>
      <c r="M26" s="9">
        <f>JUN!N77</f>
        <v>7.8507578701904386</v>
      </c>
      <c r="N26" s="9">
        <f>JUN!O77</f>
        <v>0</v>
      </c>
      <c r="O26" s="9">
        <f>JUN!P77</f>
        <v>0</v>
      </c>
      <c r="P26" s="9">
        <f>JUN!Q77</f>
        <v>0</v>
      </c>
      <c r="Q26" s="9">
        <f>JUN!R77</f>
        <v>0</v>
      </c>
      <c r="R26" s="9">
        <f>JUN!S77</f>
        <v>0</v>
      </c>
      <c r="S26" s="9">
        <f>JUN!T77</f>
        <v>0</v>
      </c>
      <c r="T26" s="9">
        <f>JUN!U77</f>
        <v>0</v>
      </c>
      <c r="U26" s="9">
        <f>JUN!V77</f>
        <v>0</v>
      </c>
      <c r="V26" s="9">
        <f>JUN!W77</f>
        <v>0</v>
      </c>
      <c r="W26" s="9">
        <f>JUN!X77</f>
        <v>0</v>
      </c>
      <c r="X26" s="9">
        <f>JUN!Y77</f>
        <v>0</v>
      </c>
      <c r="Y26" s="9">
        <f>JUN!Z77</f>
        <v>0</v>
      </c>
      <c r="Z26" s="9">
        <f>JUN!AA77</f>
        <v>0</v>
      </c>
      <c r="AA26" s="9">
        <f>JUN!AB77</f>
        <v>0</v>
      </c>
      <c r="AB26" s="9">
        <f>JUN!AC77</f>
        <v>0</v>
      </c>
      <c r="AC26" s="9">
        <f>JUN!AD77</f>
        <v>0</v>
      </c>
      <c r="AD26" s="9">
        <f>JUN!AE77</f>
        <v>0</v>
      </c>
      <c r="AE26" s="9">
        <f>JUN!AF77</f>
        <v>0</v>
      </c>
      <c r="AF26" s="9">
        <f>JUN!AG77</f>
        <v>0</v>
      </c>
      <c r="AG26" s="9">
        <f>JUN!AH77</f>
        <v>0</v>
      </c>
      <c r="AH26" s="9">
        <f>JUN!AI77</f>
        <v>0</v>
      </c>
      <c r="AI26" s="9">
        <f>JUN!AJ77</f>
        <v>0</v>
      </c>
      <c r="AJ26" s="9">
        <f>JUN!AK77</f>
        <v>0</v>
      </c>
      <c r="AK26" s="9">
        <f>JUN!AL77</f>
        <v>0</v>
      </c>
      <c r="AL26" s="9">
        <f>JUN!AM77</f>
        <v>0</v>
      </c>
      <c r="AM26" s="9">
        <f>JUN!AN77</f>
        <v>0</v>
      </c>
      <c r="AN26" s="9">
        <f>JUN!AO77</f>
        <v>0</v>
      </c>
      <c r="AO26" s="9">
        <f>JUN!AP77</f>
        <v>0</v>
      </c>
      <c r="AP26" s="9">
        <f>JUN!AQ77</f>
        <v>0</v>
      </c>
      <c r="AQ26" s="9">
        <f>JUN!AR77</f>
        <v>0</v>
      </c>
      <c r="AR26" s="9">
        <f>JUN!AS77</f>
        <v>0</v>
      </c>
      <c r="AS26" s="9">
        <f>JUN!AT77</f>
        <v>0</v>
      </c>
      <c r="AT26" s="9">
        <f>JUN!AU77</f>
        <v>0</v>
      </c>
      <c r="AU26" s="9">
        <f>JUN!AV77</f>
        <v>0</v>
      </c>
      <c r="AV26" s="9">
        <f>JUN!AW77</f>
        <v>0</v>
      </c>
      <c r="AW26" s="9">
        <f>JUN!AX77</f>
        <v>0</v>
      </c>
    </row>
    <row r="27" spans="1:49" ht="18" customHeight="1">
      <c r="A27" s="8">
        <v>15</v>
      </c>
      <c r="B27" s="43" t="s">
        <v>98</v>
      </c>
      <c r="C27" s="44">
        <f>JUN!D81</f>
        <v>1363</v>
      </c>
      <c r="D27" s="44">
        <f>JUN!E81</f>
        <v>1319</v>
      </c>
      <c r="E27" s="44">
        <f>JUN!F81</f>
        <v>2682</v>
      </c>
      <c r="F27" s="9">
        <f>JUN!G81</f>
        <v>121</v>
      </c>
      <c r="G27" s="9">
        <f>JUN!H81</f>
        <v>117</v>
      </c>
      <c r="H27" s="9">
        <f>JUN!I81</f>
        <v>238</v>
      </c>
      <c r="I27" s="9">
        <f>JUN!J81</f>
        <v>8.8739746457867259</v>
      </c>
      <c r="J27" s="9">
        <f>JUN!K81</f>
        <v>121</v>
      </c>
      <c r="K27" s="9">
        <f>JUN!L81</f>
        <v>117</v>
      </c>
      <c r="L27" s="9">
        <f>JUN!M81</f>
        <v>238</v>
      </c>
      <c r="M27" s="9">
        <f>JUN!N81</f>
        <v>8.8739746457867259</v>
      </c>
      <c r="N27" s="9">
        <f>JUN!O81</f>
        <v>0</v>
      </c>
      <c r="O27" s="9">
        <f>JUN!P81</f>
        <v>0</v>
      </c>
      <c r="P27" s="9">
        <f>JUN!Q81</f>
        <v>0</v>
      </c>
      <c r="Q27" s="9">
        <f>JUN!R81</f>
        <v>0</v>
      </c>
      <c r="R27" s="9">
        <f>JUN!S81</f>
        <v>0</v>
      </c>
      <c r="S27" s="9">
        <f>JUN!T81</f>
        <v>0</v>
      </c>
      <c r="T27" s="9">
        <f>JUN!U81</f>
        <v>0</v>
      </c>
      <c r="U27" s="9">
        <f>JUN!V81</f>
        <v>0</v>
      </c>
      <c r="V27" s="9">
        <f>JUN!W81</f>
        <v>0</v>
      </c>
      <c r="W27" s="9">
        <f>JUN!X81</f>
        <v>0</v>
      </c>
      <c r="X27" s="9">
        <f>JUN!Y81</f>
        <v>0</v>
      </c>
      <c r="Y27" s="9">
        <f>JUN!Z81</f>
        <v>0</v>
      </c>
      <c r="Z27" s="9">
        <f>JUN!AA81</f>
        <v>0</v>
      </c>
      <c r="AA27" s="9">
        <f>JUN!AB81</f>
        <v>0</v>
      </c>
      <c r="AB27" s="9">
        <f>JUN!AC81</f>
        <v>0</v>
      </c>
      <c r="AC27" s="9">
        <f>JUN!AD81</f>
        <v>0</v>
      </c>
      <c r="AD27" s="9">
        <f>JUN!AE81</f>
        <v>0</v>
      </c>
      <c r="AE27" s="9">
        <f>JUN!AF81</f>
        <v>0</v>
      </c>
      <c r="AF27" s="9">
        <f>JUN!AG81</f>
        <v>0</v>
      </c>
      <c r="AG27" s="9">
        <f>JUN!AH81</f>
        <v>0</v>
      </c>
      <c r="AH27" s="9">
        <f>JUN!AI81</f>
        <v>0</v>
      </c>
      <c r="AI27" s="9">
        <f>JUN!AJ81</f>
        <v>0</v>
      </c>
      <c r="AJ27" s="9">
        <f>JUN!AK81</f>
        <v>0</v>
      </c>
      <c r="AK27" s="9">
        <f>JUN!AL81</f>
        <v>0</v>
      </c>
      <c r="AL27" s="9">
        <f>JUN!AM81</f>
        <v>0</v>
      </c>
      <c r="AM27" s="9">
        <f>JUN!AN81</f>
        <v>0</v>
      </c>
      <c r="AN27" s="9">
        <f>JUN!AO81</f>
        <v>0</v>
      </c>
      <c r="AO27" s="9">
        <f>JUN!AP81</f>
        <v>0</v>
      </c>
      <c r="AP27" s="9">
        <f>JUN!AQ81</f>
        <v>0</v>
      </c>
      <c r="AQ27" s="9">
        <f>JUN!AR81</f>
        <v>0</v>
      </c>
      <c r="AR27" s="9">
        <f>JUN!AS81</f>
        <v>0</v>
      </c>
      <c r="AS27" s="9">
        <f>JUN!AT81</f>
        <v>0</v>
      </c>
      <c r="AT27" s="9">
        <f>JUN!AU81</f>
        <v>0</v>
      </c>
      <c r="AU27" s="9">
        <f>JUN!AV81</f>
        <v>0</v>
      </c>
      <c r="AV27" s="9">
        <f>JUN!AW81</f>
        <v>0</v>
      </c>
      <c r="AW27" s="9">
        <f>JUN!AX81</f>
        <v>0</v>
      </c>
    </row>
    <row r="28" spans="1:49" ht="18" customHeight="1">
      <c r="A28" s="8">
        <v>16</v>
      </c>
      <c r="B28" s="41" t="s">
        <v>102</v>
      </c>
      <c r="C28" s="9">
        <f>JUN!D85</f>
        <v>947</v>
      </c>
      <c r="D28" s="9">
        <f>JUN!E85</f>
        <v>867</v>
      </c>
      <c r="E28" s="9">
        <f>JUN!F85</f>
        <v>1814</v>
      </c>
      <c r="F28" s="9">
        <f>JUN!G85</f>
        <v>107</v>
      </c>
      <c r="G28" s="9">
        <f>JUN!H85</f>
        <v>97</v>
      </c>
      <c r="H28" s="9">
        <f>JUN!I85</f>
        <v>204</v>
      </c>
      <c r="I28" s="9">
        <f>JUN!J85</f>
        <v>11.245865490628445</v>
      </c>
      <c r="J28" s="9">
        <f>JUN!K85</f>
        <v>80</v>
      </c>
      <c r="K28" s="9">
        <f>JUN!L85</f>
        <v>75</v>
      </c>
      <c r="L28" s="9">
        <f>JUN!M85</f>
        <v>155</v>
      </c>
      <c r="M28" s="9">
        <f>JUN!N85</f>
        <v>8.5446527012127884</v>
      </c>
      <c r="N28" s="9">
        <f>JUN!O85</f>
        <v>0</v>
      </c>
      <c r="O28" s="9">
        <f>JUN!P85</f>
        <v>0</v>
      </c>
      <c r="P28" s="9">
        <f>JUN!Q85</f>
        <v>0</v>
      </c>
      <c r="Q28" s="9">
        <f>JUN!R85</f>
        <v>0</v>
      </c>
      <c r="R28" s="9">
        <f>JUN!S85</f>
        <v>0</v>
      </c>
      <c r="S28" s="9">
        <f>JUN!T85</f>
        <v>0</v>
      </c>
      <c r="T28" s="9">
        <f>JUN!U85</f>
        <v>0</v>
      </c>
      <c r="U28" s="9">
        <f>JUN!V85</f>
        <v>0</v>
      </c>
      <c r="V28" s="9">
        <f>JUN!W85</f>
        <v>0</v>
      </c>
      <c r="W28" s="9">
        <f>JUN!X85</f>
        <v>0</v>
      </c>
      <c r="X28" s="9">
        <f>JUN!Y85</f>
        <v>0</v>
      </c>
      <c r="Y28" s="9">
        <f>JUN!Z85</f>
        <v>0</v>
      </c>
      <c r="Z28" s="9">
        <f>JUN!AA85</f>
        <v>0</v>
      </c>
      <c r="AA28" s="9">
        <f>JUN!AB85</f>
        <v>0</v>
      </c>
      <c r="AB28" s="9">
        <f>JUN!AC85</f>
        <v>0</v>
      </c>
      <c r="AC28" s="9">
        <f>JUN!AD85</f>
        <v>0</v>
      </c>
      <c r="AD28" s="9">
        <f>JUN!AE85</f>
        <v>0</v>
      </c>
      <c r="AE28" s="9">
        <f>JUN!AF85</f>
        <v>0</v>
      </c>
      <c r="AF28" s="9">
        <f>JUN!AG85</f>
        <v>0</v>
      </c>
      <c r="AG28" s="9">
        <f>JUN!AH85</f>
        <v>0</v>
      </c>
      <c r="AH28" s="9">
        <f>JUN!AI85</f>
        <v>0</v>
      </c>
      <c r="AI28" s="9">
        <f>JUN!AJ85</f>
        <v>0</v>
      </c>
      <c r="AJ28" s="9">
        <f>JUN!AK85</f>
        <v>0</v>
      </c>
      <c r="AK28" s="9">
        <f>JUN!AL85</f>
        <v>0</v>
      </c>
      <c r="AL28" s="9">
        <f>JUN!AM85</f>
        <v>0</v>
      </c>
      <c r="AM28" s="9">
        <f>JUN!AN85</f>
        <v>0</v>
      </c>
      <c r="AN28" s="9">
        <f>JUN!AO85</f>
        <v>0</v>
      </c>
      <c r="AO28" s="9">
        <f>JUN!AP85</f>
        <v>0</v>
      </c>
      <c r="AP28" s="9">
        <f>JUN!AQ85</f>
        <v>0</v>
      </c>
      <c r="AQ28" s="9">
        <f>JUN!AR85</f>
        <v>0</v>
      </c>
      <c r="AR28" s="9">
        <f>JUN!AS85</f>
        <v>0</v>
      </c>
      <c r="AS28" s="9">
        <f>JUN!AT85</f>
        <v>0</v>
      </c>
      <c r="AT28" s="9">
        <f>JUN!AU85</f>
        <v>0</v>
      </c>
      <c r="AU28" s="9">
        <f>JUN!AV85</f>
        <v>0</v>
      </c>
      <c r="AV28" s="9">
        <f>JUN!AW85</f>
        <v>0</v>
      </c>
      <c r="AW28" s="9">
        <f>JUN!AX85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1804</v>
      </c>
      <c r="G29" s="45">
        <f t="shared" si="0"/>
        <v>1816</v>
      </c>
      <c r="H29" s="45">
        <f t="shared" si="0"/>
        <v>3620</v>
      </c>
      <c r="I29" s="47">
        <f>JUN!J86</f>
        <v>9.2647096460471428</v>
      </c>
      <c r="J29" s="45">
        <f t="shared" ref="J29:L29" si="1">SUM(J13:J28)</f>
        <v>1720</v>
      </c>
      <c r="K29" s="45">
        <f t="shared" si="1"/>
        <v>1759</v>
      </c>
      <c r="L29" s="45">
        <f t="shared" si="1"/>
        <v>3479</v>
      </c>
      <c r="M29" s="47">
        <f>JUN!N86</f>
        <v>8.9038466460215488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JUN!R86</f>
        <v>0</v>
      </c>
      <c r="R29" s="45">
        <f t="shared" ref="R29:T29" si="3">SUM(R13:R28)</f>
        <v>0</v>
      </c>
      <c r="S29" s="45">
        <f t="shared" si="3"/>
        <v>2</v>
      </c>
      <c r="T29" s="45">
        <f t="shared" si="3"/>
        <v>2</v>
      </c>
      <c r="U29" s="47">
        <f>JUN!V86</f>
        <v>5.5248618784530391E-2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JUN!Z86</f>
        <v>0</v>
      </c>
      <c r="Z29" s="45">
        <f t="shared" ref="Z29:AB29" si="5">SUM(Z13:Z28)</f>
        <v>6</v>
      </c>
      <c r="AA29" s="45">
        <f t="shared" si="5"/>
        <v>4</v>
      </c>
      <c r="AB29" s="45">
        <f t="shared" si="5"/>
        <v>10</v>
      </c>
      <c r="AC29" s="47">
        <f>JUN!AD86</f>
        <v>0.27624309392265189</v>
      </c>
      <c r="AD29" s="45">
        <f t="shared" ref="AD29:AF29" si="6">SUM(AD13:AD28)</f>
        <v>4</v>
      </c>
      <c r="AE29" s="45">
        <f t="shared" si="6"/>
        <v>2</v>
      </c>
      <c r="AF29" s="45">
        <f t="shared" si="6"/>
        <v>6</v>
      </c>
      <c r="AG29" s="47">
        <f>JUN!AH86</f>
        <v>0.16574585635359115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JUN!AL86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JUN!AP86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JUN!AT86</f>
        <v>0</v>
      </c>
      <c r="AT29" s="45">
        <f t="shared" ref="AT29:AV29" si="10">SUM(AT13:AT28)</f>
        <v>6</v>
      </c>
      <c r="AU29" s="45">
        <f t="shared" si="10"/>
        <v>5</v>
      </c>
      <c r="AV29" s="45">
        <f t="shared" si="10"/>
        <v>11</v>
      </c>
      <c r="AW29" s="47">
        <f>JUN!AX86</f>
        <v>0.30386740331491713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Z1000"/>
  <sheetViews>
    <sheetView workbookViewId="0">
      <pane ySplit="10" topLeftCell="A11" activePane="bottomLeft" state="frozen"/>
      <selection pane="bottomLeft" activeCell="B12" sqref="B12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20">
        <f>APR!G13+MEI!G13+JUN!G13</f>
        <v>21</v>
      </c>
      <c r="H13" s="20">
        <f>APR!H13+MEI!H13+JUN!H13</f>
        <v>30</v>
      </c>
      <c r="I13" s="20">
        <f>APR!I13+MEI!I13+JUN!I13</f>
        <v>51</v>
      </c>
      <c r="J13" s="19">
        <f>APR!J13+MEI!J13+JUN!J13</f>
        <v>30.357142857142854</v>
      </c>
      <c r="K13" s="20">
        <f>APR!K13+MEI!K13+JUN!K13</f>
        <v>17</v>
      </c>
      <c r="L13" s="20">
        <f>APR!L13+MEI!L13+JUN!L13</f>
        <v>28</v>
      </c>
      <c r="M13" s="20">
        <f>APR!M13+MEI!M13+JUN!M13</f>
        <v>45</v>
      </c>
      <c r="N13" s="19">
        <f>APR!N13+MEI!N13+JUN!N13</f>
        <v>26.785714285714285</v>
      </c>
      <c r="O13" s="19">
        <f>APR!O13+MEI!O13+JUN!O13</f>
        <v>0</v>
      </c>
      <c r="P13" s="19">
        <f>APR!P13+MEI!P13+JUN!P13</f>
        <v>0</v>
      </c>
      <c r="Q13" s="19">
        <f>APR!Q13+MEI!Q13+JUN!Q13</f>
        <v>0</v>
      </c>
      <c r="R13" s="19">
        <f>APR!R13+MEI!R13+JUN!R13</f>
        <v>0</v>
      </c>
      <c r="S13" s="19">
        <f>APR!S13+MEI!S13+JUN!S13</f>
        <v>0</v>
      </c>
      <c r="T13" s="19">
        <f>APR!T13+MEI!T13+JUN!T13</f>
        <v>0</v>
      </c>
      <c r="U13" s="19">
        <f>APR!U13+MEI!U13+JUN!U13</f>
        <v>0</v>
      </c>
      <c r="V13" s="19">
        <f>APR!V13+MEI!V13+JUN!V13</f>
        <v>0</v>
      </c>
      <c r="W13" s="19">
        <f>APR!W13+MEI!W13+JUN!W13</f>
        <v>0</v>
      </c>
      <c r="X13" s="19">
        <f>APR!X13+MEI!X13+JUN!X13</f>
        <v>0</v>
      </c>
      <c r="Y13" s="19">
        <f>APR!Y13+MEI!Y13+JUN!Y13</f>
        <v>0</v>
      </c>
      <c r="Z13" s="19">
        <f>APR!Z13+MEI!Z13+JUN!Z13</f>
        <v>0</v>
      </c>
      <c r="AA13" s="19">
        <f>APR!AA13+MEI!AA13+JUN!AA13</f>
        <v>0</v>
      </c>
      <c r="AB13" s="19">
        <f>APR!AB13+MEI!AB13+JUN!AB13</f>
        <v>0</v>
      </c>
      <c r="AC13" s="19">
        <f>APR!AC13+MEI!AC13+JUN!AC13</f>
        <v>0</v>
      </c>
      <c r="AD13" s="19">
        <f>APR!AD13+MEI!AD13+JUN!AD13</f>
        <v>0</v>
      </c>
      <c r="AE13" s="19">
        <f>APR!AE13+MEI!AE13+JUN!AE13</f>
        <v>0</v>
      </c>
      <c r="AF13" s="19">
        <f>APR!AF13+MEI!AF13+JUN!AF13</f>
        <v>0</v>
      </c>
      <c r="AG13" s="19">
        <f>APR!AG13+MEI!AG13+JUN!AG13</f>
        <v>0</v>
      </c>
      <c r="AH13" s="19">
        <f>APR!AH13+MEI!AH13+JUN!AH13</f>
        <v>0</v>
      </c>
      <c r="AI13" s="19">
        <f>APR!AI13+MEI!AI13+JUN!AI13</f>
        <v>0</v>
      </c>
      <c r="AJ13" s="19">
        <f>APR!AJ13+MEI!AJ13+JUN!AJ13</f>
        <v>0</v>
      </c>
      <c r="AK13" s="19">
        <f>APR!AK13+MEI!AK13+JUN!AK13</f>
        <v>0</v>
      </c>
      <c r="AL13" s="19">
        <f>APR!AL13+MEI!AL13+JUN!AL13</f>
        <v>0</v>
      </c>
      <c r="AM13" s="19">
        <f>APR!AM13+MEI!AM13+JUN!AM13</f>
        <v>0</v>
      </c>
      <c r="AN13" s="19">
        <f>APR!AN13+MEI!AN13+JUN!AN13</f>
        <v>0</v>
      </c>
      <c r="AO13" s="19">
        <f>APR!AO13+MEI!AO13+JUN!AO13</f>
        <v>0</v>
      </c>
      <c r="AP13" s="19">
        <f>APR!AP13+MEI!AP13+JUN!AP13</f>
        <v>0</v>
      </c>
      <c r="AQ13" s="19">
        <f>APR!AQ13+MEI!AQ13+JUN!AQ13</f>
        <v>0</v>
      </c>
      <c r="AR13" s="19">
        <f>APR!AR13+MEI!AR13+JUN!AR13</f>
        <v>0</v>
      </c>
      <c r="AS13" s="19">
        <f>APR!AS13+MEI!AS13+JUN!AS13</f>
        <v>0</v>
      </c>
      <c r="AT13" s="19">
        <f>APR!AT13+MEI!AT13+JUN!AT13</f>
        <v>0</v>
      </c>
      <c r="AU13" s="19">
        <f>APR!AU13+MEI!AU13+JUN!AU13</f>
        <v>0</v>
      </c>
      <c r="AV13" s="19">
        <f>APR!AV13+MEI!AV13+JUN!AV13</f>
        <v>0</v>
      </c>
      <c r="AW13" s="19">
        <f>APR!AW13+MEI!AW13+JUN!AW13</f>
        <v>0</v>
      </c>
      <c r="AX13" s="19">
        <f>APR!AX13+MEI!AX13+JUN!AX13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20">
        <f>APR!G14+MEI!G14+JUN!G14</f>
        <v>17</v>
      </c>
      <c r="H14" s="20">
        <f>APR!H14+MEI!H14+JUN!H14</f>
        <v>12</v>
      </c>
      <c r="I14" s="20">
        <f>APR!I14+MEI!I14+JUN!I14</f>
        <v>29</v>
      </c>
      <c r="J14" s="19">
        <f>APR!J14+MEI!J14+JUN!J14</f>
        <v>11.111111111111111</v>
      </c>
      <c r="K14" s="20">
        <f>APR!K14+MEI!K14+JUN!K14</f>
        <v>26</v>
      </c>
      <c r="L14" s="20">
        <f>APR!L14+MEI!L14+JUN!L14</f>
        <v>23</v>
      </c>
      <c r="M14" s="20">
        <f>APR!M14+MEI!M14+JUN!M14</f>
        <v>49</v>
      </c>
      <c r="N14" s="19">
        <f>APR!N14+MEI!N14+JUN!N14</f>
        <v>18.773946360153257</v>
      </c>
      <c r="O14" s="19">
        <f>APR!O14+MEI!O14+JUN!O14</f>
        <v>0</v>
      </c>
      <c r="P14" s="19">
        <f>APR!P14+MEI!P14+JUN!P14</f>
        <v>0</v>
      </c>
      <c r="Q14" s="19">
        <f>APR!Q14+MEI!Q14+JUN!Q14</f>
        <v>0</v>
      </c>
      <c r="R14" s="19">
        <f>APR!R14+MEI!R14+JUN!R14</f>
        <v>0</v>
      </c>
      <c r="S14" s="19">
        <f>APR!S14+MEI!S14+JUN!S14</f>
        <v>0</v>
      </c>
      <c r="T14" s="19">
        <f>APR!T14+MEI!T14+JUN!T14</f>
        <v>0</v>
      </c>
      <c r="U14" s="19">
        <f>APR!U14+MEI!U14+JUN!U14</f>
        <v>0</v>
      </c>
      <c r="V14" s="19">
        <f>APR!V14+MEI!V14+JUN!V14</f>
        <v>0</v>
      </c>
      <c r="W14" s="19">
        <f>APR!W14+MEI!W14+JUN!W14</f>
        <v>0</v>
      </c>
      <c r="X14" s="19">
        <f>APR!X14+MEI!X14+JUN!X14</f>
        <v>0</v>
      </c>
      <c r="Y14" s="19">
        <f>APR!Y14+MEI!Y14+JUN!Y14</f>
        <v>0</v>
      </c>
      <c r="Z14" s="19">
        <f>APR!Z14+MEI!Z14+JUN!Z14</f>
        <v>0</v>
      </c>
      <c r="AA14" s="19">
        <f>APR!AA14+MEI!AA14+JUN!AA14</f>
        <v>0</v>
      </c>
      <c r="AB14" s="19">
        <f>APR!AB14+MEI!AB14+JUN!AB14</f>
        <v>0</v>
      </c>
      <c r="AC14" s="19">
        <f>APR!AC14+MEI!AC14+JUN!AC14</f>
        <v>0</v>
      </c>
      <c r="AD14" s="19">
        <f>APR!AD14+MEI!AD14+JUN!AD14</f>
        <v>0</v>
      </c>
      <c r="AE14" s="19">
        <f>APR!AE14+MEI!AE14+JUN!AE14</f>
        <v>0</v>
      </c>
      <c r="AF14" s="19">
        <f>APR!AF14+MEI!AF14+JUN!AF14</f>
        <v>0</v>
      </c>
      <c r="AG14" s="19">
        <f>APR!AG14+MEI!AG14+JUN!AG14</f>
        <v>0</v>
      </c>
      <c r="AH14" s="19">
        <f>APR!AH14+MEI!AH14+JUN!AH14</f>
        <v>0</v>
      </c>
      <c r="AI14" s="19">
        <f>APR!AI14+MEI!AI14+JUN!AI14</f>
        <v>0</v>
      </c>
      <c r="AJ14" s="19">
        <f>APR!AJ14+MEI!AJ14+JUN!AJ14</f>
        <v>0</v>
      </c>
      <c r="AK14" s="19">
        <f>APR!AK14+MEI!AK14+JUN!AK14</f>
        <v>0</v>
      </c>
      <c r="AL14" s="19">
        <f>APR!AL14+MEI!AL14+JUN!AL14</f>
        <v>0</v>
      </c>
      <c r="AM14" s="19">
        <f>APR!AM14+MEI!AM14+JUN!AM14</f>
        <v>0</v>
      </c>
      <c r="AN14" s="19">
        <f>APR!AN14+MEI!AN14+JUN!AN14</f>
        <v>0</v>
      </c>
      <c r="AO14" s="19">
        <f>APR!AO14+MEI!AO14+JUN!AO14</f>
        <v>0</v>
      </c>
      <c r="AP14" s="19">
        <f>APR!AP14+MEI!AP14+JUN!AP14</f>
        <v>0</v>
      </c>
      <c r="AQ14" s="19">
        <f>APR!AQ14+MEI!AQ14+JUN!AQ14</f>
        <v>0</v>
      </c>
      <c r="AR14" s="19">
        <f>APR!AR14+MEI!AR14+JUN!AR14</f>
        <v>0</v>
      </c>
      <c r="AS14" s="19">
        <f>APR!AS14+MEI!AS14+JUN!AS14</f>
        <v>0</v>
      </c>
      <c r="AT14" s="19">
        <f>APR!AT14+MEI!AT14+JUN!AT14</f>
        <v>0</v>
      </c>
      <c r="AU14" s="19">
        <f>APR!AU14+MEI!AU14+JUN!AU14</f>
        <v>0</v>
      </c>
      <c r="AV14" s="19">
        <f>APR!AV14+MEI!AV14+JUN!AV14</f>
        <v>0</v>
      </c>
      <c r="AW14" s="19">
        <f>APR!AW14+MEI!AW14+JUN!AW14</f>
        <v>0</v>
      </c>
      <c r="AX14" s="19">
        <f>APR!AX14+MEI!AX14+JUN!AX14</f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20">
        <f>APR!G15+MEI!G15+JUN!G15</f>
        <v>20</v>
      </c>
      <c r="H15" s="20">
        <f>APR!H15+MEI!H15+JUN!H15</f>
        <v>26</v>
      </c>
      <c r="I15" s="20">
        <f>APR!I15+MEI!I15+JUN!I15</f>
        <v>46</v>
      </c>
      <c r="J15" s="19">
        <f>APR!J15+MEI!J15+JUN!J15</f>
        <v>23</v>
      </c>
      <c r="K15" s="20">
        <f>APR!K15+MEI!K15+JUN!K15</f>
        <v>22</v>
      </c>
      <c r="L15" s="20">
        <f>APR!L15+MEI!L15+JUN!L15</f>
        <v>24</v>
      </c>
      <c r="M15" s="20">
        <f>APR!M15+MEI!M15+JUN!M15</f>
        <v>46</v>
      </c>
      <c r="N15" s="19">
        <f>APR!N15+MEI!N15+JUN!N15</f>
        <v>23</v>
      </c>
      <c r="O15" s="19">
        <f>APR!O15+MEI!O15+JUN!O15</f>
        <v>0</v>
      </c>
      <c r="P15" s="19">
        <f>APR!P15+MEI!P15+JUN!P15</f>
        <v>0</v>
      </c>
      <c r="Q15" s="19">
        <f>APR!Q15+MEI!Q15+JUN!Q15</f>
        <v>0</v>
      </c>
      <c r="R15" s="19">
        <f>APR!R15+MEI!R15+JUN!R15</f>
        <v>0</v>
      </c>
      <c r="S15" s="19">
        <f>APR!S15+MEI!S15+JUN!S15</f>
        <v>0</v>
      </c>
      <c r="T15" s="19">
        <f>APR!T15+MEI!T15+JUN!T15</f>
        <v>0</v>
      </c>
      <c r="U15" s="19">
        <f>APR!U15+MEI!U15+JUN!U15</f>
        <v>0</v>
      </c>
      <c r="V15" s="19">
        <f>APR!V15+MEI!V15+JUN!V15</f>
        <v>0</v>
      </c>
      <c r="W15" s="19">
        <f>APR!W15+MEI!W15+JUN!W15</f>
        <v>0</v>
      </c>
      <c r="X15" s="19">
        <f>APR!X15+MEI!X15+JUN!X15</f>
        <v>0</v>
      </c>
      <c r="Y15" s="19">
        <f>APR!Y15+MEI!Y15+JUN!Y15</f>
        <v>0</v>
      </c>
      <c r="Z15" s="19">
        <f>APR!Z15+MEI!Z15+JUN!Z15</f>
        <v>0</v>
      </c>
      <c r="AA15" s="19">
        <f>APR!AA15+MEI!AA15+JUN!AA15</f>
        <v>0</v>
      </c>
      <c r="AB15" s="19">
        <f>APR!AB15+MEI!AB15+JUN!AB15</f>
        <v>0</v>
      </c>
      <c r="AC15" s="19">
        <f>APR!AC15+MEI!AC15+JUN!AC15</f>
        <v>0</v>
      </c>
      <c r="AD15" s="19">
        <f>APR!AD15+MEI!AD15+JUN!AD15</f>
        <v>0</v>
      </c>
      <c r="AE15" s="19">
        <f>APR!AE15+MEI!AE15+JUN!AE15</f>
        <v>0</v>
      </c>
      <c r="AF15" s="19">
        <f>APR!AF15+MEI!AF15+JUN!AF15</f>
        <v>0</v>
      </c>
      <c r="AG15" s="19">
        <f>APR!AG15+MEI!AG15+JUN!AG15</f>
        <v>0</v>
      </c>
      <c r="AH15" s="19">
        <f>APR!AH15+MEI!AH15+JUN!AH15</f>
        <v>0</v>
      </c>
      <c r="AI15" s="19">
        <f>APR!AI15+MEI!AI15+JUN!AI15</f>
        <v>0</v>
      </c>
      <c r="AJ15" s="19">
        <f>APR!AJ15+MEI!AJ15+JUN!AJ15</f>
        <v>0</v>
      </c>
      <c r="AK15" s="19">
        <f>APR!AK15+MEI!AK15+JUN!AK15</f>
        <v>0</v>
      </c>
      <c r="AL15" s="19">
        <f>APR!AL15+MEI!AL15+JUN!AL15</f>
        <v>0</v>
      </c>
      <c r="AM15" s="19">
        <f>APR!AM15+MEI!AM15+JUN!AM15</f>
        <v>0</v>
      </c>
      <c r="AN15" s="19">
        <f>APR!AN15+MEI!AN15+JUN!AN15</f>
        <v>0</v>
      </c>
      <c r="AO15" s="19">
        <f>APR!AO15+MEI!AO15+JUN!AO15</f>
        <v>0</v>
      </c>
      <c r="AP15" s="19">
        <f>APR!AP15+MEI!AP15+JUN!AP15</f>
        <v>0</v>
      </c>
      <c r="AQ15" s="19">
        <f>APR!AQ15+MEI!AQ15+JUN!AQ15</f>
        <v>0</v>
      </c>
      <c r="AR15" s="19">
        <f>APR!AR15+MEI!AR15+JUN!AR15</f>
        <v>0</v>
      </c>
      <c r="AS15" s="19">
        <f>APR!AS15+MEI!AS15+JUN!AS15</f>
        <v>0</v>
      </c>
      <c r="AT15" s="19">
        <f>APR!AT15+MEI!AT15+JUN!AT15</f>
        <v>0</v>
      </c>
      <c r="AU15" s="19">
        <f>APR!AU15+MEI!AU15+JUN!AU15</f>
        <v>0</v>
      </c>
      <c r="AV15" s="19">
        <f>APR!AV15+MEI!AV15+JUN!AV15</f>
        <v>0</v>
      </c>
      <c r="AW15" s="19">
        <f>APR!AW15+MEI!AW15+JUN!AW15</f>
        <v>0</v>
      </c>
      <c r="AX15" s="19">
        <f>APR!AX15+MEI!AX15+JUN!AX15</f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20">
        <f>APR!G16+MEI!G16+JUN!G16</f>
        <v>28</v>
      </c>
      <c r="H16" s="20">
        <f>APR!H16+MEI!H16+JUN!H16</f>
        <v>28</v>
      </c>
      <c r="I16" s="20">
        <f>APR!I16+MEI!I16+JUN!I16</f>
        <v>56</v>
      </c>
      <c r="J16" s="19">
        <f>APR!J16+MEI!J16+JUN!J16</f>
        <v>19.377162629757787</v>
      </c>
      <c r="K16" s="20">
        <f>APR!K16+MEI!K16+JUN!K16</f>
        <v>50</v>
      </c>
      <c r="L16" s="20">
        <f>APR!L16+MEI!L16+JUN!L16</f>
        <v>61</v>
      </c>
      <c r="M16" s="20">
        <f>APR!M16+MEI!M16+JUN!M16</f>
        <v>111</v>
      </c>
      <c r="N16" s="19">
        <f>APR!N16+MEI!N16+JUN!N16</f>
        <v>38.408304498269899</v>
      </c>
      <c r="O16" s="19">
        <f>APR!O16+MEI!O16+JUN!O16</f>
        <v>0</v>
      </c>
      <c r="P16" s="19">
        <f>APR!P16+MEI!P16+JUN!P16</f>
        <v>0</v>
      </c>
      <c r="Q16" s="19">
        <f>APR!Q16+MEI!Q16+JUN!Q16</f>
        <v>0</v>
      </c>
      <c r="R16" s="19">
        <f>APR!R16+MEI!R16+JUN!R16</f>
        <v>0</v>
      </c>
      <c r="S16" s="19">
        <f>APR!S16+MEI!S16+JUN!S16</f>
        <v>0</v>
      </c>
      <c r="T16" s="19">
        <f>APR!T16+MEI!T16+JUN!T16</f>
        <v>0</v>
      </c>
      <c r="U16" s="19">
        <f>APR!U16+MEI!U16+JUN!U16</f>
        <v>0</v>
      </c>
      <c r="V16" s="19">
        <f>APR!V16+MEI!V16+JUN!V16</f>
        <v>0</v>
      </c>
      <c r="W16" s="19">
        <f>APR!W16+MEI!W16+JUN!W16</f>
        <v>0</v>
      </c>
      <c r="X16" s="19">
        <f>APR!X16+MEI!X16+JUN!X16</f>
        <v>0</v>
      </c>
      <c r="Y16" s="19">
        <f>APR!Y16+MEI!Y16+JUN!Y16</f>
        <v>0</v>
      </c>
      <c r="Z16" s="19">
        <f>APR!Z16+MEI!Z16+JUN!Z16</f>
        <v>0</v>
      </c>
      <c r="AA16" s="19">
        <f>APR!AA16+MEI!AA16+JUN!AA16</f>
        <v>0</v>
      </c>
      <c r="AB16" s="19">
        <f>APR!AB16+MEI!AB16+JUN!AB16</f>
        <v>0</v>
      </c>
      <c r="AC16" s="19">
        <f>APR!AC16+MEI!AC16+JUN!AC16</f>
        <v>0</v>
      </c>
      <c r="AD16" s="19">
        <f>APR!AD16+MEI!AD16+JUN!AD16</f>
        <v>0</v>
      </c>
      <c r="AE16" s="19">
        <f>APR!AE16+MEI!AE16+JUN!AE16</f>
        <v>0</v>
      </c>
      <c r="AF16" s="19">
        <f>APR!AF16+MEI!AF16+JUN!AF16</f>
        <v>0</v>
      </c>
      <c r="AG16" s="19">
        <f>APR!AG16+MEI!AG16+JUN!AG16</f>
        <v>0</v>
      </c>
      <c r="AH16" s="19">
        <f>APR!AH16+MEI!AH16+JUN!AH16</f>
        <v>0</v>
      </c>
      <c r="AI16" s="19">
        <f>APR!AI16+MEI!AI16+JUN!AI16</f>
        <v>0</v>
      </c>
      <c r="AJ16" s="19">
        <f>APR!AJ16+MEI!AJ16+JUN!AJ16</f>
        <v>0</v>
      </c>
      <c r="AK16" s="19">
        <f>APR!AK16+MEI!AK16+JUN!AK16</f>
        <v>0</v>
      </c>
      <c r="AL16" s="19">
        <f>APR!AL16+MEI!AL16+JUN!AL16</f>
        <v>0</v>
      </c>
      <c r="AM16" s="19">
        <f>APR!AM16+MEI!AM16+JUN!AM16</f>
        <v>0</v>
      </c>
      <c r="AN16" s="19">
        <f>APR!AN16+MEI!AN16+JUN!AN16</f>
        <v>0</v>
      </c>
      <c r="AO16" s="19">
        <f>APR!AO16+MEI!AO16+JUN!AO16</f>
        <v>0</v>
      </c>
      <c r="AP16" s="19">
        <f>APR!AP16+MEI!AP16+JUN!AP16</f>
        <v>0</v>
      </c>
      <c r="AQ16" s="19">
        <f>APR!AQ16+MEI!AQ16+JUN!AQ16</f>
        <v>0</v>
      </c>
      <c r="AR16" s="19">
        <f>APR!AR16+MEI!AR16+JUN!AR16</f>
        <v>0</v>
      </c>
      <c r="AS16" s="19">
        <f>APR!AS16+MEI!AS16+JUN!AS16</f>
        <v>0</v>
      </c>
      <c r="AT16" s="19">
        <f>APR!AT16+MEI!AT16+JUN!AT16</f>
        <v>0</v>
      </c>
      <c r="AU16" s="19">
        <f>APR!AU16+MEI!AU16+JUN!AU16</f>
        <v>0</v>
      </c>
      <c r="AV16" s="19">
        <f>APR!AV16+MEI!AV16+JUN!AV16</f>
        <v>0</v>
      </c>
      <c r="AW16" s="19">
        <f>APR!AW16+MEI!AW16+JUN!AW16</f>
        <v>0</v>
      </c>
      <c r="AX16" s="19">
        <f>APR!AX16+MEI!AX16+JUN!AX16</f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F17" si="1">SUM(D13:D16)</f>
        <v>457</v>
      </c>
      <c r="E17" s="19">
        <f t="shared" si="1"/>
        <v>461</v>
      </c>
      <c r="F17" s="19">
        <f t="shared" si="1"/>
        <v>918</v>
      </c>
      <c r="G17" s="20">
        <f>APR!G17+MEI!G17+JUN!G17</f>
        <v>86</v>
      </c>
      <c r="H17" s="20">
        <f>APR!H17+MEI!H17+JUN!H17</f>
        <v>96</v>
      </c>
      <c r="I17" s="20">
        <f>APR!I17+MEI!I17+JUN!I17</f>
        <v>182</v>
      </c>
      <c r="J17" s="19">
        <f>APR!J17+MEI!J17+JUN!J17</f>
        <v>19.825708061002178</v>
      </c>
      <c r="K17" s="20">
        <f>APR!K17+MEI!K17+JUN!K17</f>
        <v>115</v>
      </c>
      <c r="L17" s="20">
        <f>APR!L17+MEI!L17+JUN!L17</f>
        <v>136</v>
      </c>
      <c r="M17" s="20">
        <f>APR!M17+MEI!M17+JUN!M17</f>
        <v>251</v>
      </c>
      <c r="N17" s="19">
        <f>APR!N17+MEI!N17+JUN!N17</f>
        <v>27.342047930283222</v>
      </c>
      <c r="O17" s="19">
        <f>APR!O17+MEI!O17+JUN!O17</f>
        <v>0</v>
      </c>
      <c r="P17" s="19">
        <f>APR!P17+MEI!P17+JUN!P17</f>
        <v>0</v>
      </c>
      <c r="Q17" s="19">
        <f>APR!Q17+MEI!Q17+JUN!Q17</f>
        <v>0</v>
      </c>
      <c r="R17" s="19">
        <f>APR!R17+MEI!R17+JUN!R17</f>
        <v>0</v>
      </c>
      <c r="S17" s="19">
        <f>APR!S17+MEI!S17+JUN!S17</f>
        <v>0</v>
      </c>
      <c r="T17" s="19">
        <f>APR!T17+MEI!T17+JUN!T17</f>
        <v>0</v>
      </c>
      <c r="U17" s="19">
        <f>APR!U17+MEI!U17+JUN!U17</f>
        <v>0</v>
      </c>
      <c r="V17" s="19">
        <f>APR!V17+MEI!V17+JUN!V17</f>
        <v>0</v>
      </c>
      <c r="W17" s="19">
        <f>APR!W17+MEI!W17+JUN!W17</f>
        <v>0</v>
      </c>
      <c r="X17" s="19">
        <f>APR!X17+MEI!X17+JUN!X17</f>
        <v>0</v>
      </c>
      <c r="Y17" s="19">
        <f>APR!Y17+MEI!Y17+JUN!Y17</f>
        <v>0</v>
      </c>
      <c r="Z17" s="19">
        <f>APR!Z17+MEI!Z17+JUN!Z17</f>
        <v>0</v>
      </c>
      <c r="AA17" s="19">
        <f>APR!AA17+MEI!AA17+JUN!AA17</f>
        <v>0</v>
      </c>
      <c r="AB17" s="19">
        <f>APR!AB17+MEI!AB17+JUN!AB17</f>
        <v>0</v>
      </c>
      <c r="AC17" s="19">
        <f>APR!AC17+MEI!AC17+JUN!AC17</f>
        <v>0</v>
      </c>
      <c r="AD17" s="19">
        <f>APR!AD17+MEI!AD17+JUN!AD17</f>
        <v>0</v>
      </c>
      <c r="AE17" s="19">
        <f>APR!AE17+MEI!AE17+JUN!AE17</f>
        <v>0</v>
      </c>
      <c r="AF17" s="19">
        <f>APR!AF17+MEI!AF17+JUN!AF17</f>
        <v>0</v>
      </c>
      <c r="AG17" s="19">
        <f>APR!AG17+MEI!AG17+JUN!AG17</f>
        <v>0</v>
      </c>
      <c r="AH17" s="19">
        <f>APR!AH17+MEI!AH17+JUN!AH17</f>
        <v>0</v>
      </c>
      <c r="AI17" s="19">
        <f>APR!AI17+MEI!AI17+JUN!AI17</f>
        <v>0</v>
      </c>
      <c r="AJ17" s="19">
        <f>APR!AJ17+MEI!AJ17+JUN!AJ17</f>
        <v>0</v>
      </c>
      <c r="AK17" s="19">
        <f>APR!AK17+MEI!AK17+JUN!AK17</f>
        <v>0</v>
      </c>
      <c r="AL17" s="19">
        <f>APR!AL17+MEI!AL17+JUN!AL17</f>
        <v>0</v>
      </c>
      <c r="AM17" s="19">
        <f>APR!AM17+MEI!AM17+JUN!AM17</f>
        <v>0</v>
      </c>
      <c r="AN17" s="19">
        <f>APR!AN17+MEI!AN17+JUN!AN17</f>
        <v>0</v>
      </c>
      <c r="AO17" s="19">
        <f>APR!AO17+MEI!AO17+JUN!AO17</f>
        <v>0</v>
      </c>
      <c r="AP17" s="19">
        <f>APR!AP17+MEI!AP17+JUN!AP17</f>
        <v>0</v>
      </c>
      <c r="AQ17" s="19">
        <f>APR!AQ17+MEI!AQ17+JUN!AQ17</f>
        <v>0</v>
      </c>
      <c r="AR17" s="19">
        <f>APR!AR17+MEI!AR17+JUN!AR17</f>
        <v>0</v>
      </c>
      <c r="AS17" s="19">
        <f>APR!AS17+MEI!AS17+JUN!AS17</f>
        <v>0</v>
      </c>
      <c r="AT17" s="19">
        <f>APR!AT17+MEI!AT17+JUN!AT17</f>
        <v>0</v>
      </c>
      <c r="AU17" s="19">
        <f>APR!AU17+MEI!AU17+JUN!AU17</f>
        <v>0</v>
      </c>
      <c r="AV17" s="19">
        <f>APR!AV17+MEI!AV17+JUN!AV17</f>
        <v>0</v>
      </c>
      <c r="AW17" s="19">
        <f>APR!AW17+MEI!AW17+JUN!AW17</f>
        <v>0</v>
      </c>
      <c r="AX17" s="19">
        <f>APR!AX17+MEI!AX17+JUN!AX17</f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2">D18+E18</f>
        <v>502</v>
      </c>
      <c r="G18" s="19">
        <f>APR!G18+MEI!G18+JUN!G18</f>
        <v>69</v>
      </c>
      <c r="H18" s="19">
        <f>APR!H18+MEI!H18+JUN!H18</f>
        <v>58</v>
      </c>
      <c r="I18" s="19">
        <f>APR!I18+MEI!I18+JUN!I18</f>
        <v>127</v>
      </c>
      <c r="J18" s="19">
        <f>APR!J18+MEI!J18+JUN!J18</f>
        <v>25.298804780876495</v>
      </c>
      <c r="K18" s="19">
        <f>APR!K18+MEI!K18+JUN!K18</f>
        <v>69</v>
      </c>
      <c r="L18" s="19">
        <f>APR!L18+MEI!L18+JUN!L18</f>
        <v>58</v>
      </c>
      <c r="M18" s="19">
        <f>APR!M18+MEI!M18+JUN!M18</f>
        <v>127</v>
      </c>
      <c r="N18" s="19">
        <f>APR!N18+MEI!N18+JUN!N18</f>
        <v>25.298804780876495</v>
      </c>
      <c r="O18" s="19">
        <f>APR!O18+MEI!O18+JUN!O18</f>
        <v>0</v>
      </c>
      <c r="P18" s="19">
        <f>APR!P18+MEI!P18+JUN!P18</f>
        <v>0</v>
      </c>
      <c r="Q18" s="19">
        <f>APR!Q18+MEI!Q18+JUN!Q18</f>
        <v>0</v>
      </c>
      <c r="R18" s="19">
        <f>APR!R18+MEI!R18+JUN!R18</f>
        <v>0</v>
      </c>
      <c r="S18" s="19">
        <f>APR!S18+MEI!S18+JUN!S18</f>
        <v>0</v>
      </c>
      <c r="T18" s="19">
        <f>APR!T18+MEI!T18+JUN!T18</f>
        <v>0</v>
      </c>
      <c r="U18" s="19">
        <f>APR!U18+MEI!U18+JUN!U18</f>
        <v>0</v>
      </c>
      <c r="V18" s="19">
        <f>APR!V18+MEI!V18+JUN!V18</f>
        <v>0</v>
      </c>
      <c r="W18" s="19">
        <f>APR!W18+MEI!W18+JUN!W18</f>
        <v>0</v>
      </c>
      <c r="X18" s="19">
        <f>APR!X18+MEI!X18+JUN!X18</f>
        <v>0</v>
      </c>
      <c r="Y18" s="19">
        <f>APR!Y18+MEI!Y18+JUN!Y18</f>
        <v>0</v>
      </c>
      <c r="Z18" s="19">
        <f>APR!Z18+MEI!Z18+JUN!Z18</f>
        <v>0</v>
      </c>
      <c r="AA18" s="19">
        <f>APR!AA18+MEI!AA18+JUN!AA18</f>
        <v>0</v>
      </c>
      <c r="AB18" s="19">
        <f>APR!AB18+MEI!AB18+JUN!AB18</f>
        <v>0</v>
      </c>
      <c r="AC18" s="19">
        <f>APR!AC18+MEI!AC18+JUN!AC18</f>
        <v>0</v>
      </c>
      <c r="AD18" s="19">
        <f>APR!AD18+MEI!AD18+JUN!AD18</f>
        <v>0</v>
      </c>
      <c r="AE18" s="19">
        <f>APR!AE18+MEI!AE18+JUN!AE18</f>
        <v>0</v>
      </c>
      <c r="AF18" s="19">
        <f>APR!AF18+MEI!AF18+JUN!AF18</f>
        <v>0</v>
      </c>
      <c r="AG18" s="19">
        <f>APR!AG18+MEI!AG18+JUN!AG18</f>
        <v>0</v>
      </c>
      <c r="AH18" s="19">
        <f>APR!AH18+MEI!AH18+JUN!AH18</f>
        <v>0</v>
      </c>
      <c r="AI18" s="19">
        <f>APR!AI18+MEI!AI18+JUN!AI18</f>
        <v>0</v>
      </c>
      <c r="AJ18" s="19">
        <f>APR!AJ18+MEI!AJ18+JUN!AJ18</f>
        <v>0</v>
      </c>
      <c r="AK18" s="19">
        <f>APR!AK18+MEI!AK18+JUN!AK18</f>
        <v>0</v>
      </c>
      <c r="AL18" s="19">
        <f>APR!AL18+MEI!AL18+JUN!AL18</f>
        <v>0</v>
      </c>
      <c r="AM18" s="19">
        <f>APR!AM18+MEI!AM18+JUN!AM18</f>
        <v>0</v>
      </c>
      <c r="AN18" s="19">
        <f>APR!AN18+MEI!AN18+JUN!AN18</f>
        <v>0</v>
      </c>
      <c r="AO18" s="19">
        <f>APR!AO18+MEI!AO18+JUN!AO18</f>
        <v>0</v>
      </c>
      <c r="AP18" s="19">
        <f>APR!AP18+MEI!AP18+JUN!AP18</f>
        <v>0</v>
      </c>
      <c r="AQ18" s="19">
        <f>APR!AQ18+MEI!AQ18+JUN!AQ18</f>
        <v>0</v>
      </c>
      <c r="AR18" s="19">
        <f>APR!AR18+MEI!AR18+JUN!AR18</f>
        <v>0</v>
      </c>
      <c r="AS18" s="19">
        <f>APR!AS18+MEI!AS18+JUN!AS18</f>
        <v>0</v>
      </c>
      <c r="AT18" s="19">
        <f>APR!AT18+MEI!AT18+JUN!AT18</f>
        <v>0</v>
      </c>
      <c r="AU18" s="19">
        <f>APR!AU18+MEI!AU18+JUN!AU18</f>
        <v>0</v>
      </c>
      <c r="AV18" s="19">
        <f>APR!AV18+MEI!AV18+JUN!AV18</f>
        <v>0</v>
      </c>
      <c r="AW18" s="19">
        <f>APR!AW18+MEI!AW18+JUN!AW18</f>
        <v>0</v>
      </c>
      <c r="AX18" s="19">
        <f>APR!AX18+MEI!AX18+JUN!AX18</f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2"/>
        <v>436</v>
      </c>
      <c r="G19" s="19">
        <f>APR!G19+MEI!G19+JUN!G19</f>
        <v>66</v>
      </c>
      <c r="H19" s="19">
        <f>APR!H19+MEI!H19+JUN!H19</f>
        <v>72</v>
      </c>
      <c r="I19" s="19">
        <f>APR!I19+MEI!I19+JUN!I19</f>
        <v>138</v>
      </c>
      <c r="J19" s="19">
        <f>APR!J19+MEI!J19+JUN!J19</f>
        <v>31.651376146788991</v>
      </c>
      <c r="K19" s="19">
        <f>APR!K19+MEI!K19+JUN!K19</f>
        <v>66</v>
      </c>
      <c r="L19" s="19">
        <f>APR!L19+MEI!L19+JUN!L19</f>
        <v>72</v>
      </c>
      <c r="M19" s="19">
        <f>APR!M19+MEI!M19+JUN!M19</f>
        <v>138</v>
      </c>
      <c r="N19" s="19">
        <f>APR!N19+MEI!N19+JUN!N19</f>
        <v>31.651376146788991</v>
      </c>
      <c r="O19" s="19">
        <f>APR!O19+MEI!O19+JUN!O19</f>
        <v>0</v>
      </c>
      <c r="P19" s="19">
        <f>APR!P19+MEI!P19+JUN!P19</f>
        <v>0</v>
      </c>
      <c r="Q19" s="19">
        <f>APR!Q19+MEI!Q19+JUN!Q19</f>
        <v>0</v>
      </c>
      <c r="R19" s="19">
        <f>APR!R19+MEI!R19+JUN!R19</f>
        <v>0</v>
      </c>
      <c r="S19" s="19">
        <f>APR!S19+MEI!S19+JUN!S19</f>
        <v>0</v>
      </c>
      <c r="T19" s="19">
        <f>APR!T19+MEI!T19+JUN!T19</f>
        <v>0</v>
      </c>
      <c r="U19" s="19">
        <f>APR!U19+MEI!U19+JUN!U19</f>
        <v>0</v>
      </c>
      <c r="V19" s="19">
        <f>APR!V19+MEI!V19+JUN!V19</f>
        <v>0</v>
      </c>
      <c r="W19" s="19">
        <f>APR!W19+MEI!W19+JUN!W19</f>
        <v>0</v>
      </c>
      <c r="X19" s="19">
        <f>APR!X19+MEI!X19+JUN!X19</f>
        <v>0</v>
      </c>
      <c r="Y19" s="19">
        <f>APR!Y19+MEI!Y19+JUN!Y19</f>
        <v>0</v>
      </c>
      <c r="Z19" s="19">
        <f>APR!Z19+MEI!Z19+JUN!Z19</f>
        <v>0</v>
      </c>
      <c r="AA19" s="19">
        <f>APR!AA19+MEI!AA19+JUN!AA19</f>
        <v>0</v>
      </c>
      <c r="AB19" s="19">
        <f>APR!AB19+MEI!AB19+JUN!AB19</f>
        <v>0</v>
      </c>
      <c r="AC19" s="19">
        <f>APR!AC19+MEI!AC19+JUN!AC19</f>
        <v>0</v>
      </c>
      <c r="AD19" s="19">
        <f>APR!AD19+MEI!AD19+JUN!AD19</f>
        <v>0</v>
      </c>
      <c r="AE19" s="19">
        <f>APR!AE19+MEI!AE19+JUN!AE19</f>
        <v>0</v>
      </c>
      <c r="AF19" s="19">
        <f>APR!AF19+MEI!AF19+JUN!AF19</f>
        <v>0</v>
      </c>
      <c r="AG19" s="19">
        <f>APR!AG19+MEI!AG19+JUN!AG19</f>
        <v>0</v>
      </c>
      <c r="AH19" s="19">
        <f>APR!AH19+MEI!AH19+JUN!AH19</f>
        <v>0</v>
      </c>
      <c r="AI19" s="19">
        <f>APR!AI19+MEI!AI19+JUN!AI19</f>
        <v>0</v>
      </c>
      <c r="AJ19" s="19">
        <f>APR!AJ19+MEI!AJ19+JUN!AJ19</f>
        <v>0</v>
      </c>
      <c r="AK19" s="19">
        <f>APR!AK19+MEI!AK19+JUN!AK19</f>
        <v>0</v>
      </c>
      <c r="AL19" s="19">
        <f>APR!AL19+MEI!AL19+JUN!AL19</f>
        <v>0</v>
      </c>
      <c r="AM19" s="19">
        <f>APR!AM19+MEI!AM19+JUN!AM19</f>
        <v>0</v>
      </c>
      <c r="AN19" s="19">
        <f>APR!AN19+MEI!AN19+JUN!AN19</f>
        <v>0</v>
      </c>
      <c r="AO19" s="19">
        <f>APR!AO19+MEI!AO19+JUN!AO19</f>
        <v>0</v>
      </c>
      <c r="AP19" s="19">
        <f>APR!AP19+MEI!AP19+JUN!AP19</f>
        <v>0</v>
      </c>
      <c r="AQ19" s="19">
        <f>APR!AQ19+MEI!AQ19+JUN!AQ19</f>
        <v>0</v>
      </c>
      <c r="AR19" s="19">
        <f>APR!AR19+MEI!AR19+JUN!AR19</f>
        <v>0</v>
      </c>
      <c r="AS19" s="19">
        <f>APR!AS19+MEI!AS19+JUN!AS19</f>
        <v>0</v>
      </c>
      <c r="AT19" s="19">
        <f>APR!AT19+MEI!AT19+JUN!AT19</f>
        <v>0</v>
      </c>
      <c r="AU19" s="19">
        <f>APR!AU19+MEI!AU19+JUN!AU19</f>
        <v>0</v>
      </c>
      <c r="AV19" s="19">
        <f>APR!AV19+MEI!AV19+JUN!AV19</f>
        <v>0</v>
      </c>
      <c r="AW19" s="19">
        <f>APR!AW19+MEI!AW19+JUN!AW19</f>
        <v>0</v>
      </c>
      <c r="AX19" s="19">
        <f>APR!AX19+MEI!AX19+JUN!AX19</f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2"/>
        <v>418</v>
      </c>
      <c r="G20" s="19">
        <f>APR!G20+MEI!G20+JUN!G20</f>
        <v>32</v>
      </c>
      <c r="H20" s="19">
        <f>APR!H20+MEI!H20+JUN!H20</f>
        <v>33</v>
      </c>
      <c r="I20" s="19">
        <f>APR!I20+MEI!I20+JUN!I20</f>
        <v>65</v>
      </c>
      <c r="J20" s="19">
        <f>APR!J20+MEI!J20+JUN!J20</f>
        <v>15.550239234449762</v>
      </c>
      <c r="K20" s="19">
        <f>APR!K20+MEI!K20+JUN!K20</f>
        <v>32</v>
      </c>
      <c r="L20" s="19">
        <f>APR!L20+MEI!L20+JUN!L20</f>
        <v>33</v>
      </c>
      <c r="M20" s="19">
        <f>APR!M20+MEI!M20+JUN!M20</f>
        <v>65</v>
      </c>
      <c r="N20" s="19">
        <f>APR!N20+MEI!N20+JUN!N20</f>
        <v>15.550239234449762</v>
      </c>
      <c r="O20" s="19">
        <f>APR!O20+MEI!O20+JUN!O20</f>
        <v>0</v>
      </c>
      <c r="P20" s="19">
        <f>APR!P20+MEI!P20+JUN!P20</f>
        <v>0</v>
      </c>
      <c r="Q20" s="19">
        <f>APR!Q20+MEI!Q20+JUN!Q20</f>
        <v>0</v>
      </c>
      <c r="R20" s="19">
        <f>APR!R20+MEI!R20+JUN!R20</f>
        <v>0</v>
      </c>
      <c r="S20" s="19">
        <f>APR!S20+MEI!S20+JUN!S20</f>
        <v>0</v>
      </c>
      <c r="T20" s="19">
        <f>APR!T20+MEI!T20+JUN!T20</f>
        <v>0</v>
      </c>
      <c r="U20" s="19">
        <f>APR!U20+MEI!U20+JUN!U20</f>
        <v>0</v>
      </c>
      <c r="V20" s="19">
        <f>APR!V20+MEI!V20+JUN!V20</f>
        <v>0</v>
      </c>
      <c r="W20" s="19">
        <f>APR!W20+MEI!W20+JUN!W20</f>
        <v>0</v>
      </c>
      <c r="X20" s="19">
        <f>APR!X20+MEI!X20+JUN!X20</f>
        <v>0</v>
      </c>
      <c r="Y20" s="19">
        <f>APR!Y20+MEI!Y20+JUN!Y20</f>
        <v>0</v>
      </c>
      <c r="Z20" s="19">
        <f>APR!Z20+MEI!Z20+JUN!Z20</f>
        <v>0</v>
      </c>
      <c r="AA20" s="19">
        <f>APR!AA20+MEI!AA20+JUN!AA20</f>
        <v>0</v>
      </c>
      <c r="AB20" s="19">
        <f>APR!AB20+MEI!AB20+JUN!AB20</f>
        <v>0</v>
      </c>
      <c r="AC20" s="19">
        <f>APR!AC20+MEI!AC20+JUN!AC20</f>
        <v>0</v>
      </c>
      <c r="AD20" s="19">
        <f>APR!AD20+MEI!AD20+JUN!AD20</f>
        <v>0</v>
      </c>
      <c r="AE20" s="19">
        <f>APR!AE20+MEI!AE20+JUN!AE20</f>
        <v>0</v>
      </c>
      <c r="AF20" s="19">
        <f>APR!AF20+MEI!AF20+JUN!AF20</f>
        <v>0</v>
      </c>
      <c r="AG20" s="19">
        <f>APR!AG20+MEI!AG20+JUN!AG20</f>
        <v>0</v>
      </c>
      <c r="AH20" s="19">
        <f>APR!AH20+MEI!AH20+JUN!AH20</f>
        <v>0</v>
      </c>
      <c r="AI20" s="19">
        <f>APR!AI20+MEI!AI20+JUN!AI20</f>
        <v>0</v>
      </c>
      <c r="AJ20" s="19">
        <f>APR!AJ20+MEI!AJ20+JUN!AJ20</f>
        <v>0</v>
      </c>
      <c r="AK20" s="19">
        <f>APR!AK20+MEI!AK20+JUN!AK20</f>
        <v>0</v>
      </c>
      <c r="AL20" s="19">
        <f>APR!AL20+MEI!AL20+JUN!AL20</f>
        <v>0</v>
      </c>
      <c r="AM20" s="19">
        <f>APR!AM20+MEI!AM20+JUN!AM20</f>
        <v>0</v>
      </c>
      <c r="AN20" s="19">
        <f>APR!AN20+MEI!AN20+JUN!AN20</f>
        <v>0</v>
      </c>
      <c r="AO20" s="19">
        <f>APR!AO20+MEI!AO20+JUN!AO20</f>
        <v>0</v>
      </c>
      <c r="AP20" s="19">
        <f>APR!AP20+MEI!AP20+JUN!AP20</f>
        <v>0</v>
      </c>
      <c r="AQ20" s="19">
        <f>APR!AQ20+MEI!AQ20+JUN!AQ20</f>
        <v>0</v>
      </c>
      <c r="AR20" s="19">
        <f>APR!AR20+MEI!AR20+JUN!AR20</f>
        <v>0</v>
      </c>
      <c r="AS20" s="19">
        <f>APR!AS20+MEI!AS20+JUN!AS20</f>
        <v>0</v>
      </c>
      <c r="AT20" s="19">
        <f>APR!AT20+MEI!AT20+JUN!AT20</f>
        <v>0</v>
      </c>
      <c r="AU20" s="19">
        <f>APR!AU20+MEI!AU20+JUN!AU20</f>
        <v>0</v>
      </c>
      <c r="AV20" s="19">
        <f>APR!AV20+MEI!AV20+JUN!AV20</f>
        <v>0</v>
      </c>
      <c r="AW20" s="19">
        <f>APR!AW20+MEI!AW20+JUN!AW20</f>
        <v>0</v>
      </c>
      <c r="AX20" s="19">
        <f>APR!AX20+MEI!AX20+JUN!AX20</f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2"/>
        <v>339</v>
      </c>
      <c r="G21" s="19">
        <f>APR!G21+MEI!G21+JUN!G21</f>
        <v>31</v>
      </c>
      <c r="H21" s="19">
        <f>APR!H21+MEI!H21+JUN!H21</f>
        <v>29</v>
      </c>
      <c r="I21" s="19">
        <f>APR!I21+MEI!I21+JUN!I21</f>
        <v>60</v>
      </c>
      <c r="J21" s="19">
        <f>APR!J21+MEI!J21+JUN!J21</f>
        <v>17.699115044247787</v>
      </c>
      <c r="K21" s="19">
        <f>APR!K21+MEI!K21+JUN!K21</f>
        <v>31</v>
      </c>
      <c r="L21" s="19">
        <f>APR!L21+MEI!L21+JUN!L21</f>
        <v>29</v>
      </c>
      <c r="M21" s="19">
        <f>APR!M21+MEI!M21+JUN!M21</f>
        <v>60</v>
      </c>
      <c r="N21" s="19">
        <f>APR!N21+MEI!N21+JUN!N21</f>
        <v>17.699115044247787</v>
      </c>
      <c r="O21" s="19">
        <f>APR!O21+MEI!O21+JUN!O21</f>
        <v>0</v>
      </c>
      <c r="P21" s="19">
        <f>APR!P21+MEI!P21+JUN!P21</f>
        <v>0</v>
      </c>
      <c r="Q21" s="19">
        <f>APR!Q21+MEI!Q21+JUN!Q21</f>
        <v>0</v>
      </c>
      <c r="R21" s="19">
        <f>APR!R21+MEI!R21+JUN!R21</f>
        <v>0</v>
      </c>
      <c r="S21" s="19">
        <f>APR!S21+MEI!S21+JUN!S21</f>
        <v>0</v>
      </c>
      <c r="T21" s="19">
        <f>APR!T21+MEI!T21+JUN!T21</f>
        <v>0</v>
      </c>
      <c r="U21" s="19">
        <f>APR!U21+MEI!U21+JUN!U21</f>
        <v>0</v>
      </c>
      <c r="V21" s="19">
        <f>APR!V21+MEI!V21+JUN!V21</f>
        <v>0</v>
      </c>
      <c r="W21" s="19">
        <f>APR!W21+MEI!W21+JUN!W21</f>
        <v>0</v>
      </c>
      <c r="X21" s="19">
        <f>APR!X21+MEI!X21+JUN!X21</f>
        <v>0</v>
      </c>
      <c r="Y21" s="19">
        <f>APR!Y21+MEI!Y21+JUN!Y21</f>
        <v>0</v>
      </c>
      <c r="Z21" s="19">
        <f>APR!Z21+MEI!Z21+JUN!Z21</f>
        <v>0</v>
      </c>
      <c r="AA21" s="19">
        <f>APR!AA21+MEI!AA21+JUN!AA21</f>
        <v>0</v>
      </c>
      <c r="AB21" s="19">
        <f>APR!AB21+MEI!AB21+JUN!AB21</f>
        <v>0</v>
      </c>
      <c r="AC21" s="19">
        <f>APR!AC21+MEI!AC21+JUN!AC21</f>
        <v>0</v>
      </c>
      <c r="AD21" s="19">
        <f>APR!AD21+MEI!AD21+JUN!AD21</f>
        <v>0</v>
      </c>
      <c r="AE21" s="19">
        <f>APR!AE21+MEI!AE21+JUN!AE21</f>
        <v>0</v>
      </c>
      <c r="AF21" s="19">
        <f>APR!AF21+MEI!AF21+JUN!AF21</f>
        <v>0</v>
      </c>
      <c r="AG21" s="19">
        <f>APR!AG21+MEI!AG21+JUN!AG21</f>
        <v>0</v>
      </c>
      <c r="AH21" s="19">
        <f>APR!AH21+MEI!AH21+JUN!AH21</f>
        <v>0</v>
      </c>
      <c r="AI21" s="19">
        <f>APR!AI21+MEI!AI21+JUN!AI21</f>
        <v>0</v>
      </c>
      <c r="AJ21" s="19">
        <f>APR!AJ21+MEI!AJ21+JUN!AJ21</f>
        <v>0</v>
      </c>
      <c r="AK21" s="19">
        <f>APR!AK21+MEI!AK21+JUN!AK21</f>
        <v>0</v>
      </c>
      <c r="AL21" s="19">
        <f>APR!AL21+MEI!AL21+JUN!AL21</f>
        <v>0</v>
      </c>
      <c r="AM21" s="19">
        <f>APR!AM21+MEI!AM21+JUN!AM21</f>
        <v>0</v>
      </c>
      <c r="AN21" s="19">
        <f>APR!AN21+MEI!AN21+JUN!AN21</f>
        <v>0</v>
      </c>
      <c r="AO21" s="19">
        <f>APR!AO21+MEI!AO21+JUN!AO21</f>
        <v>0</v>
      </c>
      <c r="AP21" s="19">
        <f>APR!AP21+MEI!AP21+JUN!AP21</f>
        <v>0</v>
      </c>
      <c r="AQ21" s="19">
        <f>APR!AQ21+MEI!AQ21+JUN!AQ21</f>
        <v>0</v>
      </c>
      <c r="AR21" s="19">
        <f>APR!AR21+MEI!AR21+JUN!AR21</f>
        <v>0</v>
      </c>
      <c r="AS21" s="19">
        <f>APR!AS21+MEI!AS21+JUN!AS21</f>
        <v>0</v>
      </c>
      <c r="AT21" s="19">
        <f>APR!AT21+MEI!AT21+JUN!AT21</f>
        <v>0</v>
      </c>
      <c r="AU21" s="19">
        <f>APR!AU21+MEI!AU21+JUN!AU21</f>
        <v>0</v>
      </c>
      <c r="AV21" s="19">
        <f>APR!AV21+MEI!AV21+JUN!AV21</f>
        <v>0</v>
      </c>
      <c r="AW21" s="19">
        <f>APR!AW21+MEI!AW21+JUN!AW21</f>
        <v>0</v>
      </c>
      <c r="AX21" s="19">
        <f>APR!AX21+MEI!AX21+JUN!AX21</f>
        <v>0</v>
      </c>
    </row>
    <row r="22" spans="1:52" ht="14.25" customHeight="1">
      <c r="A22" s="16"/>
      <c r="B22" s="17"/>
      <c r="C22" s="18" t="s">
        <v>37</v>
      </c>
      <c r="D22" s="19">
        <f t="shared" ref="D22:F22" si="3">SUM(D18:D21)</f>
        <v>847</v>
      </c>
      <c r="E22" s="19">
        <f t="shared" si="3"/>
        <v>848</v>
      </c>
      <c r="F22" s="19">
        <f t="shared" si="3"/>
        <v>1695</v>
      </c>
      <c r="G22" s="19">
        <f>APR!G22+MEI!G22+JUN!G22</f>
        <v>198</v>
      </c>
      <c r="H22" s="19">
        <f>APR!H22+MEI!H22+JUN!H22</f>
        <v>192</v>
      </c>
      <c r="I22" s="19">
        <f>APR!I22+MEI!I22+JUN!I22</f>
        <v>390</v>
      </c>
      <c r="J22" s="19">
        <f>APR!J22+MEI!J22+JUN!J22</f>
        <v>23.008849557522126</v>
      </c>
      <c r="K22" s="19">
        <f>APR!K22+MEI!K22+JUN!K22</f>
        <v>198</v>
      </c>
      <c r="L22" s="19">
        <f>APR!L22+MEI!L22+JUN!L22</f>
        <v>192</v>
      </c>
      <c r="M22" s="19">
        <f>APR!M22+MEI!M22+JUN!M22</f>
        <v>390</v>
      </c>
      <c r="N22" s="19">
        <f>APR!N22+MEI!N22+JUN!N22</f>
        <v>23.008849557522126</v>
      </c>
      <c r="O22" s="19">
        <f>APR!O22+MEI!O22+JUN!O22</f>
        <v>0</v>
      </c>
      <c r="P22" s="19">
        <f>APR!P22+MEI!P22+JUN!P22</f>
        <v>0</v>
      </c>
      <c r="Q22" s="19">
        <f>APR!Q22+MEI!Q22+JUN!Q22</f>
        <v>0</v>
      </c>
      <c r="R22" s="19">
        <f>APR!R22+MEI!R22+JUN!R22</f>
        <v>0</v>
      </c>
      <c r="S22" s="19">
        <f>APR!S22+MEI!S22+JUN!S22</f>
        <v>0</v>
      </c>
      <c r="T22" s="19">
        <f>APR!T22+MEI!T22+JUN!T22</f>
        <v>0</v>
      </c>
      <c r="U22" s="19">
        <f>APR!U22+MEI!U22+JUN!U22</f>
        <v>0</v>
      </c>
      <c r="V22" s="19">
        <f>APR!V22+MEI!V22+JUN!V22</f>
        <v>0</v>
      </c>
      <c r="W22" s="19">
        <f>APR!W22+MEI!W22+JUN!W22</f>
        <v>0</v>
      </c>
      <c r="X22" s="19">
        <f>APR!X22+MEI!X22+JUN!X22</f>
        <v>0</v>
      </c>
      <c r="Y22" s="19">
        <f>APR!Y22+MEI!Y22+JUN!Y22</f>
        <v>0</v>
      </c>
      <c r="Z22" s="19">
        <f>APR!Z22+MEI!Z22+JUN!Z22</f>
        <v>0</v>
      </c>
      <c r="AA22" s="19">
        <f>APR!AA22+MEI!AA22+JUN!AA22</f>
        <v>0</v>
      </c>
      <c r="AB22" s="19">
        <f>APR!AB22+MEI!AB22+JUN!AB22</f>
        <v>0</v>
      </c>
      <c r="AC22" s="19">
        <f>APR!AC22+MEI!AC22+JUN!AC22</f>
        <v>0</v>
      </c>
      <c r="AD22" s="19">
        <f>APR!AD22+MEI!AD22+JUN!AD22</f>
        <v>0</v>
      </c>
      <c r="AE22" s="19">
        <f>APR!AE22+MEI!AE22+JUN!AE22</f>
        <v>0</v>
      </c>
      <c r="AF22" s="19">
        <f>APR!AF22+MEI!AF22+JUN!AF22</f>
        <v>0</v>
      </c>
      <c r="AG22" s="19">
        <f>APR!AG22+MEI!AG22+JUN!AG22</f>
        <v>0</v>
      </c>
      <c r="AH22" s="19">
        <f>APR!AH22+MEI!AH22+JUN!AH22</f>
        <v>0</v>
      </c>
      <c r="AI22" s="19">
        <f>APR!AI22+MEI!AI22+JUN!AI22</f>
        <v>0</v>
      </c>
      <c r="AJ22" s="19">
        <f>APR!AJ22+MEI!AJ22+JUN!AJ22</f>
        <v>0</v>
      </c>
      <c r="AK22" s="19">
        <f>APR!AK22+MEI!AK22+JUN!AK22</f>
        <v>0</v>
      </c>
      <c r="AL22" s="19">
        <f>APR!AL22+MEI!AL22+JUN!AL22</f>
        <v>0</v>
      </c>
      <c r="AM22" s="19">
        <f>APR!AM22+MEI!AM22+JUN!AM22</f>
        <v>0</v>
      </c>
      <c r="AN22" s="19">
        <f>APR!AN22+MEI!AN22+JUN!AN22</f>
        <v>0</v>
      </c>
      <c r="AO22" s="19">
        <f>APR!AO22+MEI!AO22+JUN!AO22</f>
        <v>0</v>
      </c>
      <c r="AP22" s="19">
        <f>APR!AP22+MEI!AP22+JUN!AP22</f>
        <v>0</v>
      </c>
      <c r="AQ22" s="19">
        <f>APR!AQ22+MEI!AQ22+JUN!AQ22</f>
        <v>0</v>
      </c>
      <c r="AR22" s="19">
        <f>APR!AR22+MEI!AR22+JUN!AR22</f>
        <v>0</v>
      </c>
      <c r="AS22" s="19">
        <f>APR!AS22+MEI!AS22+JUN!AS22</f>
        <v>0</v>
      </c>
      <c r="AT22" s="19">
        <f>APR!AT22+MEI!AT22+JUN!AT22</f>
        <v>0</v>
      </c>
      <c r="AU22" s="19">
        <f>APR!AU22+MEI!AU22+JUN!AU22</f>
        <v>0</v>
      </c>
      <c r="AV22" s="19">
        <f>APR!AV22+MEI!AV22+JUN!AV22</f>
        <v>0</v>
      </c>
      <c r="AW22" s="19">
        <f>APR!AW22+MEI!AW22+JUN!AW22</f>
        <v>0</v>
      </c>
      <c r="AX22" s="19">
        <f>APR!AX22+MEI!AX22+JUN!AX22</f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4">D23+E23</f>
        <v>358</v>
      </c>
      <c r="G23" s="19">
        <f>APR!G23+MEI!G23+JUN!G23</f>
        <v>34</v>
      </c>
      <c r="H23" s="19">
        <f>APR!H23+MEI!H23+JUN!H23</f>
        <v>33</v>
      </c>
      <c r="I23" s="19">
        <f>APR!I23+MEI!I23+JUN!I23</f>
        <v>67</v>
      </c>
      <c r="J23" s="19">
        <f>APR!J23+MEI!J23+JUN!J23</f>
        <v>18.715083798882681</v>
      </c>
      <c r="K23" s="19">
        <f>APR!K23+MEI!K23+JUN!K23</f>
        <v>33</v>
      </c>
      <c r="L23" s="19">
        <f>APR!L23+MEI!L23+JUN!L23</f>
        <v>34</v>
      </c>
      <c r="M23" s="19">
        <f>APR!M23+MEI!M23+JUN!M23</f>
        <v>67</v>
      </c>
      <c r="N23" s="19">
        <f>APR!N23+MEI!N23+JUN!N23</f>
        <v>18.715083798882681</v>
      </c>
      <c r="O23" s="19">
        <f>APR!O23+MEI!O23+JUN!O23</f>
        <v>0</v>
      </c>
      <c r="P23" s="19">
        <f>APR!P23+MEI!P23+JUN!P23</f>
        <v>0</v>
      </c>
      <c r="Q23" s="19">
        <f>APR!Q23+MEI!Q23+JUN!Q23</f>
        <v>0</v>
      </c>
      <c r="R23" s="19">
        <f>APR!R23+MEI!R23+JUN!R23</f>
        <v>0</v>
      </c>
      <c r="S23" s="19">
        <f>APR!S23+MEI!S23+JUN!S23</f>
        <v>0</v>
      </c>
      <c r="T23" s="19">
        <f>APR!T23+MEI!T23+JUN!T23</f>
        <v>0</v>
      </c>
      <c r="U23" s="19">
        <f>APR!U23+MEI!U23+JUN!U23</f>
        <v>0</v>
      </c>
      <c r="V23" s="19">
        <f>APR!V23+MEI!V23+JUN!V23</f>
        <v>0</v>
      </c>
      <c r="W23" s="19">
        <f>APR!W23+MEI!W23+JUN!W23</f>
        <v>0</v>
      </c>
      <c r="X23" s="19">
        <f>APR!X23+MEI!X23+JUN!X23</f>
        <v>0</v>
      </c>
      <c r="Y23" s="19">
        <f>APR!Y23+MEI!Y23+JUN!Y23</f>
        <v>0</v>
      </c>
      <c r="Z23" s="19">
        <f>APR!Z23+MEI!Z23+JUN!Z23</f>
        <v>0</v>
      </c>
      <c r="AA23" s="19">
        <f>APR!AA23+MEI!AA23+JUN!AA23</f>
        <v>0</v>
      </c>
      <c r="AB23" s="19">
        <f>APR!AB23+MEI!AB23+JUN!AB23</f>
        <v>0</v>
      </c>
      <c r="AC23" s="19">
        <f>APR!AC23+MEI!AC23+JUN!AC23</f>
        <v>0</v>
      </c>
      <c r="AD23" s="19">
        <f>APR!AD23+MEI!AD23+JUN!AD23</f>
        <v>0</v>
      </c>
      <c r="AE23" s="19">
        <f>APR!AE23+MEI!AE23+JUN!AE23</f>
        <v>0</v>
      </c>
      <c r="AF23" s="19">
        <f>APR!AF23+MEI!AF23+JUN!AF23</f>
        <v>0</v>
      </c>
      <c r="AG23" s="19">
        <f>APR!AG23+MEI!AG23+JUN!AG23</f>
        <v>0</v>
      </c>
      <c r="AH23" s="19">
        <f>APR!AH23+MEI!AH23+JUN!AH23</f>
        <v>0</v>
      </c>
      <c r="AI23" s="19">
        <f>APR!AI23+MEI!AI23+JUN!AI23</f>
        <v>0</v>
      </c>
      <c r="AJ23" s="19">
        <f>APR!AJ23+MEI!AJ23+JUN!AJ23</f>
        <v>0</v>
      </c>
      <c r="AK23" s="19">
        <f>APR!AK23+MEI!AK23+JUN!AK23</f>
        <v>0</v>
      </c>
      <c r="AL23" s="19">
        <f>APR!AL23+MEI!AL23+JUN!AL23</f>
        <v>0</v>
      </c>
      <c r="AM23" s="19">
        <f>APR!AM23+MEI!AM23+JUN!AM23</f>
        <v>0</v>
      </c>
      <c r="AN23" s="19">
        <f>APR!AN23+MEI!AN23+JUN!AN23</f>
        <v>0</v>
      </c>
      <c r="AO23" s="19">
        <f>APR!AO23+MEI!AO23+JUN!AO23</f>
        <v>0</v>
      </c>
      <c r="AP23" s="19">
        <f>APR!AP23+MEI!AP23+JUN!AP23</f>
        <v>0</v>
      </c>
      <c r="AQ23" s="19">
        <f>APR!AQ23+MEI!AQ23+JUN!AQ23</f>
        <v>0</v>
      </c>
      <c r="AR23" s="19">
        <f>APR!AR23+MEI!AR23+JUN!AR23</f>
        <v>0</v>
      </c>
      <c r="AS23" s="19">
        <f>APR!AS23+MEI!AS23+JUN!AS23</f>
        <v>0</v>
      </c>
      <c r="AT23" s="19">
        <f>APR!AT23+MEI!AT23+JUN!AT23</f>
        <v>0</v>
      </c>
      <c r="AU23" s="19">
        <f>APR!AU23+MEI!AU23+JUN!AU23</f>
        <v>0</v>
      </c>
      <c r="AV23" s="19">
        <f>APR!AV23+MEI!AV23+JUN!AV23</f>
        <v>0</v>
      </c>
      <c r="AW23" s="19">
        <f>APR!AW23+MEI!AW23+JUN!AW23</f>
        <v>0</v>
      </c>
      <c r="AX23" s="19">
        <f>APR!AX23+MEI!AX23+JUN!AX23</f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4"/>
        <v>195</v>
      </c>
      <c r="G24" s="19">
        <f>APR!G24+MEI!G24+JUN!G24</f>
        <v>44</v>
      </c>
      <c r="H24" s="19">
        <f>APR!H24+MEI!H24+JUN!H24</f>
        <v>40</v>
      </c>
      <c r="I24" s="19">
        <f>APR!I24+MEI!I24+JUN!I24</f>
        <v>84</v>
      </c>
      <c r="J24" s="19">
        <f>APR!J24+MEI!J24+JUN!J24</f>
        <v>43.076923076923073</v>
      </c>
      <c r="K24" s="19">
        <f>APR!K24+MEI!K24+JUN!K24</f>
        <v>26</v>
      </c>
      <c r="L24" s="19">
        <f>APR!L24+MEI!L24+JUN!L24</f>
        <v>31</v>
      </c>
      <c r="M24" s="19">
        <f>APR!M24+MEI!M24+JUN!M24</f>
        <v>57</v>
      </c>
      <c r="N24" s="19">
        <f>APR!N24+MEI!N24+JUN!N24</f>
        <v>29.23076923076923</v>
      </c>
      <c r="O24" s="19">
        <f>APR!O24+MEI!O24+JUN!O24</f>
        <v>0</v>
      </c>
      <c r="P24" s="19">
        <f>APR!P24+MEI!P24+JUN!P24</f>
        <v>0</v>
      </c>
      <c r="Q24" s="19">
        <f>APR!Q24+MEI!Q24+JUN!Q24</f>
        <v>0</v>
      </c>
      <c r="R24" s="19">
        <f>APR!R24+MEI!R24+JUN!R24</f>
        <v>0</v>
      </c>
      <c r="S24" s="19">
        <f>APR!S24+MEI!S24+JUN!S24</f>
        <v>0</v>
      </c>
      <c r="T24" s="19">
        <f>APR!T24+MEI!T24+JUN!T24</f>
        <v>0</v>
      </c>
      <c r="U24" s="19">
        <f>APR!U24+MEI!U24+JUN!U24</f>
        <v>0</v>
      </c>
      <c r="V24" s="19">
        <f>APR!V24+MEI!V24+JUN!V24</f>
        <v>0</v>
      </c>
      <c r="W24" s="19">
        <f>APR!W24+MEI!W24+JUN!W24</f>
        <v>0</v>
      </c>
      <c r="X24" s="19">
        <f>APR!X24+MEI!X24+JUN!X24</f>
        <v>0</v>
      </c>
      <c r="Y24" s="19">
        <f>APR!Y24+MEI!Y24+JUN!Y24</f>
        <v>0</v>
      </c>
      <c r="Z24" s="19">
        <f>APR!Z24+MEI!Z24+JUN!Z24</f>
        <v>0</v>
      </c>
      <c r="AA24" s="19">
        <f>APR!AA24+MEI!AA24+JUN!AA24</f>
        <v>0</v>
      </c>
      <c r="AB24" s="19">
        <f>APR!AB24+MEI!AB24+JUN!AB24</f>
        <v>0</v>
      </c>
      <c r="AC24" s="19">
        <f>APR!AC24+MEI!AC24+JUN!AC24</f>
        <v>0</v>
      </c>
      <c r="AD24" s="19">
        <f>APR!AD24+MEI!AD24+JUN!AD24</f>
        <v>0</v>
      </c>
      <c r="AE24" s="19">
        <f>APR!AE24+MEI!AE24+JUN!AE24</f>
        <v>0</v>
      </c>
      <c r="AF24" s="19">
        <f>APR!AF24+MEI!AF24+JUN!AF24</f>
        <v>0</v>
      </c>
      <c r="AG24" s="19">
        <f>APR!AG24+MEI!AG24+JUN!AG24</f>
        <v>0</v>
      </c>
      <c r="AH24" s="19">
        <f>APR!AH24+MEI!AH24+JUN!AH24</f>
        <v>0</v>
      </c>
      <c r="AI24" s="19">
        <f>APR!AI24+MEI!AI24+JUN!AI24</f>
        <v>0</v>
      </c>
      <c r="AJ24" s="19">
        <f>APR!AJ24+MEI!AJ24+JUN!AJ24</f>
        <v>0</v>
      </c>
      <c r="AK24" s="19">
        <f>APR!AK24+MEI!AK24+JUN!AK24</f>
        <v>0</v>
      </c>
      <c r="AL24" s="19">
        <f>APR!AL24+MEI!AL24+JUN!AL24</f>
        <v>0</v>
      </c>
      <c r="AM24" s="19">
        <f>APR!AM24+MEI!AM24+JUN!AM24</f>
        <v>0</v>
      </c>
      <c r="AN24" s="19">
        <f>APR!AN24+MEI!AN24+JUN!AN24</f>
        <v>0</v>
      </c>
      <c r="AO24" s="19">
        <f>APR!AO24+MEI!AO24+JUN!AO24</f>
        <v>0</v>
      </c>
      <c r="AP24" s="19">
        <f>APR!AP24+MEI!AP24+JUN!AP24</f>
        <v>0</v>
      </c>
      <c r="AQ24" s="19">
        <f>APR!AQ24+MEI!AQ24+JUN!AQ24</f>
        <v>0</v>
      </c>
      <c r="AR24" s="19">
        <f>APR!AR24+MEI!AR24+JUN!AR24</f>
        <v>0</v>
      </c>
      <c r="AS24" s="19">
        <f>APR!AS24+MEI!AS24+JUN!AS24</f>
        <v>0</v>
      </c>
      <c r="AT24" s="19">
        <f>APR!AT24+MEI!AT24+JUN!AT24</f>
        <v>0</v>
      </c>
      <c r="AU24" s="19">
        <f>APR!AU24+MEI!AU24+JUN!AU24</f>
        <v>0</v>
      </c>
      <c r="AV24" s="19">
        <f>APR!AV24+MEI!AV24+JUN!AV24</f>
        <v>0</v>
      </c>
      <c r="AW24" s="19">
        <f>APR!AW24+MEI!AW24+JUN!AW24</f>
        <v>0</v>
      </c>
      <c r="AX24" s="19">
        <f>APR!AX24+MEI!AX24+JUN!AX24</f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4"/>
        <v>173</v>
      </c>
      <c r="G25" s="19">
        <f>APR!G25+MEI!G25+JUN!G25</f>
        <v>32</v>
      </c>
      <c r="H25" s="19">
        <f>APR!H25+MEI!H25+JUN!H25</f>
        <v>41</v>
      </c>
      <c r="I25" s="19">
        <f>APR!I25+MEI!I25+JUN!I25</f>
        <v>73</v>
      </c>
      <c r="J25" s="19">
        <f>APR!J25+MEI!J25+JUN!J25</f>
        <v>42.19653179190751</v>
      </c>
      <c r="K25" s="19">
        <f>APR!K25+MEI!K25+JUN!K25</f>
        <v>22</v>
      </c>
      <c r="L25" s="19">
        <f>APR!L25+MEI!L25+JUN!L25</f>
        <v>49</v>
      </c>
      <c r="M25" s="19">
        <f>APR!M25+MEI!M25+JUN!M25</f>
        <v>71</v>
      </c>
      <c r="N25" s="19">
        <f>APR!N25+MEI!N25+JUN!N25</f>
        <v>41.040462427745666</v>
      </c>
      <c r="O25" s="19">
        <f>APR!O25+MEI!O25+JUN!O25</f>
        <v>0</v>
      </c>
      <c r="P25" s="19">
        <f>APR!P25+MEI!P25+JUN!P25</f>
        <v>0</v>
      </c>
      <c r="Q25" s="19">
        <f>APR!Q25+MEI!Q25+JUN!Q25</f>
        <v>0</v>
      </c>
      <c r="R25" s="19">
        <f>APR!R25+MEI!R25+JUN!R25</f>
        <v>0</v>
      </c>
      <c r="S25" s="19">
        <f>APR!S25+MEI!S25+JUN!S25</f>
        <v>0</v>
      </c>
      <c r="T25" s="19">
        <f>APR!T25+MEI!T25+JUN!T25</f>
        <v>0</v>
      </c>
      <c r="U25" s="19">
        <f>APR!U25+MEI!U25+JUN!U25</f>
        <v>0</v>
      </c>
      <c r="V25" s="19">
        <f>APR!V25+MEI!V25+JUN!V25</f>
        <v>0</v>
      </c>
      <c r="W25" s="19">
        <f>APR!W25+MEI!W25+JUN!W25</f>
        <v>0</v>
      </c>
      <c r="X25" s="19">
        <f>APR!X25+MEI!X25+JUN!X25</f>
        <v>0</v>
      </c>
      <c r="Y25" s="19">
        <f>APR!Y25+MEI!Y25+JUN!Y25</f>
        <v>0</v>
      </c>
      <c r="Z25" s="19">
        <f>APR!Z25+MEI!Z25+JUN!Z25</f>
        <v>0</v>
      </c>
      <c r="AA25" s="19">
        <f>APR!AA25+MEI!AA25+JUN!AA25</f>
        <v>0</v>
      </c>
      <c r="AB25" s="19">
        <f>APR!AB25+MEI!AB25+JUN!AB25</f>
        <v>0</v>
      </c>
      <c r="AC25" s="19">
        <f>APR!AC25+MEI!AC25+JUN!AC25</f>
        <v>0</v>
      </c>
      <c r="AD25" s="19">
        <f>APR!AD25+MEI!AD25+JUN!AD25</f>
        <v>0</v>
      </c>
      <c r="AE25" s="19">
        <f>APR!AE25+MEI!AE25+JUN!AE25</f>
        <v>0</v>
      </c>
      <c r="AF25" s="19">
        <f>APR!AF25+MEI!AF25+JUN!AF25</f>
        <v>0</v>
      </c>
      <c r="AG25" s="19">
        <f>APR!AG25+MEI!AG25+JUN!AG25</f>
        <v>0</v>
      </c>
      <c r="AH25" s="19">
        <f>APR!AH25+MEI!AH25+JUN!AH25</f>
        <v>0</v>
      </c>
      <c r="AI25" s="19">
        <f>APR!AI25+MEI!AI25+JUN!AI25</f>
        <v>0</v>
      </c>
      <c r="AJ25" s="19">
        <f>APR!AJ25+MEI!AJ25+JUN!AJ25</f>
        <v>0</v>
      </c>
      <c r="AK25" s="19">
        <f>APR!AK25+MEI!AK25+JUN!AK25</f>
        <v>0</v>
      </c>
      <c r="AL25" s="19">
        <f>APR!AL25+MEI!AL25+JUN!AL25</f>
        <v>0</v>
      </c>
      <c r="AM25" s="19">
        <f>APR!AM25+MEI!AM25+JUN!AM25</f>
        <v>0</v>
      </c>
      <c r="AN25" s="19">
        <f>APR!AN25+MEI!AN25+JUN!AN25</f>
        <v>0</v>
      </c>
      <c r="AO25" s="19">
        <f>APR!AO25+MEI!AO25+JUN!AO25</f>
        <v>0</v>
      </c>
      <c r="AP25" s="19">
        <f>APR!AP25+MEI!AP25+JUN!AP25</f>
        <v>0</v>
      </c>
      <c r="AQ25" s="19">
        <f>APR!AQ25+MEI!AQ25+JUN!AQ25</f>
        <v>0</v>
      </c>
      <c r="AR25" s="19">
        <f>APR!AR25+MEI!AR25+JUN!AR25</f>
        <v>0</v>
      </c>
      <c r="AS25" s="19">
        <f>APR!AS25+MEI!AS25+JUN!AS25</f>
        <v>0</v>
      </c>
      <c r="AT25" s="19">
        <f>APR!AT25+MEI!AT25+JUN!AT25</f>
        <v>0</v>
      </c>
      <c r="AU25" s="19">
        <f>APR!AU25+MEI!AU25+JUN!AU25</f>
        <v>0</v>
      </c>
      <c r="AV25" s="19">
        <f>APR!AV25+MEI!AV25+JUN!AV25</f>
        <v>0</v>
      </c>
      <c r="AW25" s="19">
        <f>APR!AW25+MEI!AW25+JUN!AW25</f>
        <v>0</v>
      </c>
      <c r="AX25" s="19">
        <f>APR!AX25+MEI!AX25+JUN!AX25</f>
        <v>0</v>
      </c>
    </row>
    <row r="26" spans="1:52" ht="14.25" customHeight="1">
      <c r="A26" s="26"/>
      <c r="B26" s="17"/>
      <c r="C26" s="18" t="s">
        <v>37</v>
      </c>
      <c r="D26" s="19">
        <f t="shared" ref="D26:F26" si="5">SUM(D23:D25)</f>
        <v>373</v>
      </c>
      <c r="E26" s="19">
        <f t="shared" si="5"/>
        <v>353</v>
      </c>
      <c r="F26" s="19">
        <f t="shared" si="5"/>
        <v>726</v>
      </c>
      <c r="G26" s="19">
        <f>APR!G26+MEI!G26+JUN!G26</f>
        <v>110</v>
      </c>
      <c r="H26" s="19">
        <f>APR!H26+MEI!H26+JUN!H26</f>
        <v>114</v>
      </c>
      <c r="I26" s="19">
        <f>APR!I26+MEI!I26+JUN!I26</f>
        <v>224</v>
      </c>
      <c r="J26" s="19">
        <f>APR!J26+MEI!J26+JUN!J26</f>
        <v>30.853994490358126</v>
      </c>
      <c r="K26" s="19">
        <f>APR!K26+MEI!K26+JUN!K26</f>
        <v>81</v>
      </c>
      <c r="L26" s="19">
        <f>APR!L26+MEI!L26+JUN!L26</f>
        <v>114</v>
      </c>
      <c r="M26" s="19">
        <f>APR!M26+MEI!M26+JUN!M26</f>
        <v>195</v>
      </c>
      <c r="N26" s="19">
        <f>APR!N26+MEI!N26+JUN!N26</f>
        <v>26.859504132231407</v>
      </c>
      <c r="O26" s="19">
        <f>APR!O26+MEI!O26+JUN!O26</f>
        <v>0</v>
      </c>
      <c r="P26" s="19">
        <f>APR!P26+MEI!P26+JUN!P26</f>
        <v>0</v>
      </c>
      <c r="Q26" s="19">
        <f>APR!Q26+MEI!Q26+JUN!Q26</f>
        <v>0</v>
      </c>
      <c r="R26" s="19">
        <f>APR!R26+MEI!R26+JUN!R26</f>
        <v>0</v>
      </c>
      <c r="S26" s="19">
        <f>APR!S26+MEI!S26+JUN!S26</f>
        <v>0</v>
      </c>
      <c r="T26" s="19">
        <f>APR!T26+MEI!T26+JUN!T26</f>
        <v>0</v>
      </c>
      <c r="U26" s="19">
        <f>APR!U26+MEI!U26+JUN!U26</f>
        <v>0</v>
      </c>
      <c r="V26" s="19">
        <f>APR!V26+MEI!V26+JUN!V26</f>
        <v>0</v>
      </c>
      <c r="W26" s="19">
        <f>APR!W26+MEI!W26+JUN!W26</f>
        <v>0</v>
      </c>
      <c r="X26" s="19">
        <f>APR!X26+MEI!X26+JUN!X26</f>
        <v>0</v>
      </c>
      <c r="Y26" s="19">
        <f>APR!Y26+MEI!Y26+JUN!Y26</f>
        <v>0</v>
      </c>
      <c r="Z26" s="19">
        <f>APR!Z26+MEI!Z26+JUN!Z26</f>
        <v>0</v>
      </c>
      <c r="AA26" s="19">
        <f>APR!AA26+MEI!AA26+JUN!AA26</f>
        <v>0</v>
      </c>
      <c r="AB26" s="19">
        <f>APR!AB26+MEI!AB26+JUN!AB26</f>
        <v>0</v>
      </c>
      <c r="AC26" s="19">
        <f>APR!AC26+MEI!AC26+JUN!AC26</f>
        <v>0</v>
      </c>
      <c r="AD26" s="19">
        <f>APR!AD26+MEI!AD26+JUN!AD26</f>
        <v>0</v>
      </c>
      <c r="AE26" s="19">
        <f>APR!AE26+MEI!AE26+JUN!AE26</f>
        <v>0</v>
      </c>
      <c r="AF26" s="19">
        <f>APR!AF26+MEI!AF26+JUN!AF26</f>
        <v>0</v>
      </c>
      <c r="AG26" s="19">
        <f>APR!AG26+MEI!AG26+JUN!AG26</f>
        <v>0</v>
      </c>
      <c r="AH26" s="19">
        <f>APR!AH26+MEI!AH26+JUN!AH26</f>
        <v>0</v>
      </c>
      <c r="AI26" s="19">
        <f>APR!AI26+MEI!AI26+JUN!AI26</f>
        <v>0</v>
      </c>
      <c r="AJ26" s="19">
        <f>APR!AJ26+MEI!AJ26+JUN!AJ26</f>
        <v>0</v>
      </c>
      <c r="AK26" s="19">
        <f>APR!AK26+MEI!AK26+JUN!AK26</f>
        <v>0</v>
      </c>
      <c r="AL26" s="19">
        <f>APR!AL26+MEI!AL26+JUN!AL26</f>
        <v>0</v>
      </c>
      <c r="AM26" s="19">
        <f>APR!AM26+MEI!AM26+JUN!AM26</f>
        <v>0</v>
      </c>
      <c r="AN26" s="19">
        <f>APR!AN26+MEI!AN26+JUN!AN26</f>
        <v>0</v>
      </c>
      <c r="AO26" s="19">
        <f>APR!AO26+MEI!AO26+JUN!AO26</f>
        <v>0</v>
      </c>
      <c r="AP26" s="19">
        <f>APR!AP26+MEI!AP26+JUN!AP26</f>
        <v>0</v>
      </c>
      <c r="AQ26" s="19">
        <f>APR!AQ26+MEI!AQ26+JUN!AQ26</f>
        <v>0</v>
      </c>
      <c r="AR26" s="19">
        <f>APR!AR26+MEI!AR26+JUN!AR26</f>
        <v>0</v>
      </c>
      <c r="AS26" s="19">
        <f>APR!AS26+MEI!AS26+JUN!AS26</f>
        <v>0</v>
      </c>
      <c r="AT26" s="19">
        <f>APR!AT26+MEI!AT26+JUN!AT26</f>
        <v>0</v>
      </c>
      <c r="AU26" s="19">
        <f>APR!AU26+MEI!AU26+JUN!AU26</f>
        <v>0</v>
      </c>
      <c r="AV26" s="19">
        <f>APR!AV26+MEI!AV26+JUN!AV26</f>
        <v>0</v>
      </c>
      <c r="AW26" s="19">
        <f>APR!AW26+MEI!AW26+JUN!AW26</f>
        <v>0</v>
      </c>
      <c r="AX26" s="19">
        <f>APR!AX26+MEI!AX26+JUN!AX26</f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6">D27+E27</f>
        <v>1112</v>
      </c>
      <c r="G27" s="19">
        <f>APR!G27+MEI!G27+JUN!G27</f>
        <v>221</v>
      </c>
      <c r="H27" s="19">
        <f>APR!H27+MEI!H27+JUN!H27</f>
        <v>213</v>
      </c>
      <c r="I27" s="19">
        <f>APR!I27+MEI!I27+JUN!I27</f>
        <v>434</v>
      </c>
      <c r="J27" s="19">
        <f>APR!J27+MEI!J27+JUN!J27</f>
        <v>39.028776978417262</v>
      </c>
      <c r="K27" s="19">
        <f>APR!K27+MEI!K27+JUN!K27</f>
        <v>177</v>
      </c>
      <c r="L27" s="19">
        <f>APR!L27+MEI!L27+JUN!L27</f>
        <v>178</v>
      </c>
      <c r="M27" s="19">
        <f>APR!M27+MEI!M27+JUN!M27</f>
        <v>355</v>
      </c>
      <c r="N27" s="19">
        <f>APR!N27+MEI!N27+JUN!N27</f>
        <v>31.92446043165468</v>
      </c>
      <c r="O27" s="19">
        <f>APR!O27+MEI!O27+JUN!O27</f>
        <v>0</v>
      </c>
      <c r="P27" s="19">
        <f>APR!P27+MEI!P27+JUN!P27</f>
        <v>0</v>
      </c>
      <c r="Q27" s="19">
        <f>APR!Q27+MEI!Q27+JUN!Q27</f>
        <v>0</v>
      </c>
      <c r="R27" s="19">
        <f>APR!R27+MEI!R27+JUN!R27</f>
        <v>0</v>
      </c>
      <c r="S27" s="19">
        <f>APR!S27+MEI!S27+JUN!S27</f>
        <v>0</v>
      </c>
      <c r="T27" s="19">
        <f>APR!T27+MEI!T27+JUN!T27</f>
        <v>0</v>
      </c>
      <c r="U27" s="19">
        <f>APR!U27+MEI!U27+JUN!U27</f>
        <v>0</v>
      </c>
      <c r="V27" s="19">
        <f>APR!V27+MEI!V27+JUN!V27</f>
        <v>0</v>
      </c>
      <c r="W27" s="19">
        <f>APR!W27+MEI!W27+JUN!W27</f>
        <v>0</v>
      </c>
      <c r="X27" s="19">
        <f>APR!X27+MEI!X27+JUN!X27</f>
        <v>0</v>
      </c>
      <c r="Y27" s="19">
        <f>APR!Y27+MEI!Y27+JUN!Y27</f>
        <v>0</v>
      </c>
      <c r="Z27" s="19">
        <f>APR!Z27+MEI!Z27+JUN!Z27</f>
        <v>0</v>
      </c>
      <c r="AA27" s="19">
        <f>APR!AA27+MEI!AA27+JUN!AA27</f>
        <v>0</v>
      </c>
      <c r="AB27" s="19">
        <f>APR!AB27+MEI!AB27+JUN!AB27</f>
        <v>0</v>
      </c>
      <c r="AC27" s="19">
        <f>APR!AC27+MEI!AC27+JUN!AC27</f>
        <v>0</v>
      </c>
      <c r="AD27" s="19">
        <f>APR!AD27+MEI!AD27+JUN!AD27</f>
        <v>0</v>
      </c>
      <c r="AE27" s="19">
        <f>APR!AE27+MEI!AE27+JUN!AE27</f>
        <v>0</v>
      </c>
      <c r="AF27" s="19">
        <f>APR!AF27+MEI!AF27+JUN!AF27</f>
        <v>0</v>
      </c>
      <c r="AG27" s="19">
        <f>APR!AG27+MEI!AG27+JUN!AG27</f>
        <v>0</v>
      </c>
      <c r="AH27" s="19">
        <f>APR!AH27+MEI!AH27+JUN!AH27</f>
        <v>0</v>
      </c>
      <c r="AI27" s="19">
        <f>APR!AI27+MEI!AI27+JUN!AI27</f>
        <v>0</v>
      </c>
      <c r="AJ27" s="19">
        <f>APR!AJ27+MEI!AJ27+JUN!AJ27</f>
        <v>0</v>
      </c>
      <c r="AK27" s="19">
        <f>APR!AK27+MEI!AK27+JUN!AK27</f>
        <v>0</v>
      </c>
      <c r="AL27" s="19">
        <f>APR!AL27+MEI!AL27+JUN!AL27</f>
        <v>0</v>
      </c>
      <c r="AM27" s="19">
        <f>APR!AM27+MEI!AM27+JUN!AM27</f>
        <v>0</v>
      </c>
      <c r="AN27" s="19">
        <f>APR!AN27+MEI!AN27+JUN!AN27</f>
        <v>0</v>
      </c>
      <c r="AO27" s="19">
        <f>APR!AO27+MEI!AO27+JUN!AO27</f>
        <v>0</v>
      </c>
      <c r="AP27" s="19">
        <f>APR!AP27+MEI!AP27+JUN!AP27</f>
        <v>0</v>
      </c>
      <c r="AQ27" s="19">
        <f>APR!AQ27+MEI!AQ27+JUN!AQ27</f>
        <v>0</v>
      </c>
      <c r="AR27" s="19">
        <f>APR!AR27+MEI!AR27+JUN!AR27</f>
        <v>0</v>
      </c>
      <c r="AS27" s="19">
        <f>APR!AS27+MEI!AS27+JUN!AS27</f>
        <v>0</v>
      </c>
      <c r="AT27" s="19">
        <f>APR!AT27+MEI!AT27+JUN!AT27</f>
        <v>0</v>
      </c>
      <c r="AU27" s="19">
        <f>APR!AU27+MEI!AU27+JUN!AU27</f>
        <v>0</v>
      </c>
      <c r="AV27" s="19">
        <f>APR!AV27+MEI!AV27+JUN!AV27</f>
        <v>0</v>
      </c>
      <c r="AW27" s="19">
        <f>APR!AW27+MEI!AW27+JUN!AW27</f>
        <v>0</v>
      </c>
      <c r="AX27" s="19">
        <f>APR!AX27+MEI!AX27+JUN!AX27</f>
        <v>0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6"/>
        <v>286</v>
      </c>
      <c r="G28" s="19">
        <f>APR!G28+MEI!G28+JUN!G28</f>
        <v>49</v>
      </c>
      <c r="H28" s="19">
        <f>APR!H28+MEI!H28+JUN!H28</f>
        <v>46</v>
      </c>
      <c r="I28" s="19">
        <f>APR!I28+MEI!I28+JUN!I28</f>
        <v>95</v>
      </c>
      <c r="J28" s="19">
        <f>APR!J28+MEI!J28+JUN!J28</f>
        <v>33.21678321678322</v>
      </c>
      <c r="K28" s="19">
        <f>APR!K28+MEI!K28+JUN!K28</f>
        <v>38</v>
      </c>
      <c r="L28" s="19">
        <f>APR!L28+MEI!L28+JUN!L28</f>
        <v>33</v>
      </c>
      <c r="M28" s="19">
        <f>APR!M28+MEI!M28+JUN!M28</f>
        <v>71</v>
      </c>
      <c r="N28" s="19">
        <f>APR!N28+MEI!N28+JUN!N28</f>
        <v>24.825174825174827</v>
      </c>
      <c r="O28" s="19">
        <f>APR!O28+MEI!O28+JUN!O28</f>
        <v>0</v>
      </c>
      <c r="P28" s="19">
        <f>APR!P28+MEI!P28+JUN!P28</f>
        <v>0</v>
      </c>
      <c r="Q28" s="19">
        <f>APR!Q28+MEI!Q28+JUN!Q28</f>
        <v>0</v>
      </c>
      <c r="R28" s="19">
        <f>APR!R28+MEI!R28+JUN!R28</f>
        <v>0</v>
      </c>
      <c r="S28" s="19">
        <f>APR!S28+MEI!S28+JUN!S28</f>
        <v>0</v>
      </c>
      <c r="T28" s="19">
        <f>APR!T28+MEI!T28+JUN!T28</f>
        <v>0</v>
      </c>
      <c r="U28" s="19">
        <f>APR!U28+MEI!U28+JUN!U28</f>
        <v>0</v>
      </c>
      <c r="V28" s="19">
        <f>APR!V28+MEI!V28+JUN!V28</f>
        <v>0</v>
      </c>
      <c r="W28" s="19">
        <f>APR!W28+MEI!W28+JUN!W28</f>
        <v>0</v>
      </c>
      <c r="X28" s="19">
        <f>APR!X28+MEI!X28+JUN!X28</f>
        <v>0</v>
      </c>
      <c r="Y28" s="19">
        <f>APR!Y28+MEI!Y28+JUN!Y28</f>
        <v>0</v>
      </c>
      <c r="Z28" s="19">
        <f>APR!Z28+MEI!Z28+JUN!Z28</f>
        <v>0</v>
      </c>
      <c r="AA28" s="19">
        <f>APR!AA28+MEI!AA28+JUN!AA28</f>
        <v>0</v>
      </c>
      <c r="AB28" s="19">
        <f>APR!AB28+MEI!AB28+JUN!AB28</f>
        <v>0</v>
      </c>
      <c r="AC28" s="19">
        <f>APR!AC28+MEI!AC28+JUN!AC28</f>
        <v>0</v>
      </c>
      <c r="AD28" s="19">
        <f>APR!AD28+MEI!AD28+JUN!AD28</f>
        <v>0</v>
      </c>
      <c r="AE28" s="19">
        <f>APR!AE28+MEI!AE28+JUN!AE28</f>
        <v>0</v>
      </c>
      <c r="AF28" s="19">
        <f>APR!AF28+MEI!AF28+JUN!AF28</f>
        <v>0</v>
      </c>
      <c r="AG28" s="19">
        <f>APR!AG28+MEI!AG28+JUN!AG28</f>
        <v>0</v>
      </c>
      <c r="AH28" s="19">
        <f>APR!AH28+MEI!AH28+JUN!AH28</f>
        <v>0</v>
      </c>
      <c r="AI28" s="19">
        <f>APR!AI28+MEI!AI28+JUN!AI28</f>
        <v>0</v>
      </c>
      <c r="AJ28" s="19">
        <f>APR!AJ28+MEI!AJ28+JUN!AJ28</f>
        <v>0</v>
      </c>
      <c r="AK28" s="19">
        <f>APR!AK28+MEI!AK28+JUN!AK28</f>
        <v>0</v>
      </c>
      <c r="AL28" s="19">
        <f>APR!AL28+MEI!AL28+JUN!AL28</f>
        <v>0</v>
      </c>
      <c r="AM28" s="19">
        <f>APR!AM28+MEI!AM28+JUN!AM28</f>
        <v>0</v>
      </c>
      <c r="AN28" s="19">
        <f>APR!AN28+MEI!AN28+JUN!AN28</f>
        <v>0</v>
      </c>
      <c r="AO28" s="19">
        <f>APR!AO28+MEI!AO28+JUN!AO28</f>
        <v>0</v>
      </c>
      <c r="AP28" s="19">
        <f>APR!AP28+MEI!AP28+JUN!AP28</f>
        <v>0</v>
      </c>
      <c r="AQ28" s="19">
        <f>APR!AQ28+MEI!AQ28+JUN!AQ28</f>
        <v>0</v>
      </c>
      <c r="AR28" s="19">
        <f>APR!AR28+MEI!AR28+JUN!AR28</f>
        <v>0</v>
      </c>
      <c r="AS28" s="19">
        <f>APR!AS28+MEI!AS28+JUN!AS28</f>
        <v>0</v>
      </c>
      <c r="AT28" s="19">
        <f>APR!AT28+MEI!AT28+JUN!AT28</f>
        <v>0</v>
      </c>
      <c r="AU28" s="19">
        <f>APR!AU28+MEI!AU28+JUN!AU28</f>
        <v>0</v>
      </c>
      <c r="AV28" s="19">
        <f>APR!AV28+MEI!AV28+JUN!AV28</f>
        <v>0</v>
      </c>
      <c r="AW28" s="19">
        <f>APR!AW28+MEI!AW28+JUN!AW28</f>
        <v>0</v>
      </c>
      <c r="AX28" s="19">
        <f>APR!AX28+MEI!AX28+JUN!AX28</f>
        <v>0</v>
      </c>
    </row>
    <row r="29" spans="1:52" ht="14.25" customHeight="1">
      <c r="A29" s="26"/>
      <c r="B29" s="17"/>
      <c r="C29" s="18" t="s">
        <v>37</v>
      </c>
      <c r="D29" s="19">
        <f t="shared" ref="D29:F29" si="7">SUM(D27:D28)</f>
        <v>692</v>
      </c>
      <c r="E29" s="19">
        <f t="shared" si="7"/>
        <v>706</v>
      </c>
      <c r="F29" s="19">
        <f t="shared" si="7"/>
        <v>1398</v>
      </c>
      <c r="G29" s="19">
        <f>APR!G29+MEI!G29+JUN!G29</f>
        <v>270</v>
      </c>
      <c r="H29" s="19">
        <f>APR!H29+MEI!H29+JUN!H29</f>
        <v>259</v>
      </c>
      <c r="I29" s="19">
        <f>APR!I29+MEI!I29+JUN!I29</f>
        <v>529</v>
      </c>
      <c r="J29" s="19">
        <f>APR!J29+MEI!J29+JUN!J29</f>
        <v>37.839771101573675</v>
      </c>
      <c r="K29" s="19">
        <f>APR!K29+MEI!K29+JUN!K29</f>
        <v>215</v>
      </c>
      <c r="L29" s="19">
        <f>APR!L29+MEI!L29+JUN!L29</f>
        <v>211</v>
      </c>
      <c r="M29" s="19">
        <f>APR!M29+MEI!M29+JUN!M29</f>
        <v>426</v>
      </c>
      <c r="N29" s="19">
        <f>APR!N29+MEI!N29+JUN!N29</f>
        <v>30.472103004291849</v>
      </c>
      <c r="O29" s="19">
        <f>APR!O29+MEI!O29+JUN!O29</f>
        <v>0</v>
      </c>
      <c r="P29" s="19">
        <f>APR!P29+MEI!P29+JUN!P29</f>
        <v>0</v>
      </c>
      <c r="Q29" s="19">
        <f>APR!Q29+MEI!Q29+JUN!Q29</f>
        <v>0</v>
      </c>
      <c r="R29" s="19">
        <f>APR!R29+MEI!R29+JUN!R29</f>
        <v>0</v>
      </c>
      <c r="S29" s="19">
        <f>APR!S29+MEI!S29+JUN!S29</f>
        <v>0</v>
      </c>
      <c r="T29" s="19">
        <f>APR!T29+MEI!T29+JUN!T29</f>
        <v>0</v>
      </c>
      <c r="U29" s="19">
        <f>APR!U29+MEI!U29+JUN!U29</f>
        <v>0</v>
      </c>
      <c r="V29" s="19">
        <f>APR!V29+MEI!V29+JUN!V29</f>
        <v>0</v>
      </c>
      <c r="W29" s="19">
        <f>APR!W29+MEI!W29+JUN!W29</f>
        <v>0</v>
      </c>
      <c r="X29" s="19">
        <f>APR!X29+MEI!X29+JUN!X29</f>
        <v>0</v>
      </c>
      <c r="Y29" s="19">
        <f>APR!Y29+MEI!Y29+JUN!Y29</f>
        <v>0</v>
      </c>
      <c r="Z29" s="19">
        <f>APR!Z29+MEI!Z29+JUN!Z29</f>
        <v>0</v>
      </c>
      <c r="AA29" s="19">
        <f>APR!AA29+MEI!AA29+JUN!AA29</f>
        <v>0</v>
      </c>
      <c r="AB29" s="19">
        <f>APR!AB29+MEI!AB29+JUN!AB29</f>
        <v>0</v>
      </c>
      <c r="AC29" s="19">
        <f>APR!AC29+MEI!AC29+JUN!AC29</f>
        <v>0</v>
      </c>
      <c r="AD29" s="19">
        <f>APR!AD29+MEI!AD29+JUN!AD29</f>
        <v>0</v>
      </c>
      <c r="AE29" s="19">
        <f>APR!AE29+MEI!AE29+JUN!AE29</f>
        <v>0</v>
      </c>
      <c r="AF29" s="19">
        <f>APR!AF29+MEI!AF29+JUN!AF29</f>
        <v>0</v>
      </c>
      <c r="AG29" s="19">
        <f>APR!AG29+MEI!AG29+JUN!AG29</f>
        <v>0</v>
      </c>
      <c r="AH29" s="19">
        <f>APR!AH29+MEI!AH29+JUN!AH29</f>
        <v>0</v>
      </c>
      <c r="AI29" s="19">
        <f>APR!AI29+MEI!AI29+JUN!AI29</f>
        <v>0</v>
      </c>
      <c r="AJ29" s="19">
        <f>APR!AJ29+MEI!AJ29+JUN!AJ29</f>
        <v>0</v>
      </c>
      <c r="AK29" s="19">
        <f>APR!AK29+MEI!AK29+JUN!AK29</f>
        <v>0</v>
      </c>
      <c r="AL29" s="19">
        <f>APR!AL29+MEI!AL29+JUN!AL29</f>
        <v>0</v>
      </c>
      <c r="AM29" s="19">
        <f>APR!AM29+MEI!AM29+JUN!AM29</f>
        <v>0</v>
      </c>
      <c r="AN29" s="19">
        <f>APR!AN29+MEI!AN29+JUN!AN29</f>
        <v>0</v>
      </c>
      <c r="AO29" s="19">
        <f>APR!AO29+MEI!AO29+JUN!AO29</f>
        <v>0</v>
      </c>
      <c r="AP29" s="19">
        <f>APR!AP29+MEI!AP29+JUN!AP29</f>
        <v>0</v>
      </c>
      <c r="AQ29" s="19">
        <f>APR!AQ29+MEI!AQ29+JUN!AQ29</f>
        <v>0</v>
      </c>
      <c r="AR29" s="19">
        <f>APR!AR29+MEI!AR29+JUN!AR29</f>
        <v>0</v>
      </c>
      <c r="AS29" s="19">
        <f>APR!AS29+MEI!AS29+JUN!AS29</f>
        <v>0</v>
      </c>
      <c r="AT29" s="19">
        <f>APR!AT29+MEI!AT29+JUN!AT29</f>
        <v>0</v>
      </c>
      <c r="AU29" s="19">
        <f>APR!AU29+MEI!AU29+JUN!AU29</f>
        <v>0</v>
      </c>
      <c r="AV29" s="19">
        <f>APR!AV29+MEI!AV29+JUN!AV29</f>
        <v>0</v>
      </c>
      <c r="AW29" s="19">
        <f>APR!AW29+MEI!AW29+JUN!AW29</f>
        <v>0</v>
      </c>
      <c r="AX29" s="19">
        <f>APR!AX29+MEI!AX29+JUN!AX29</f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8">D30+E30</f>
        <v>848</v>
      </c>
      <c r="G30" s="19">
        <f>APR!G30+MEI!G30+JUN!G30</f>
        <v>100</v>
      </c>
      <c r="H30" s="19">
        <f>APR!H30+MEI!H30+JUN!H30</f>
        <v>103</v>
      </c>
      <c r="I30" s="19">
        <f>APR!I30+MEI!I30+JUN!I30</f>
        <v>203</v>
      </c>
      <c r="J30" s="19">
        <f>APR!J30+MEI!J30+JUN!J30</f>
        <v>23.938679245283019</v>
      </c>
      <c r="K30" s="19">
        <f>APR!K30+MEI!K30+JUN!K30</f>
        <v>100</v>
      </c>
      <c r="L30" s="19">
        <f>APR!L30+MEI!L30+JUN!L30</f>
        <v>103</v>
      </c>
      <c r="M30" s="19">
        <f>APR!M30+MEI!M30+JUN!M30</f>
        <v>203</v>
      </c>
      <c r="N30" s="19">
        <f>APR!N30+MEI!N30+JUN!N30</f>
        <v>23.938679245283019</v>
      </c>
      <c r="O30" s="19">
        <f>APR!O30+MEI!O30+JUN!O30</f>
        <v>0</v>
      </c>
      <c r="P30" s="19">
        <f>APR!P30+MEI!P30+JUN!P30</f>
        <v>0</v>
      </c>
      <c r="Q30" s="19">
        <f>APR!Q30+MEI!Q30+JUN!Q30</f>
        <v>0</v>
      </c>
      <c r="R30" s="19">
        <f>APR!R30+MEI!R30+JUN!R30</f>
        <v>0</v>
      </c>
      <c r="S30" s="19">
        <f>APR!S30+MEI!S30+JUN!S30</f>
        <v>0</v>
      </c>
      <c r="T30" s="19">
        <f>APR!T30+MEI!T30+JUN!T30</f>
        <v>0</v>
      </c>
      <c r="U30" s="19">
        <f>APR!U30+MEI!U30+JUN!U30</f>
        <v>0</v>
      </c>
      <c r="V30" s="19">
        <f>APR!V30+MEI!V30+JUN!V30</f>
        <v>0</v>
      </c>
      <c r="W30" s="19">
        <f>APR!W30+MEI!W30+JUN!W30</f>
        <v>0</v>
      </c>
      <c r="X30" s="19">
        <f>APR!X30+MEI!X30+JUN!X30</f>
        <v>0</v>
      </c>
      <c r="Y30" s="19">
        <f>APR!Y30+MEI!Y30+JUN!Y30</f>
        <v>0</v>
      </c>
      <c r="Z30" s="19">
        <f>APR!Z30+MEI!Z30+JUN!Z30</f>
        <v>0</v>
      </c>
      <c r="AA30" s="19">
        <f>APR!AA30+MEI!AA30+JUN!AA30</f>
        <v>3</v>
      </c>
      <c r="AB30" s="19">
        <f>APR!AB30+MEI!AB30+JUN!AB30</f>
        <v>2</v>
      </c>
      <c r="AC30" s="19">
        <f>APR!AC30+MEI!AC30+JUN!AC30</f>
        <v>5</v>
      </c>
      <c r="AD30" s="19">
        <f>APR!AD30+MEI!AD30+JUN!AD30</f>
        <v>6.9438669438669436</v>
      </c>
      <c r="AE30" s="19">
        <f>APR!AE30+MEI!AE30+JUN!AE30</f>
        <v>3</v>
      </c>
      <c r="AF30" s="19">
        <f>APR!AF30+MEI!AF30+JUN!AF30</f>
        <v>2</v>
      </c>
      <c r="AG30" s="19">
        <f>APR!AG30+MEI!AG30+JUN!AG30</f>
        <v>5</v>
      </c>
      <c r="AH30" s="19">
        <f>APR!AH30+MEI!AH30+JUN!AH30</f>
        <v>6.9438669438669436</v>
      </c>
      <c r="AI30" s="19">
        <f>APR!AI30+MEI!AI30+JUN!AI30</f>
        <v>0</v>
      </c>
      <c r="AJ30" s="19">
        <f>APR!AJ30+MEI!AJ30+JUN!AJ30</f>
        <v>0</v>
      </c>
      <c r="AK30" s="19">
        <f>APR!AK30+MEI!AK30+JUN!AK30</f>
        <v>0</v>
      </c>
      <c r="AL30" s="19">
        <f>APR!AL30+MEI!AL30+JUN!AL30</f>
        <v>0</v>
      </c>
      <c r="AM30" s="19">
        <f>APR!AM30+MEI!AM30+JUN!AM30</f>
        <v>0</v>
      </c>
      <c r="AN30" s="19">
        <f>APR!AN30+MEI!AN30+JUN!AN30</f>
        <v>0</v>
      </c>
      <c r="AO30" s="19">
        <f>APR!AO30+MEI!AO30+JUN!AO30</f>
        <v>0</v>
      </c>
      <c r="AP30" s="19">
        <f>APR!AP30+MEI!AP30+JUN!AP30</f>
        <v>0</v>
      </c>
      <c r="AQ30" s="19">
        <f>APR!AQ30+MEI!AQ30+JUN!AQ30</f>
        <v>0</v>
      </c>
      <c r="AR30" s="19">
        <f>APR!AR30+MEI!AR30+JUN!AR30</f>
        <v>0</v>
      </c>
      <c r="AS30" s="19">
        <f>APR!AS30+MEI!AS30+JUN!AS30</f>
        <v>0</v>
      </c>
      <c r="AT30" s="19">
        <f>APR!AT30+MEI!AT30+JUN!AT30</f>
        <v>0</v>
      </c>
      <c r="AU30" s="19">
        <f>APR!AU30+MEI!AU30+JUN!AU30</f>
        <v>3</v>
      </c>
      <c r="AV30" s="19">
        <f>APR!AV30+MEI!AV30+JUN!AV30</f>
        <v>2</v>
      </c>
      <c r="AW30" s="19">
        <f>APR!AW30+MEI!AW30+JUN!AW30</f>
        <v>5</v>
      </c>
      <c r="AX30" s="19">
        <f>APR!AX30+MEI!AX30+JUN!AX30</f>
        <v>6.9438669438669436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8"/>
        <v>492</v>
      </c>
      <c r="G31" s="19">
        <f>APR!G31+MEI!G31+JUN!G31</f>
        <v>62</v>
      </c>
      <c r="H31" s="19">
        <f>APR!H31+MEI!H31+JUN!H31</f>
        <v>65</v>
      </c>
      <c r="I31" s="19">
        <f>APR!I31+MEI!I31+JUN!I31</f>
        <v>127</v>
      </c>
      <c r="J31" s="19">
        <f>APR!J31+MEI!J31+JUN!J31</f>
        <v>25.8130081300813</v>
      </c>
      <c r="K31" s="19">
        <f>APR!K31+MEI!K31+JUN!K31</f>
        <v>51</v>
      </c>
      <c r="L31" s="19">
        <f>APR!L31+MEI!L31+JUN!L31</f>
        <v>58</v>
      </c>
      <c r="M31" s="19">
        <f>APR!M31+MEI!M31+JUN!M31</f>
        <v>109</v>
      </c>
      <c r="N31" s="19">
        <f>APR!N31+MEI!N31+JUN!N31</f>
        <v>22.154471544715449</v>
      </c>
      <c r="O31" s="19">
        <f>APR!O31+MEI!O31+JUN!O31</f>
        <v>0</v>
      </c>
      <c r="P31" s="19">
        <f>APR!P31+MEI!P31+JUN!P31</f>
        <v>0</v>
      </c>
      <c r="Q31" s="19">
        <f>APR!Q31+MEI!Q31+JUN!Q31</f>
        <v>0</v>
      </c>
      <c r="R31" s="19">
        <f>APR!R31+MEI!R31+JUN!R31</f>
        <v>0</v>
      </c>
      <c r="S31" s="19">
        <f>APR!S31+MEI!S31+JUN!S31</f>
        <v>1</v>
      </c>
      <c r="T31" s="19">
        <f>APR!T31+MEI!T31+JUN!T31</f>
        <v>0</v>
      </c>
      <c r="U31" s="19">
        <f>APR!U31+MEI!U31+JUN!U31</f>
        <v>1</v>
      </c>
      <c r="V31" s="19">
        <f>APR!V31+MEI!V31+JUN!V31</f>
        <v>1.8181818181818181</v>
      </c>
      <c r="W31" s="19">
        <f>APR!W31+MEI!W31+JUN!W31</f>
        <v>0</v>
      </c>
      <c r="X31" s="19">
        <f>APR!X31+MEI!X31+JUN!X31</f>
        <v>1</v>
      </c>
      <c r="Y31" s="19">
        <f>APR!Y31+MEI!Y31+JUN!Y31</f>
        <v>1</v>
      </c>
      <c r="Z31" s="19">
        <f>APR!Z31+MEI!Z31+JUN!Z31</f>
        <v>1.8181818181818181</v>
      </c>
      <c r="AA31" s="19">
        <f>APR!AA31+MEI!AA31+JUN!AA31</f>
        <v>1</v>
      </c>
      <c r="AB31" s="19">
        <f>APR!AB31+MEI!AB31+JUN!AB31</f>
        <v>0</v>
      </c>
      <c r="AC31" s="19">
        <f>APR!AC31+MEI!AC31+JUN!AC31</f>
        <v>1</v>
      </c>
      <c r="AD31" s="19">
        <f>APR!AD31+MEI!AD31+JUN!AD31</f>
        <v>3.7037037037037033</v>
      </c>
      <c r="AE31" s="19">
        <f>APR!AE31+MEI!AE31+JUN!AE31</f>
        <v>0</v>
      </c>
      <c r="AF31" s="19">
        <f>APR!AF31+MEI!AF31+JUN!AF31</f>
        <v>0</v>
      </c>
      <c r="AG31" s="19">
        <f>APR!AG31+MEI!AG31+JUN!AG31</f>
        <v>0</v>
      </c>
      <c r="AH31" s="19">
        <f>APR!AH31+MEI!AH31+JUN!AH31</f>
        <v>0</v>
      </c>
      <c r="AI31" s="19">
        <f>APR!AI31+MEI!AI31+JUN!AI31</f>
        <v>0</v>
      </c>
      <c r="AJ31" s="19">
        <f>APR!AJ31+MEI!AJ31+JUN!AJ31</f>
        <v>0</v>
      </c>
      <c r="AK31" s="19">
        <f>APR!AK31+MEI!AK31+JUN!AK31</f>
        <v>0</v>
      </c>
      <c r="AL31" s="19">
        <f>APR!AL31+MEI!AL31+JUN!AL31</f>
        <v>0</v>
      </c>
      <c r="AM31" s="19">
        <f>APR!AM31+MEI!AM31+JUN!AM31</f>
        <v>0</v>
      </c>
      <c r="AN31" s="19">
        <f>APR!AN31+MEI!AN31+JUN!AN31</f>
        <v>0</v>
      </c>
      <c r="AO31" s="19">
        <f>APR!AO31+MEI!AO31+JUN!AO31</f>
        <v>0</v>
      </c>
      <c r="AP31" s="19">
        <f>APR!AP31+MEI!AP31+JUN!AP31</f>
        <v>0</v>
      </c>
      <c r="AQ31" s="19">
        <f>APR!AQ31+MEI!AQ31+JUN!AQ31</f>
        <v>0</v>
      </c>
      <c r="AR31" s="19">
        <f>APR!AR31+MEI!AR31+JUN!AR31</f>
        <v>0</v>
      </c>
      <c r="AS31" s="19">
        <f>APR!AS31+MEI!AS31+JUN!AS31</f>
        <v>0</v>
      </c>
      <c r="AT31" s="19">
        <f>APR!AT31+MEI!AT31+JUN!AT31</f>
        <v>0</v>
      </c>
      <c r="AU31" s="19">
        <f>APR!AU31+MEI!AU31+JUN!AU31</f>
        <v>2</v>
      </c>
      <c r="AV31" s="19">
        <f>APR!AV31+MEI!AV31+JUN!AV31</f>
        <v>1</v>
      </c>
      <c r="AW31" s="19">
        <f>APR!AW31+MEI!AW31+JUN!AW31</f>
        <v>3</v>
      </c>
      <c r="AX31" s="19">
        <f>APR!AX31+MEI!AX31+JUN!AX31</f>
        <v>7.3400673400673391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8"/>
        <v>485</v>
      </c>
      <c r="G32" s="19">
        <f>APR!G32+MEI!G32+JUN!G32</f>
        <v>63</v>
      </c>
      <c r="H32" s="19">
        <f>APR!H32+MEI!H32+JUN!H32</f>
        <v>64</v>
      </c>
      <c r="I32" s="19">
        <f>APR!I32+MEI!I32+JUN!I32</f>
        <v>127</v>
      </c>
      <c r="J32" s="19">
        <f>APR!J32+MEI!J32+JUN!J32</f>
        <v>26.185567010309278</v>
      </c>
      <c r="K32" s="19">
        <f>APR!K32+MEI!K32+JUN!K32</f>
        <v>60</v>
      </c>
      <c r="L32" s="19">
        <f>APR!L32+MEI!L32+JUN!L32</f>
        <v>60</v>
      </c>
      <c r="M32" s="19">
        <f>APR!M32+MEI!M32+JUN!M32</f>
        <v>120</v>
      </c>
      <c r="N32" s="19">
        <f>APR!N32+MEI!N32+JUN!N32</f>
        <v>24.742268041237114</v>
      </c>
      <c r="O32" s="19">
        <f>APR!O32+MEI!O32+JUN!O32</f>
        <v>0</v>
      </c>
      <c r="P32" s="19">
        <f>APR!P32+MEI!P32+JUN!P32</f>
        <v>0</v>
      </c>
      <c r="Q32" s="19">
        <f>APR!Q32+MEI!Q32+JUN!Q32</f>
        <v>0</v>
      </c>
      <c r="R32" s="19">
        <f>APR!R32+MEI!R32+JUN!R32</f>
        <v>0</v>
      </c>
      <c r="S32" s="19">
        <f>APR!S32+MEI!S32+JUN!S32</f>
        <v>0</v>
      </c>
      <c r="T32" s="19">
        <f>APR!T32+MEI!T32+JUN!T32</f>
        <v>0</v>
      </c>
      <c r="U32" s="19">
        <f>APR!U32+MEI!U32+JUN!U32</f>
        <v>0</v>
      </c>
      <c r="V32" s="19">
        <f>APR!V32+MEI!V32+JUN!V32</f>
        <v>0</v>
      </c>
      <c r="W32" s="19">
        <f>APR!W32+MEI!W32+JUN!W32</f>
        <v>0</v>
      </c>
      <c r="X32" s="19">
        <f>APR!X32+MEI!X32+JUN!X32</f>
        <v>0</v>
      </c>
      <c r="Y32" s="19">
        <f>APR!Y32+MEI!Y32+JUN!Y32</f>
        <v>0</v>
      </c>
      <c r="Z32" s="19">
        <f>APR!Z32+MEI!Z32+JUN!Z32</f>
        <v>0</v>
      </c>
      <c r="AA32" s="19">
        <f>APR!AA32+MEI!AA32+JUN!AA32</f>
        <v>0</v>
      </c>
      <c r="AB32" s="19">
        <f>APR!AB32+MEI!AB32+JUN!AB32</f>
        <v>2</v>
      </c>
      <c r="AC32" s="19">
        <f>APR!AC32+MEI!AC32+JUN!AC32</f>
        <v>2</v>
      </c>
      <c r="AD32" s="19">
        <f>APR!AD32+MEI!AD32+JUN!AD32</f>
        <v>4.5928030303030303</v>
      </c>
      <c r="AE32" s="19">
        <f>APR!AE32+MEI!AE32+JUN!AE32</f>
        <v>0</v>
      </c>
      <c r="AF32" s="19">
        <f>APR!AF32+MEI!AF32+JUN!AF32</f>
        <v>0</v>
      </c>
      <c r="AG32" s="19">
        <f>APR!AG32+MEI!AG32+JUN!AG32</f>
        <v>0</v>
      </c>
      <c r="AH32" s="19">
        <f>APR!AH32+MEI!AH32+JUN!AH32</f>
        <v>0</v>
      </c>
      <c r="AI32" s="19">
        <f>APR!AI32+MEI!AI32+JUN!AI32</f>
        <v>0</v>
      </c>
      <c r="AJ32" s="19">
        <f>APR!AJ32+MEI!AJ32+JUN!AJ32</f>
        <v>0</v>
      </c>
      <c r="AK32" s="19">
        <f>APR!AK32+MEI!AK32+JUN!AK32</f>
        <v>0</v>
      </c>
      <c r="AL32" s="19">
        <f>APR!AL32+MEI!AL32+JUN!AL32</f>
        <v>0</v>
      </c>
      <c r="AM32" s="19">
        <f>APR!AM32+MEI!AM32+JUN!AM32</f>
        <v>0</v>
      </c>
      <c r="AN32" s="19">
        <f>APR!AN32+MEI!AN32+JUN!AN32</f>
        <v>0</v>
      </c>
      <c r="AO32" s="19">
        <f>APR!AO32+MEI!AO32+JUN!AO32</f>
        <v>0</v>
      </c>
      <c r="AP32" s="19">
        <f>APR!AP32+MEI!AP32+JUN!AP32</f>
        <v>0</v>
      </c>
      <c r="AQ32" s="19">
        <f>APR!AQ32+MEI!AQ32+JUN!AQ32</f>
        <v>0</v>
      </c>
      <c r="AR32" s="19">
        <f>APR!AR32+MEI!AR32+JUN!AR32</f>
        <v>0</v>
      </c>
      <c r="AS32" s="19">
        <f>APR!AS32+MEI!AS32+JUN!AS32</f>
        <v>0</v>
      </c>
      <c r="AT32" s="19">
        <f>APR!AT32+MEI!AT32+JUN!AT32</f>
        <v>0</v>
      </c>
      <c r="AU32" s="19">
        <f>APR!AU32+MEI!AU32+JUN!AU32</f>
        <v>0</v>
      </c>
      <c r="AV32" s="19">
        <f>APR!AV32+MEI!AV32+JUN!AV32</f>
        <v>2</v>
      </c>
      <c r="AW32" s="19">
        <f>APR!AW32+MEI!AW32+JUN!AW32</f>
        <v>2</v>
      </c>
      <c r="AX32" s="19">
        <f>APR!AX32+MEI!AX32+JUN!AX32</f>
        <v>4.5928030303030303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8"/>
        <v>653</v>
      </c>
      <c r="G33" s="19">
        <f>APR!G33+MEI!G33+JUN!G33</f>
        <v>79</v>
      </c>
      <c r="H33" s="19">
        <f>APR!H33+MEI!H33+JUN!H33</f>
        <v>75</v>
      </c>
      <c r="I33" s="19">
        <f>APR!I33+MEI!I33+JUN!I33</f>
        <v>154</v>
      </c>
      <c r="J33" s="19">
        <f>APR!J33+MEI!J33+JUN!J33</f>
        <v>23.583460949464012</v>
      </c>
      <c r="K33" s="19">
        <f>APR!K33+MEI!K33+JUN!K33</f>
        <v>81</v>
      </c>
      <c r="L33" s="19">
        <f>APR!L33+MEI!L33+JUN!L33</f>
        <v>76</v>
      </c>
      <c r="M33" s="19">
        <f>APR!M33+MEI!M33+JUN!M33</f>
        <v>157</v>
      </c>
      <c r="N33" s="19">
        <f>APR!N33+MEI!N33+JUN!N33</f>
        <v>24.042879019908117</v>
      </c>
      <c r="O33" s="19">
        <f>APR!O33+MEI!O33+JUN!O33</f>
        <v>0</v>
      </c>
      <c r="P33" s="19">
        <f>APR!P33+MEI!P33+JUN!P33</f>
        <v>0</v>
      </c>
      <c r="Q33" s="19">
        <f>APR!Q33+MEI!Q33+JUN!Q33</f>
        <v>0</v>
      </c>
      <c r="R33" s="19">
        <f>APR!R33+MEI!R33+JUN!R33</f>
        <v>0</v>
      </c>
      <c r="S33" s="19">
        <f>APR!S33+MEI!S33+JUN!S33</f>
        <v>0</v>
      </c>
      <c r="T33" s="19">
        <f>APR!T33+MEI!T33+JUN!T33</f>
        <v>0</v>
      </c>
      <c r="U33" s="19">
        <f>APR!U33+MEI!U33+JUN!U33</f>
        <v>0</v>
      </c>
      <c r="V33" s="19">
        <f>APR!V33+MEI!V33+JUN!V33</f>
        <v>0</v>
      </c>
      <c r="W33" s="19">
        <f>APR!W33+MEI!W33+JUN!W33</f>
        <v>0</v>
      </c>
      <c r="X33" s="19">
        <f>APR!X33+MEI!X33+JUN!X33</f>
        <v>0</v>
      </c>
      <c r="Y33" s="19">
        <f>APR!Y33+MEI!Y33+JUN!Y33</f>
        <v>0</v>
      </c>
      <c r="Z33" s="19">
        <f>APR!Z33+MEI!Z33+JUN!Z33</f>
        <v>0</v>
      </c>
      <c r="AA33" s="19">
        <f>APR!AA33+MEI!AA33+JUN!AA33</f>
        <v>0</v>
      </c>
      <c r="AB33" s="19">
        <f>APR!AB33+MEI!AB33+JUN!AB33</f>
        <v>1</v>
      </c>
      <c r="AC33" s="19">
        <f>APR!AC33+MEI!AC33+JUN!AC33</f>
        <v>1</v>
      </c>
      <c r="AD33" s="19">
        <f>APR!AD33+MEI!AD33+JUN!AD33</f>
        <v>1.6949152542372881</v>
      </c>
      <c r="AE33" s="19">
        <f>APR!AE33+MEI!AE33+JUN!AE33</f>
        <v>0</v>
      </c>
      <c r="AF33" s="19">
        <f>APR!AF33+MEI!AF33+JUN!AF33</f>
        <v>0</v>
      </c>
      <c r="AG33" s="19">
        <f>APR!AG33+MEI!AG33+JUN!AG33</f>
        <v>0</v>
      </c>
      <c r="AH33" s="19">
        <f>APR!AH33+MEI!AH33+JUN!AH33</f>
        <v>0</v>
      </c>
      <c r="AI33" s="19">
        <f>APR!AI33+MEI!AI33+JUN!AI33</f>
        <v>0</v>
      </c>
      <c r="AJ33" s="19">
        <f>APR!AJ33+MEI!AJ33+JUN!AJ33</f>
        <v>0</v>
      </c>
      <c r="AK33" s="19">
        <f>APR!AK33+MEI!AK33+JUN!AK33</f>
        <v>0</v>
      </c>
      <c r="AL33" s="19">
        <f>APR!AL33+MEI!AL33+JUN!AL33</f>
        <v>0</v>
      </c>
      <c r="AM33" s="19">
        <f>APR!AM33+MEI!AM33+JUN!AM33</f>
        <v>0</v>
      </c>
      <c r="AN33" s="19">
        <f>APR!AN33+MEI!AN33+JUN!AN33</f>
        <v>0</v>
      </c>
      <c r="AO33" s="19">
        <f>APR!AO33+MEI!AO33+JUN!AO33</f>
        <v>0</v>
      </c>
      <c r="AP33" s="19">
        <f>APR!AP33+MEI!AP33+JUN!AP33</f>
        <v>0</v>
      </c>
      <c r="AQ33" s="19">
        <f>APR!AQ33+MEI!AQ33+JUN!AQ33</f>
        <v>0</v>
      </c>
      <c r="AR33" s="19">
        <f>APR!AR33+MEI!AR33+JUN!AR33</f>
        <v>0</v>
      </c>
      <c r="AS33" s="19">
        <f>APR!AS33+MEI!AS33+JUN!AS33</f>
        <v>0</v>
      </c>
      <c r="AT33" s="19">
        <f>APR!AT33+MEI!AT33+JUN!AT33</f>
        <v>0</v>
      </c>
      <c r="AU33" s="19">
        <f>APR!AU33+MEI!AU33+JUN!AU33</f>
        <v>0</v>
      </c>
      <c r="AV33" s="19">
        <f>APR!AV33+MEI!AV33+JUN!AV33</f>
        <v>1</v>
      </c>
      <c r="AW33" s="19">
        <f>APR!AW33+MEI!AW33+JUN!AW33</f>
        <v>1</v>
      </c>
      <c r="AX33" s="19">
        <f>APR!AX33+MEI!AX33+JUN!AX33</f>
        <v>1.6949152542372881</v>
      </c>
    </row>
    <row r="34" spans="1:50" ht="14.25" customHeight="1">
      <c r="A34" s="26"/>
      <c r="B34" s="17"/>
      <c r="C34" s="18" t="s">
        <v>37</v>
      </c>
      <c r="D34" s="19">
        <f t="shared" ref="D34:F34" si="9">SUM(D30:D33)</f>
        <v>1225</v>
      </c>
      <c r="E34" s="19">
        <f t="shared" si="9"/>
        <v>1253</v>
      </c>
      <c r="F34" s="19">
        <f t="shared" si="9"/>
        <v>2478</v>
      </c>
      <c r="G34" s="19">
        <f>APR!G34+MEI!G34+JUN!G34</f>
        <v>304</v>
      </c>
      <c r="H34" s="19">
        <f>APR!H34+MEI!H34+JUN!H34</f>
        <v>307</v>
      </c>
      <c r="I34" s="19">
        <f>APR!I34+MEI!I34+JUN!I34</f>
        <v>611</v>
      </c>
      <c r="J34" s="19">
        <f>APR!J34+MEI!J34+JUN!J34</f>
        <v>24.656981436642454</v>
      </c>
      <c r="K34" s="19">
        <f>APR!K34+MEI!K34+JUN!K34</f>
        <v>292</v>
      </c>
      <c r="L34" s="19">
        <f>APR!L34+MEI!L34+JUN!L34</f>
        <v>297</v>
      </c>
      <c r="M34" s="19">
        <f>APR!M34+MEI!M34+JUN!M34</f>
        <v>589</v>
      </c>
      <c r="N34" s="19">
        <f>APR!N34+MEI!N34+JUN!N34</f>
        <v>23.769168684422919</v>
      </c>
      <c r="O34" s="19">
        <f>APR!O34+MEI!O34+JUN!O34</f>
        <v>0</v>
      </c>
      <c r="P34" s="19">
        <f>APR!P34+MEI!P34+JUN!P34</f>
        <v>0</v>
      </c>
      <c r="Q34" s="19">
        <f>APR!Q34+MEI!Q34+JUN!Q34</f>
        <v>0</v>
      </c>
      <c r="R34" s="19">
        <f>APR!R34+MEI!R34+JUN!R34</f>
        <v>0</v>
      </c>
      <c r="S34" s="19">
        <f>APR!S34+MEI!S34+JUN!S34</f>
        <v>1</v>
      </c>
      <c r="T34" s="19">
        <f>APR!T34+MEI!T34+JUN!T34</f>
        <v>0</v>
      </c>
      <c r="U34" s="19">
        <f>APR!U34+MEI!U34+JUN!U34</f>
        <v>1</v>
      </c>
      <c r="V34" s="19">
        <f>APR!V34+MEI!V34+JUN!V34</f>
        <v>0.39215686274509803</v>
      </c>
      <c r="W34" s="19">
        <f>APR!W34+MEI!W34+JUN!W34</f>
        <v>0</v>
      </c>
      <c r="X34" s="19">
        <f>APR!X34+MEI!X34+JUN!X34</f>
        <v>1</v>
      </c>
      <c r="Y34" s="19">
        <f>APR!Y34+MEI!Y34+JUN!Y34</f>
        <v>1</v>
      </c>
      <c r="Z34" s="19">
        <f>APR!Z34+MEI!Z34+JUN!Z34</f>
        <v>0.39215686274509803</v>
      </c>
      <c r="AA34" s="19">
        <f>APR!AA34+MEI!AA34+JUN!AA34</f>
        <v>4</v>
      </c>
      <c r="AB34" s="19">
        <f>APR!AB34+MEI!AB34+JUN!AB34</f>
        <v>5</v>
      </c>
      <c r="AC34" s="19">
        <f>APR!AC34+MEI!AC34+JUN!AC34</f>
        <v>9</v>
      </c>
      <c r="AD34" s="19">
        <f>APR!AD34+MEI!AD34+JUN!AD34</f>
        <v>4.1346973572037511</v>
      </c>
      <c r="AE34" s="19">
        <f>APR!AE34+MEI!AE34+JUN!AE34</f>
        <v>3</v>
      </c>
      <c r="AF34" s="19">
        <f>APR!AF34+MEI!AF34+JUN!AF34</f>
        <v>2</v>
      </c>
      <c r="AG34" s="19">
        <f>APR!AG34+MEI!AG34+JUN!AG34</f>
        <v>5</v>
      </c>
      <c r="AH34" s="19">
        <f>APR!AH34+MEI!AH34+JUN!AH34</f>
        <v>2.1121057118499573</v>
      </c>
      <c r="AI34" s="19">
        <f>APR!AI34+MEI!AI34+JUN!AI34</f>
        <v>0</v>
      </c>
      <c r="AJ34" s="19">
        <f>APR!AJ34+MEI!AJ34+JUN!AJ34</f>
        <v>0</v>
      </c>
      <c r="AK34" s="19">
        <f>APR!AK34+MEI!AK34+JUN!AK34</f>
        <v>0</v>
      </c>
      <c r="AL34" s="19">
        <f>APR!AL34+MEI!AL34+JUN!AL34</f>
        <v>0</v>
      </c>
      <c r="AM34" s="19">
        <f>APR!AM34+MEI!AM34+JUN!AM34</f>
        <v>0</v>
      </c>
      <c r="AN34" s="19">
        <f>APR!AN34+MEI!AN34+JUN!AN34</f>
        <v>0</v>
      </c>
      <c r="AO34" s="19">
        <f>APR!AO34+MEI!AO34+JUN!AO34</f>
        <v>0</v>
      </c>
      <c r="AP34" s="19">
        <f>APR!AP34+MEI!AP34+JUN!AP34</f>
        <v>0</v>
      </c>
      <c r="AQ34" s="19">
        <f>APR!AQ34+MEI!AQ34+JUN!AQ34</f>
        <v>0</v>
      </c>
      <c r="AR34" s="19">
        <f>APR!AR34+MEI!AR34+JUN!AR34</f>
        <v>0</v>
      </c>
      <c r="AS34" s="19">
        <f>APR!AS34+MEI!AS34+JUN!AS34</f>
        <v>0</v>
      </c>
      <c r="AT34" s="19">
        <f>APR!AT34+MEI!AT34+JUN!AT34</f>
        <v>0</v>
      </c>
      <c r="AU34" s="19">
        <f>APR!AU34+MEI!AU34+JUN!AU34</f>
        <v>5</v>
      </c>
      <c r="AV34" s="19">
        <f>APR!AV34+MEI!AV34+JUN!AV34</f>
        <v>6</v>
      </c>
      <c r="AW34" s="19">
        <f>APR!AW34+MEI!AW34+JUN!AW34</f>
        <v>11</v>
      </c>
      <c r="AX34" s="19">
        <f>APR!AX34+MEI!AX34+JUN!AX34</f>
        <v>4.919011082693947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0">D35+E35</f>
        <v>1595</v>
      </c>
      <c r="G35" s="19">
        <f>APR!G35+MEI!G35+JUN!G35</f>
        <v>217</v>
      </c>
      <c r="H35" s="19">
        <f>APR!H35+MEI!H35+JUN!H35</f>
        <v>201</v>
      </c>
      <c r="I35" s="19">
        <f>APR!I35+MEI!I35+JUN!I35</f>
        <v>418</v>
      </c>
      <c r="J35" s="19">
        <f>APR!J35+MEI!J35+JUN!J35</f>
        <v>26.206896551724135</v>
      </c>
      <c r="K35" s="19">
        <f>APR!K35+MEI!K35+JUN!K35</f>
        <v>217</v>
      </c>
      <c r="L35" s="19">
        <f>APR!L35+MEI!L35+JUN!L35</f>
        <v>198</v>
      </c>
      <c r="M35" s="19">
        <f>APR!M35+MEI!M35+JUN!M35</f>
        <v>415</v>
      </c>
      <c r="N35" s="19">
        <f>APR!N35+MEI!N35+JUN!N35</f>
        <v>26.018808777429467</v>
      </c>
      <c r="O35" s="19">
        <f>APR!O35+MEI!O35+JUN!O35</f>
        <v>0</v>
      </c>
      <c r="P35" s="19">
        <f>APR!P35+MEI!P35+JUN!P35</f>
        <v>0</v>
      </c>
      <c r="Q35" s="19">
        <f>APR!Q35+MEI!Q35+JUN!Q35</f>
        <v>0</v>
      </c>
      <c r="R35" s="19">
        <f>APR!R35+MEI!R35+JUN!R35</f>
        <v>0</v>
      </c>
      <c r="S35" s="19">
        <f>APR!S35+MEI!S35+JUN!S35</f>
        <v>0</v>
      </c>
      <c r="T35" s="19">
        <f>APR!T35+MEI!T35+JUN!T35</f>
        <v>0</v>
      </c>
      <c r="U35" s="19">
        <f>APR!U35+MEI!U35+JUN!U35</f>
        <v>0</v>
      </c>
      <c r="V35" s="19">
        <f>APR!V35+MEI!V35+JUN!V35</f>
        <v>0</v>
      </c>
      <c r="W35" s="19">
        <f>APR!W35+MEI!W35+JUN!W35</f>
        <v>0</v>
      </c>
      <c r="X35" s="19">
        <f>APR!X35+MEI!X35+JUN!X35</f>
        <v>0</v>
      </c>
      <c r="Y35" s="19">
        <f>APR!Y35+MEI!Y35+JUN!Y35</f>
        <v>0</v>
      </c>
      <c r="Z35" s="19">
        <f>APR!Z35+MEI!Z35+JUN!Z35</f>
        <v>0</v>
      </c>
      <c r="AA35" s="19">
        <f>APR!AA35+MEI!AA35+JUN!AA35</f>
        <v>0</v>
      </c>
      <c r="AB35" s="19">
        <f>APR!AB35+MEI!AB35+JUN!AB35</f>
        <v>0</v>
      </c>
      <c r="AC35" s="19">
        <f>APR!AC35+MEI!AC35+JUN!AC35</f>
        <v>0</v>
      </c>
      <c r="AD35" s="19">
        <f>APR!AD35+MEI!AD35+JUN!AD35</f>
        <v>0</v>
      </c>
      <c r="AE35" s="19">
        <f>APR!AE35+MEI!AE35+JUN!AE35</f>
        <v>0</v>
      </c>
      <c r="AF35" s="19">
        <f>APR!AF35+MEI!AF35+JUN!AF35</f>
        <v>0</v>
      </c>
      <c r="AG35" s="19">
        <f>APR!AG35+MEI!AG35+JUN!AG35</f>
        <v>0</v>
      </c>
      <c r="AH35" s="19">
        <f>APR!AH35+MEI!AH35+JUN!AH35</f>
        <v>0</v>
      </c>
      <c r="AI35" s="19">
        <f>APR!AI35+MEI!AI35+JUN!AI35</f>
        <v>0</v>
      </c>
      <c r="AJ35" s="19">
        <f>APR!AJ35+MEI!AJ35+JUN!AJ35</f>
        <v>0</v>
      </c>
      <c r="AK35" s="19">
        <f>APR!AK35+MEI!AK35+JUN!AK35</f>
        <v>0</v>
      </c>
      <c r="AL35" s="19">
        <f>APR!AL35+MEI!AL35+JUN!AL35</f>
        <v>0</v>
      </c>
      <c r="AM35" s="19">
        <f>APR!AM35+MEI!AM35+JUN!AM35</f>
        <v>0</v>
      </c>
      <c r="AN35" s="19">
        <f>APR!AN35+MEI!AN35+JUN!AN35</f>
        <v>0</v>
      </c>
      <c r="AO35" s="19">
        <f>APR!AO35+MEI!AO35+JUN!AO35</f>
        <v>0</v>
      </c>
      <c r="AP35" s="19">
        <f>APR!AP35+MEI!AP35+JUN!AP35</f>
        <v>0</v>
      </c>
      <c r="AQ35" s="19">
        <f>APR!AQ35+MEI!AQ35+JUN!AQ35</f>
        <v>0</v>
      </c>
      <c r="AR35" s="19">
        <f>APR!AR35+MEI!AR35+JUN!AR35</f>
        <v>0</v>
      </c>
      <c r="AS35" s="19">
        <f>APR!AS35+MEI!AS35+JUN!AS35</f>
        <v>0</v>
      </c>
      <c r="AT35" s="19">
        <f>APR!AT35+MEI!AT35+JUN!AT35</f>
        <v>0</v>
      </c>
      <c r="AU35" s="19">
        <f>APR!AU35+MEI!AU35+JUN!AU35</f>
        <v>0</v>
      </c>
      <c r="AV35" s="19">
        <f>APR!AV35+MEI!AV35+JUN!AV35</f>
        <v>0</v>
      </c>
      <c r="AW35" s="19">
        <f>APR!AW35+MEI!AW35+JUN!AW35</f>
        <v>0</v>
      </c>
      <c r="AX35" s="19">
        <f>APR!AX35+MEI!AX35+JUN!AX35</f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0"/>
        <v>491</v>
      </c>
      <c r="G36" s="19">
        <f>APR!G36+MEI!G36+JUN!G36</f>
        <v>59</v>
      </c>
      <c r="H36" s="19">
        <f>APR!H36+MEI!H36+JUN!H36</f>
        <v>49</v>
      </c>
      <c r="I36" s="19">
        <f>APR!I36+MEI!I36+JUN!I36</f>
        <v>108</v>
      </c>
      <c r="J36" s="19">
        <f>APR!J36+MEI!J36+JUN!J36</f>
        <v>21.995926680244402</v>
      </c>
      <c r="K36" s="19">
        <f>APR!K36+MEI!K36+JUN!K36</f>
        <v>62</v>
      </c>
      <c r="L36" s="19">
        <f>APR!L36+MEI!L36+JUN!L36</f>
        <v>55</v>
      </c>
      <c r="M36" s="19">
        <f>APR!M36+MEI!M36+JUN!M36</f>
        <v>117</v>
      </c>
      <c r="N36" s="19">
        <f>APR!N36+MEI!N36+JUN!N36</f>
        <v>23.828920570264764</v>
      </c>
      <c r="O36" s="19">
        <f>APR!O36+MEI!O36+JUN!O36</f>
        <v>0</v>
      </c>
      <c r="P36" s="19">
        <f>APR!P36+MEI!P36+JUN!P36</f>
        <v>0</v>
      </c>
      <c r="Q36" s="19">
        <f>APR!Q36+MEI!Q36+JUN!Q36</f>
        <v>0</v>
      </c>
      <c r="R36" s="19">
        <f>APR!R36+MEI!R36+JUN!R36</f>
        <v>0</v>
      </c>
      <c r="S36" s="19">
        <f>APR!S36+MEI!S36+JUN!S36</f>
        <v>0</v>
      </c>
      <c r="T36" s="19">
        <f>APR!T36+MEI!T36+JUN!T36</f>
        <v>0</v>
      </c>
      <c r="U36" s="19">
        <f>APR!U36+MEI!U36+JUN!U36</f>
        <v>0</v>
      </c>
      <c r="V36" s="19">
        <f>APR!V36+MEI!V36+JUN!V36</f>
        <v>0</v>
      </c>
      <c r="W36" s="19">
        <f>APR!W36+MEI!W36+JUN!W36</f>
        <v>0</v>
      </c>
      <c r="X36" s="19">
        <f>APR!X36+MEI!X36+JUN!X36</f>
        <v>0</v>
      </c>
      <c r="Y36" s="19">
        <f>APR!Y36+MEI!Y36+JUN!Y36</f>
        <v>0</v>
      </c>
      <c r="Z36" s="19">
        <f>APR!Z36+MEI!Z36+JUN!Z36</f>
        <v>0</v>
      </c>
      <c r="AA36" s="19">
        <f>APR!AA36+MEI!AA36+JUN!AA36</f>
        <v>0</v>
      </c>
      <c r="AB36" s="19">
        <f>APR!AB36+MEI!AB36+JUN!AB36</f>
        <v>0</v>
      </c>
      <c r="AC36" s="19">
        <f>APR!AC36+MEI!AC36+JUN!AC36</f>
        <v>0</v>
      </c>
      <c r="AD36" s="19">
        <f>APR!AD36+MEI!AD36+JUN!AD36</f>
        <v>0</v>
      </c>
      <c r="AE36" s="19">
        <f>APR!AE36+MEI!AE36+JUN!AE36</f>
        <v>0</v>
      </c>
      <c r="AF36" s="19">
        <f>APR!AF36+MEI!AF36+JUN!AF36</f>
        <v>0</v>
      </c>
      <c r="AG36" s="19">
        <f>APR!AG36+MEI!AG36+JUN!AG36</f>
        <v>0</v>
      </c>
      <c r="AH36" s="19">
        <f>APR!AH36+MEI!AH36+JUN!AH36</f>
        <v>0</v>
      </c>
      <c r="AI36" s="19">
        <f>APR!AI36+MEI!AI36+JUN!AI36</f>
        <v>0</v>
      </c>
      <c r="AJ36" s="19">
        <f>APR!AJ36+MEI!AJ36+JUN!AJ36</f>
        <v>0</v>
      </c>
      <c r="AK36" s="19">
        <f>APR!AK36+MEI!AK36+JUN!AK36</f>
        <v>0</v>
      </c>
      <c r="AL36" s="19">
        <f>APR!AL36+MEI!AL36+JUN!AL36</f>
        <v>0</v>
      </c>
      <c r="AM36" s="19">
        <f>APR!AM36+MEI!AM36+JUN!AM36</f>
        <v>0</v>
      </c>
      <c r="AN36" s="19">
        <f>APR!AN36+MEI!AN36+JUN!AN36</f>
        <v>0</v>
      </c>
      <c r="AO36" s="19">
        <f>APR!AO36+MEI!AO36+JUN!AO36</f>
        <v>0</v>
      </c>
      <c r="AP36" s="19">
        <f>APR!AP36+MEI!AP36+JUN!AP36</f>
        <v>0</v>
      </c>
      <c r="AQ36" s="19">
        <f>APR!AQ36+MEI!AQ36+JUN!AQ36</f>
        <v>0</v>
      </c>
      <c r="AR36" s="19">
        <f>APR!AR36+MEI!AR36+JUN!AR36</f>
        <v>0</v>
      </c>
      <c r="AS36" s="19">
        <f>APR!AS36+MEI!AS36+JUN!AS36</f>
        <v>0</v>
      </c>
      <c r="AT36" s="19">
        <f>APR!AT36+MEI!AT36+JUN!AT36</f>
        <v>0</v>
      </c>
      <c r="AU36" s="19">
        <f>APR!AU36+MEI!AU36+JUN!AU36</f>
        <v>0</v>
      </c>
      <c r="AV36" s="19">
        <f>APR!AV36+MEI!AV36+JUN!AV36</f>
        <v>0</v>
      </c>
      <c r="AW36" s="19">
        <f>APR!AW36+MEI!AW36+JUN!AW36</f>
        <v>0</v>
      </c>
      <c r="AX36" s="19">
        <f>APR!AX36+MEI!AX36+JUN!AX36</f>
        <v>0</v>
      </c>
    </row>
    <row r="37" spans="1:50" ht="14.25" customHeight="1">
      <c r="A37" s="26"/>
      <c r="B37" s="17"/>
      <c r="C37" s="18" t="s">
        <v>37</v>
      </c>
      <c r="D37" s="19">
        <f t="shared" ref="D37:F37" si="11">SUM(D35:D36)</f>
        <v>1081</v>
      </c>
      <c r="E37" s="19">
        <f t="shared" si="11"/>
        <v>1005</v>
      </c>
      <c r="F37" s="19">
        <f t="shared" si="11"/>
        <v>2086</v>
      </c>
      <c r="G37" s="19">
        <f>APR!G37+MEI!G37+JUN!G37</f>
        <v>276</v>
      </c>
      <c r="H37" s="19">
        <f>APR!H37+MEI!H37+JUN!H37</f>
        <v>250</v>
      </c>
      <c r="I37" s="19">
        <f>APR!I37+MEI!I37+JUN!I37</f>
        <v>526</v>
      </c>
      <c r="J37" s="19">
        <f>APR!J37+MEI!J37+JUN!J37</f>
        <v>25.215723873441995</v>
      </c>
      <c r="K37" s="19">
        <f>APR!K37+MEI!K37+JUN!K37</f>
        <v>279</v>
      </c>
      <c r="L37" s="19">
        <f>APR!L37+MEI!L37+JUN!L37</f>
        <v>253</v>
      </c>
      <c r="M37" s="19">
        <f>APR!M37+MEI!M37+JUN!M37</f>
        <v>532</v>
      </c>
      <c r="N37" s="19">
        <f>APR!N37+MEI!N37+JUN!N37</f>
        <v>25.503355704697988</v>
      </c>
      <c r="O37" s="19">
        <f>APR!O37+MEI!O37+JUN!O37</f>
        <v>0</v>
      </c>
      <c r="P37" s="19">
        <f>APR!P37+MEI!P37+JUN!P37</f>
        <v>0</v>
      </c>
      <c r="Q37" s="19">
        <f>APR!Q37+MEI!Q37+JUN!Q37</f>
        <v>0</v>
      </c>
      <c r="R37" s="19">
        <f>APR!R37+MEI!R37+JUN!R37</f>
        <v>0</v>
      </c>
      <c r="S37" s="19">
        <f>APR!S37+MEI!S37+JUN!S37</f>
        <v>0</v>
      </c>
      <c r="T37" s="19">
        <f>APR!T37+MEI!T37+JUN!T37</f>
        <v>0</v>
      </c>
      <c r="U37" s="19">
        <f>APR!U37+MEI!U37+JUN!U37</f>
        <v>0</v>
      </c>
      <c r="V37" s="19">
        <f>APR!V37+MEI!V37+JUN!V37</f>
        <v>0</v>
      </c>
      <c r="W37" s="19">
        <f>APR!W37+MEI!W37+JUN!W37</f>
        <v>0</v>
      </c>
      <c r="X37" s="19">
        <f>APR!X37+MEI!X37+JUN!X37</f>
        <v>0</v>
      </c>
      <c r="Y37" s="19">
        <f>APR!Y37+MEI!Y37+JUN!Y37</f>
        <v>0</v>
      </c>
      <c r="Z37" s="19">
        <f>APR!Z37+MEI!Z37+JUN!Z37</f>
        <v>0</v>
      </c>
      <c r="AA37" s="19">
        <f>APR!AA37+MEI!AA37+JUN!AA37</f>
        <v>0</v>
      </c>
      <c r="AB37" s="19">
        <f>APR!AB37+MEI!AB37+JUN!AB37</f>
        <v>0</v>
      </c>
      <c r="AC37" s="19">
        <f>APR!AC37+MEI!AC37+JUN!AC37</f>
        <v>0</v>
      </c>
      <c r="AD37" s="19">
        <f>APR!AD37+MEI!AD37+JUN!AD37</f>
        <v>0</v>
      </c>
      <c r="AE37" s="19">
        <f>APR!AE37+MEI!AE37+JUN!AE37</f>
        <v>0</v>
      </c>
      <c r="AF37" s="19">
        <f>APR!AF37+MEI!AF37+JUN!AF37</f>
        <v>0</v>
      </c>
      <c r="AG37" s="19">
        <f>APR!AG37+MEI!AG37+JUN!AG37</f>
        <v>0</v>
      </c>
      <c r="AH37" s="19">
        <f>APR!AH37+MEI!AH37+JUN!AH37</f>
        <v>0</v>
      </c>
      <c r="AI37" s="19">
        <f>APR!AI37+MEI!AI37+JUN!AI37</f>
        <v>0</v>
      </c>
      <c r="AJ37" s="19">
        <f>APR!AJ37+MEI!AJ37+JUN!AJ37</f>
        <v>0</v>
      </c>
      <c r="AK37" s="19">
        <f>APR!AK37+MEI!AK37+JUN!AK37</f>
        <v>0</v>
      </c>
      <c r="AL37" s="19">
        <f>APR!AL37+MEI!AL37+JUN!AL37</f>
        <v>0</v>
      </c>
      <c r="AM37" s="19">
        <f>APR!AM37+MEI!AM37+JUN!AM37</f>
        <v>0</v>
      </c>
      <c r="AN37" s="19">
        <f>APR!AN37+MEI!AN37+JUN!AN37</f>
        <v>0</v>
      </c>
      <c r="AO37" s="19">
        <f>APR!AO37+MEI!AO37+JUN!AO37</f>
        <v>0</v>
      </c>
      <c r="AP37" s="19">
        <f>APR!AP37+MEI!AP37+JUN!AP37</f>
        <v>0</v>
      </c>
      <c r="AQ37" s="19">
        <f>APR!AQ37+MEI!AQ37+JUN!AQ37</f>
        <v>0</v>
      </c>
      <c r="AR37" s="19">
        <f>APR!AR37+MEI!AR37+JUN!AR37</f>
        <v>0</v>
      </c>
      <c r="AS37" s="19">
        <f>APR!AS37+MEI!AS37+JUN!AS37</f>
        <v>0</v>
      </c>
      <c r="AT37" s="19">
        <f>APR!AT37+MEI!AT37+JUN!AT37</f>
        <v>0</v>
      </c>
      <c r="AU37" s="19">
        <f>APR!AU37+MEI!AU37+JUN!AU37</f>
        <v>0</v>
      </c>
      <c r="AV37" s="19">
        <f>APR!AV37+MEI!AV37+JUN!AV37</f>
        <v>0</v>
      </c>
      <c r="AW37" s="19">
        <f>APR!AW37+MEI!AW37+JUN!AW37</f>
        <v>0</v>
      </c>
      <c r="AX37" s="19">
        <f>APR!AX37+MEI!AX37+JUN!AX37</f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2">D38+E38</f>
        <v>754</v>
      </c>
      <c r="G38" s="19">
        <f>APR!G38+MEI!G38+JUN!G38</f>
        <v>91</v>
      </c>
      <c r="H38" s="19">
        <f>APR!H38+MEI!H38+JUN!H38</f>
        <v>112</v>
      </c>
      <c r="I38" s="19">
        <f>APR!I38+MEI!I38+JUN!I38</f>
        <v>203</v>
      </c>
      <c r="J38" s="19">
        <f>APR!J38+MEI!J38+JUN!J38</f>
        <v>26.923076923076923</v>
      </c>
      <c r="K38" s="19">
        <f>APR!K38+MEI!K38+JUN!K38</f>
        <v>88</v>
      </c>
      <c r="L38" s="19">
        <f>APR!L38+MEI!L38+JUN!L38</f>
        <v>110</v>
      </c>
      <c r="M38" s="19">
        <f>APR!M38+MEI!M38+JUN!M38</f>
        <v>198</v>
      </c>
      <c r="N38" s="19">
        <f>APR!N38+MEI!N38+JUN!N38</f>
        <v>26.259946949602117</v>
      </c>
      <c r="O38" s="19">
        <f>APR!O38+MEI!O38+JUN!O38</f>
        <v>0</v>
      </c>
      <c r="P38" s="19">
        <f>APR!P38+MEI!P38+JUN!P38</f>
        <v>0</v>
      </c>
      <c r="Q38" s="19">
        <f>APR!Q38+MEI!Q38+JUN!Q38</f>
        <v>0</v>
      </c>
      <c r="R38" s="19">
        <f>APR!R38+MEI!R38+JUN!R38</f>
        <v>0</v>
      </c>
      <c r="S38" s="19">
        <f>APR!S38+MEI!S38+JUN!S38</f>
        <v>0</v>
      </c>
      <c r="T38" s="19">
        <f>APR!T38+MEI!T38+JUN!T38</f>
        <v>0</v>
      </c>
      <c r="U38" s="19">
        <f>APR!U38+MEI!U38+JUN!U38</f>
        <v>0</v>
      </c>
      <c r="V38" s="19">
        <f>APR!V38+MEI!V38+JUN!V38</f>
        <v>0</v>
      </c>
      <c r="W38" s="19">
        <f>APR!W38+MEI!W38+JUN!W38</f>
        <v>0</v>
      </c>
      <c r="X38" s="19">
        <f>APR!X38+MEI!X38+JUN!X38</f>
        <v>0</v>
      </c>
      <c r="Y38" s="19">
        <f>APR!Y38+MEI!Y38+JUN!Y38</f>
        <v>0</v>
      </c>
      <c r="Z38" s="19">
        <f>APR!Z38+MEI!Z38+JUN!Z38</f>
        <v>0</v>
      </c>
      <c r="AA38" s="19">
        <f>APR!AA38+MEI!AA38+JUN!AA38</f>
        <v>0</v>
      </c>
      <c r="AB38" s="19">
        <f>APR!AB38+MEI!AB38+JUN!AB38</f>
        <v>0</v>
      </c>
      <c r="AC38" s="19">
        <f>APR!AC38+MEI!AC38+JUN!AC38</f>
        <v>0</v>
      </c>
      <c r="AD38" s="19">
        <f>APR!AD38+MEI!AD38+JUN!AD38</f>
        <v>0</v>
      </c>
      <c r="AE38" s="19">
        <f>APR!AE38+MEI!AE38+JUN!AE38</f>
        <v>0</v>
      </c>
      <c r="AF38" s="19">
        <f>APR!AF38+MEI!AF38+JUN!AF38</f>
        <v>0</v>
      </c>
      <c r="AG38" s="19">
        <f>APR!AG38+MEI!AG38+JUN!AG38</f>
        <v>0</v>
      </c>
      <c r="AH38" s="19">
        <f>APR!AH38+MEI!AH38+JUN!AH38</f>
        <v>0</v>
      </c>
      <c r="AI38" s="19">
        <f>APR!AI38+MEI!AI38+JUN!AI38</f>
        <v>0</v>
      </c>
      <c r="AJ38" s="19">
        <f>APR!AJ38+MEI!AJ38+JUN!AJ38</f>
        <v>0</v>
      </c>
      <c r="AK38" s="19">
        <f>APR!AK38+MEI!AK38+JUN!AK38</f>
        <v>0</v>
      </c>
      <c r="AL38" s="19">
        <f>APR!AL38+MEI!AL38+JUN!AL38</f>
        <v>0</v>
      </c>
      <c r="AM38" s="19">
        <f>APR!AM38+MEI!AM38+JUN!AM38</f>
        <v>0</v>
      </c>
      <c r="AN38" s="19">
        <f>APR!AN38+MEI!AN38+JUN!AN38</f>
        <v>0</v>
      </c>
      <c r="AO38" s="19">
        <f>APR!AO38+MEI!AO38+JUN!AO38</f>
        <v>0</v>
      </c>
      <c r="AP38" s="19">
        <f>APR!AP38+MEI!AP38+JUN!AP38</f>
        <v>0</v>
      </c>
      <c r="AQ38" s="19">
        <f>APR!AQ38+MEI!AQ38+JUN!AQ38</f>
        <v>0</v>
      </c>
      <c r="AR38" s="19">
        <f>APR!AR38+MEI!AR38+JUN!AR38</f>
        <v>0</v>
      </c>
      <c r="AS38" s="19">
        <f>APR!AS38+MEI!AS38+JUN!AS38</f>
        <v>0</v>
      </c>
      <c r="AT38" s="19">
        <f>APR!AT38+MEI!AT38+JUN!AT38</f>
        <v>0</v>
      </c>
      <c r="AU38" s="19">
        <f>APR!AU38+MEI!AU38+JUN!AU38</f>
        <v>0</v>
      </c>
      <c r="AV38" s="19">
        <f>APR!AV38+MEI!AV38+JUN!AV38</f>
        <v>0</v>
      </c>
      <c r="AW38" s="19">
        <f>APR!AW38+MEI!AW38+JUN!AW38</f>
        <v>0</v>
      </c>
      <c r="AX38" s="19">
        <f>APR!AX38+MEI!AX38+JUN!AX38</f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2"/>
        <v>1640</v>
      </c>
      <c r="G39" s="19">
        <f>APR!G39+MEI!G39+JUN!G39</f>
        <v>265</v>
      </c>
      <c r="H39" s="19">
        <f>APR!H39+MEI!H39+JUN!H39</f>
        <v>246</v>
      </c>
      <c r="I39" s="19">
        <f>APR!I39+MEI!I39+JUN!I39</f>
        <v>511</v>
      </c>
      <c r="J39" s="19">
        <f>APR!J39+MEI!J39+JUN!J39</f>
        <v>31.158536585365852</v>
      </c>
      <c r="K39" s="19">
        <f>APR!K39+MEI!K39+JUN!K39</f>
        <v>261</v>
      </c>
      <c r="L39" s="19">
        <f>APR!L39+MEI!L39+JUN!L39</f>
        <v>257</v>
      </c>
      <c r="M39" s="19">
        <f>APR!M39+MEI!M39+JUN!M39</f>
        <v>518</v>
      </c>
      <c r="N39" s="19">
        <f>APR!N39+MEI!N39+JUN!N39</f>
        <v>31.585365853658537</v>
      </c>
      <c r="O39" s="19">
        <f>APR!O39+MEI!O39+JUN!O39</f>
        <v>0</v>
      </c>
      <c r="P39" s="19">
        <f>APR!P39+MEI!P39+JUN!P39</f>
        <v>0</v>
      </c>
      <c r="Q39" s="19">
        <f>APR!Q39+MEI!Q39+JUN!Q39</f>
        <v>0</v>
      </c>
      <c r="R39" s="19">
        <f>APR!R39+MEI!R39+JUN!R39</f>
        <v>0</v>
      </c>
      <c r="S39" s="19">
        <f>APR!S39+MEI!S39+JUN!S39</f>
        <v>0</v>
      </c>
      <c r="T39" s="19">
        <f>APR!T39+MEI!T39+JUN!T39</f>
        <v>0</v>
      </c>
      <c r="U39" s="19">
        <f>APR!U39+MEI!U39+JUN!U39</f>
        <v>0</v>
      </c>
      <c r="V39" s="19">
        <f>APR!V39+MEI!V39+JUN!V39</f>
        <v>0</v>
      </c>
      <c r="W39" s="19">
        <f>APR!W39+MEI!W39+JUN!W39</f>
        <v>0</v>
      </c>
      <c r="X39" s="19">
        <f>APR!X39+MEI!X39+JUN!X39</f>
        <v>0</v>
      </c>
      <c r="Y39" s="19">
        <f>APR!Y39+MEI!Y39+JUN!Y39</f>
        <v>0</v>
      </c>
      <c r="Z39" s="19">
        <f>APR!Z39+MEI!Z39+JUN!Z39</f>
        <v>0</v>
      </c>
      <c r="AA39" s="19">
        <f>APR!AA39+MEI!AA39+JUN!AA39</f>
        <v>0</v>
      </c>
      <c r="AB39" s="19">
        <f>APR!AB39+MEI!AB39+JUN!AB39</f>
        <v>0</v>
      </c>
      <c r="AC39" s="19">
        <f>APR!AC39+MEI!AC39+JUN!AC39</f>
        <v>0</v>
      </c>
      <c r="AD39" s="19">
        <f>APR!AD39+MEI!AD39+JUN!AD39</f>
        <v>0</v>
      </c>
      <c r="AE39" s="19">
        <f>APR!AE39+MEI!AE39+JUN!AE39</f>
        <v>0</v>
      </c>
      <c r="AF39" s="19">
        <f>APR!AF39+MEI!AF39+JUN!AF39</f>
        <v>0</v>
      </c>
      <c r="AG39" s="19">
        <f>APR!AG39+MEI!AG39+JUN!AG39</f>
        <v>0</v>
      </c>
      <c r="AH39" s="19">
        <f>APR!AH39+MEI!AH39+JUN!AH39</f>
        <v>0</v>
      </c>
      <c r="AI39" s="19">
        <f>APR!AI39+MEI!AI39+JUN!AI39</f>
        <v>0</v>
      </c>
      <c r="AJ39" s="19">
        <f>APR!AJ39+MEI!AJ39+JUN!AJ39</f>
        <v>0</v>
      </c>
      <c r="AK39" s="19">
        <f>APR!AK39+MEI!AK39+JUN!AK39</f>
        <v>0</v>
      </c>
      <c r="AL39" s="19">
        <f>APR!AL39+MEI!AL39+JUN!AL39</f>
        <v>0</v>
      </c>
      <c r="AM39" s="19">
        <f>APR!AM39+MEI!AM39+JUN!AM39</f>
        <v>0</v>
      </c>
      <c r="AN39" s="19">
        <f>APR!AN39+MEI!AN39+JUN!AN39</f>
        <v>0</v>
      </c>
      <c r="AO39" s="19">
        <f>APR!AO39+MEI!AO39+JUN!AO39</f>
        <v>0</v>
      </c>
      <c r="AP39" s="19">
        <f>APR!AP39+MEI!AP39+JUN!AP39</f>
        <v>0</v>
      </c>
      <c r="AQ39" s="19">
        <f>APR!AQ39+MEI!AQ39+JUN!AQ39</f>
        <v>0</v>
      </c>
      <c r="AR39" s="19">
        <f>APR!AR39+MEI!AR39+JUN!AR39</f>
        <v>0</v>
      </c>
      <c r="AS39" s="19">
        <f>APR!AS39+MEI!AS39+JUN!AS39</f>
        <v>0</v>
      </c>
      <c r="AT39" s="19">
        <f>APR!AT39+MEI!AT39+JUN!AT39</f>
        <v>0</v>
      </c>
      <c r="AU39" s="19">
        <f>APR!AU39+MEI!AU39+JUN!AU39</f>
        <v>0</v>
      </c>
      <c r="AV39" s="19">
        <f>APR!AV39+MEI!AV39+JUN!AV39</f>
        <v>0</v>
      </c>
      <c r="AW39" s="19">
        <f>APR!AW39+MEI!AW39+JUN!AW39</f>
        <v>0</v>
      </c>
      <c r="AX39" s="19">
        <f>APR!AX39+MEI!AX39+JUN!AX39</f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2"/>
        <v>938</v>
      </c>
      <c r="G40" s="19">
        <f>APR!G40+MEI!G40+JUN!G40</f>
        <v>236</v>
      </c>
      <c r="H40" s="19">
        <f>APR!H40+MEI!H40+JUN!H40</f>
        <v>237</v>
      </c>
      <c r="I40" s="19">
        <f>APR!I40+MEI!I40+JUN!I40</f>
        <v>473</v>
      </c>
      <c r="J40" s="19">
        <f>APR!J40+MEI!J40+JUN!J40</f>
        <v>50.426439232409379</v>
      </c>
      <c r="K40" s="19">
        <f>APR!K40+MEI!K40+JUN!K40</f>
        <v>256</v>
      </c>
      <c r="L40" s="19">
        <f>APR!L40+MEI!L40+JUN!L40</f>
        <v>237</v>
      </c>
      <c r="M40" s="19">
        <f>APR!M40+MEI!M40+JUN!M40</f>
        <v>493</v>
      </c>
      <c r="N40" s="19">
        <f>APR!N40+MEI!N40+JUN!N40</f>
        <v>52.558635394456289</v>
      </c>
      <c r="O40" s="19">
        <f>APR!O40+MEI!O40+JUN!O40</f>
        <v>0</v>
      </c>
      <c r="P40" s="19">
        <f>APR!P40+MEI!P40+JUN!P40</f>
        <v>0</v>
      </c>
      <c r="Q40" s="19">
        <f>APR!Q40+MEI!Q40+JUN!Q40</f>
        <v>0</v>
      </c>
      <c r="R40" s="19">
        <f>APR!R40+MEI!R40+JUN!R40</f>
        <v>0</v>
      </c>
      <c r="S40" s="19">
        <f>APR!S40+MEI!S40+JUN!S40</f>
        <v>0</v>
      </c>
      <c r="T40" s="19">
        <f>APR!T40+MEI!T40+JUN!T40</f>
        <v>0</v>
      </c>
      <c r="U40" s="19">
        <f>APR!U40+MEI!U40+JUN!U40</f>
        <v>0</v>
      </c>
      <c r="V40" s="19">
        <f>APR!V40+MEI!V40+JUN!V40</f>
        <v>0</v>
      </c>
      <c r="W40" s="19">
        <f>APR!W40+MEI!W40+JUN!W40</f>
        <v>0</v>
      </c>
      <c r="X40" s="19">
        <f>APR!X40+MEI!X40+JUN!X40</f>
        <v>0</v>
      </c>
      <c r="Y40" s="19">
        <f>APR!Y40+MEI!Y40+JUN!Y40</f>
        <v>0</v>
      </c>
      <c r="Z40" s="19">
        <f>APR!Z40+MEI!Z40+JUN!Z40</f>
        <v>0</v>
      </c>
      <c r="AA40" s="19">
        <f>APR!AA40+MEI!AA40+JUN!AA40</f>
        <v>0</v>
      </c>
      <c r="AB40" s="19">
        <f>APR!AB40+MEI!AB40+JUN!AB40</f>
        <v>0</v>
      </c>
      <c r="AC40" s="19">
        <f>APR!AC40+MEI!AC40+JUN!AC40</f>
        <v>0</v>
      </c>
      <c r="AD40" s="19">
        <f>APR!AD40+MEI!AD40+JUN!AD40</f>
        <v>0</v>
      </c>
      <c r="AE40" s="19">
        <f>APR!AE40+MEI!AE40+JUN!AE40</f>
        <v>0</v>
      </c>
      <c r="AF40" s="19">
        <f>APR!AF40+MEI!AF40+JUN!AF40</f>
        <v>0</v>
      </c>
      <c r="AG40" s="19">
        <f>APR!AG40+MEI!AG40+JUN!AG40</f>
        <v>0</v>
      </c>
      <c r="AH40" s="19">
        <f>APR!AH40+MEI!AH40+JUN!AH40</f>
        <v>0</v>
      </c>
      <c r="AI40" s="19">
        <f>APR!AI40+MEI!AI40+JUN!AI40</f>
        <v>0</v>
      </c>
      <c r="AJ40" s="19">
        <f>APR!AJ40+MEI!AJ40+JUN!AJ40</f>
        <v>0</v>
      </c>
      <c r="AK40" s="19">
        <f>APR!AK40+MEI!AK40+JUN!AK40</f>
        <v>0</v>
      </c>
      <c r="AL40" s="19">
        <f>APR!AL40+MEI!AL40+JUN!AL40</f>
        <v>0</v>
      </c>
      <c r="AM40" s="19">
        <f>APR!AM40+MEI!AM40+JUN!AM40</f>
        <v>0</v>
      </c>
      <c r="AN40" s="19">
        <f>APR!AN40+MEI!AN40+JUN!AN40</f>
        <v>0</v>
      </c>
      <c r="AO40" s="19">
        <f>APR!AO40+MEI!AO40+JUN!AO40</f>
        <v>0</v>
      </c>
      <c r="AP40" s="19">
        <f>APR!AP40+MEI!AP40+JUN!AP40</f>
        <v>0</v>
      </c>
      <c r="AQ40" s="19">
        <f>APR!AQ40+MEI!AQ40+JUN!AQ40</f>
        <v>0</v>
      </c>
      <c r="AR40" s="19">
        <f>APR!AR40+MEI!AR40+JUN!AR40</f>
        <v>0</v>
      </c>
      <c r="AS40" s="19">
        <f>APR!AS40+MEI!AS40+JUN!AS40</f>
        <v>0</v>
      </c>
      <c r="AT40" s="19">
        <f>APR!AT40+MEI!AT40+JUN!AT40</f>
        <v>0</v>
      </c>
      <c r="AU40" s="19">
        <f>APR!AU40+MEI!AU40+JUN!AU40</f>
        <v>0</v>
      </c>
      <c r="AV40" s="19">
        <f>APR!AV40+MEI!AV40+JUN!AV40</f>
        <v>0</v>
      </c>
      <c r="AW40" s="19">
        <f>APR!AW40+MEI!AW40+JUN!AW40</f>
        <v>0</v>
      </c>
      <c r="AX40" s="19">
        <f>APR!AX40+MEI!AX40+JUN!AX40</f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2"/>
        <v>614</v>
      </c>
      <c r="G41" s="19">
        <f>APR!G41+MEI!G41+JUN!G41</f>
        <v>87</v>
      </c>
      <c r="H41" s="19">
        <f>APR!H41+MEI!H41+JUN!H41</f>
        <v>57</v>
      </c>
      <c r="I41" s="19">
        <f>APR!I41+MEI!I41+JUN!I41</f>
        <v>144</v>
      </c>
      <c r="J41" s="19">
        <f>APR!J41+MEI!J41+JUN!J41</f>
        <v>23.452768729641694</v>
      </c>
      <c r="K41" s="19">
        <f>APR!K41+MEI!K41+JUN!K41</f>
        <v>93</v>
      </c>
      <c r="L41" s="19">
        <f>APR!L41+MEI!L41+JUN!L41</f>
        <v>77</v>
      </c>
      <c r="M41" s="19">
        <f>APR!M41+MEI!M41+JUN!M41</f>
        <v>170</v>
      </c>
      <c r="N41" s="19">
        <f>APR!N41+MEI!N41+JUN!N41</f>
        <v>27.687296416938107</v>
      </c>
      <c r="O41" s="19">
        <f>APR!O41+MEI!O41+JUN!O41</f>
        <v>0</v>
      </c>
      <c r="P41" s="19">
        <f>APR!P41+MEI!P41+JUN!P41</f>
        <v>0</v>
      </c>
      <c r="Q41" s="19">
        <f>APR!Q41+MEI!Q41+JUN!Q41</f>
        <v>0</v>
      </c>
      <c r="R41" s="19">
        <f>APR!R41+MEI!R41+JUN!R41</f>
        <v>0</v>
      </c>
      <c r="S41" s="19">
        <f>APR!S41+MEI!S41+JUN!S41</f>
        <v>0</v>
      </c>
      <c r="T41" s="19">
        <f>APR!T41+MEI!T41+JUN!T41</f>
        <v>0</v>
      </c>
      <c r="U41" s="19">
        <f>APR!U41+MEI!U41+JUN!U41</f>
        <v>0</v>
      </c>
      <c r="V41" s="19">
        <f>APR!V41+MEI!V41+JUN!V41</f>
        <v>0</v>
      </c>
      <c r="W41" s="19">
        <f>APR!W41+MEI!W41+JUN!W41</f>
        <v>0</v>
      </c>
      <c r="X41" s="19">
        <f>APR!X41+MEI!X41+JUN!X41</f>
        <v>0</v>
      </c>
      <c r="Y41" s="19">
        <f>APR!Y41+MEI!Y41+JUN!Y41</f>
        <v>0</v>
      </c>
      <c r="Z41" s="19">
        <f>APR!Z41+MEI!Z41+JUN!Z41</f>
        <v>0</v>
      </c>
      <c r="AA41" s="19">
        <f>APR!AA41+MEI!AA41+JUN!AA41</f>
        <v>0</v>
      </c>
      <c r="AB41" s="19">
        <f>APR!AB41+MEI!AB41+JUN!AB41</f>
        <v>0</v>
      </c>
      <c r="AC41" s="19">
        <f>APR!AC41+MEI!AC41+JUN!AC41</f>
        <v>0</v>
      </c>
      <c r="AD41" s="19">
        <f>APR!AD41+MEI!AD41+JUN!AD41</f>
        <v>0</v>
      </c>
      <c r="AE41" s="19">
        <f>APR!AE41+MEI!AE41+JUN!AE41</f>
        <v>0</v>
      </c>
      <c r="AF41" s="19">
        <f>APR!AF41+MEI!AF41+JUN!AF41</f>
        <v>0</v>
      </c>
      <c r="AG41" s="19">
        <f>APR!AG41+MEI!AG41+JUN!AG41</f>
        <v>0</v>
      </c>
      <c r="AH41" s="19">
        <f>APR!AH41+MEI!AH41+JUN!AH41</f>
        <v>0</v>
      </c>
      <c r="AI41" s="19">
        <f>APR!AI41+MEI!AI41+JUN!AI41</f>
        <v>0</v>
      </c>
      <c r="AJ41" s="19">
        <f>APR!AJ41+MEI!AJ41+JUN!AJ41</f>
        <v>0</v>
      </c>
      <c r="AK41" s="19">
        <f>APR!AK41+MEI!AK41+JUN!AK41</f>
        <v>0</v>
      </c>
      <c r="AL41" s="19">
        <f>APR!AL41+MEI!AL41+JUN!AL41</f>
        <v>0</v>
      </c>
      <c r="AM41" s="19">
        <f>APR!AM41+MEI!AM41+JUN!AM41</f>
        <v>0</v>
      </c>
      <c r="AN41" s="19">
        <f>APR!AN41+MEI!AN41+JUN!AN41</f>
        <v>0</v>
      </c>
      <c r="AO41" s="19">
        <f>APR!AO41+MEI!AO41+JUN!AO41</f>
        <v>0</v>
      </c>
      <c r="AP41" s="19">
        <f>APR!AP41+MEI!AP41+JUN!AP41</f>
        <v>0</v>
      </c>
      <c r="AQ41" s="19">
        <f>APR!AQ41+MEI!AQ41+JUN!AQ41</f>
        <v>0</v>
      </c>
      <c r="AR41" s="19">
        <f>APR!AR41+MEI!AR41+JUN!AR41</f>
        <v>0</v>
      </c>
      <c r="AS41" s="19">
        <f>APR!AS41+MEI!AS41+JUN!AS41</f>
        <v>0</v>
      </c>
      <c r="AT41" s="19">
        <f>APR!AT41+MEI!AT41+JUN!AT41</f>
        <v>0</v>
      </c>
      <c r="AU41" s="19">
        <f>APR!AU41+MEI!AU41+JUN!AU41</f>
        <v>0</v>
      </c>
      <c r="AV41" s="19">
        <f>APR!AV41+MEI!AV41+JUN!AV41</f>
        <v>0</v>
      </c>
      <c r="AW41" s="19">
        <f>APR!AW41+MEI!AW41+JUN!AW41</f>
        <v>0</v>
      </c>
      <c r="AX41" s="19">
        <f>APR!AX41+MEI!AX41+JUN!AX41</f>
        <v>0</v>
      </c>
    </row>
    <row r="42" spans="1:50" ht="14.25" customHeight="1">
      <c r="A42" s="26"/>
      <c r="B42" s="17"/>
      <c r="C42" s="18" t="s">
        <v>37</v>
      </c>
      <c r="D42" s="19">
        <f t="shared" ref="D42:F42" si="13">SUM(D38:D41)</f>
        <v>2093</v>
      </c>
      <c r="E42" s="19">
        <f t="shared" si="13"/>
        <v>1853</v>
      </c>
      <c r="F42" s="19">
        <f t="shared" si="13"/>
        <v>3946</v>
      </c>
      <c r="G42" s="19">
        <f>APR!G42+MEI!G42+JUN!G42</f>
        <v>679</v>
      </c>
      <c r="H42" s="19">
        <f>APR!H42+MEI!H42+JUN!H42</f>
        <v>652</v>
      </c>
      <c r="I42" s="19">
        <f>APR!I42+MEI!I42+JUN!I42</f>
        <v>1331</v>
      </c>
      <c r="J42" s="19">
        <f>APR!J42+MEI!J42+JUN!J42</f>
        <v>33.730359858084135</v>
      </c>
      <c r="K42" s="19">
        <f>APR!K42+MEI!K42+JUN!K42</f>
        <v>698</v>
      </c>
      <c r="L42" s="19">
        <f>APR!L42+MEI!L42+JUN!L42</f>
        <v>681</v>
      </c>
      <c r="M42" s="19">
        <f>APR!M42+MEI!M42+JUN!M42</f>
        <v>1379</v>
      </c>
      <c r="N42" s="19">
        <f>APR!N42+MEI!N42+JUN!N42</f>
        <v>34.946781550937658</v>
      </c>
      <c r="O42" s="19">
        <f>APR!O42+MEI!O42+JUN!O42</f>
        <v>0</v>
      </c>
      <c r="P42" s="19">
        <f>APR!P42+MEI!P42+JUN!P42</f>
        <v>0</v>
      </c>
      <c r="Q42" s="19">
        <f>APR!Q42+MEI!Q42+JUN!Q42</f>
        <v>0</v>
      </c>
      <c r="R42" s="19">
        <f>APR!R42+MEI!R42+JUN!R42</f>
        <v>0</v>
      </c>
      <c r="S42" s="19">
        <f>APR!S42+MEI!S42+JUN!S42</f>
        <v>0</v>
      </c>
      <c r="T42" s="19">
        <f>APR!T42+MEI!T42+JUN!T42</f>
        <v>0</v>
      </c>
      <c r="U42" s="19">
        <f>APR!U42+MEI!U42+JUN!U42</f>
        <v>0</v>
      </c>
      <c r="V42" s="19">
        <f>APR!V42+MEI!V42+JUN!V42</f>
        <v>0</v>
      </c>
      <c r="W42" s="19">
        <f>APR!W42+MEI!W42+JUN!W42</f>
        <v>0</v>
      </c>
      <c r="X42" s="19">
        <f>APR!X42+MEI!X42+JUN!X42</f>
        <v>0</v>
      </c>
      <c r="Y42" s="19">
        <f>APR!Y42+MEI!Y42+JUN!Y42</f>
        <v>0</v>
      </c>
      <c r="Z42" s="19">
        <f>APR!Z42+MEI!Z42+JUN!Z42</f>
        <v>0</v>
      </c>
      <c r="AA42" s="19">
        <f>APR!AA42+MEI!AA42+JUN!AA42</f>
        <v>0</v>
      </c>
      <c r="AB42" s="19">
        <f>APR!AB42+MEI!AB42+JUN!AB42</f>
        <v>0</v>
      </c>
      <c r="AC42" s="19">
        <f>APR!AC42+MEI!AC42+JUN!AC42</f>
        <v>0</v>
      </c>
      <c r="AD42" s="19">
        <f>APR!AD42+MEI!AD42+JUN!AD42</f>
        <v>0</v>
      </c>
      <c r="AE42" s="19">
        <f>APR!AE42+MEI!AE42+JUN!AE42</f>
        <v>0</v>
      </c>
      <c r="AF42" s="19">
        <f>APR!AF42+MEI!AF42+JUN!AF42</f>
        <v>0</v>
      </c>
      <c r="AG42" s="19">
        <f>APR!AG42+MEI!AG42+JUN!AG42</f>
        <v>0</v>
      </c>
      <c r="AH42" s="19">
        <f>APR!AH42+MEI!AH42+JUN!AH42</f>
        <v>0</v>
      </c>
      <c r="AI42" s="19">
        <f>APR!AI42+MEI!AI42+JUN!AI42</f>
        <v>0</v>
      </c>
      <c r="AJ42" s="19">
        <f>APR!AJ42+MEI!AJ42+JUN!AJ42</f>
        <v>0</v>
      </c>
      <c r="AK42" s="19">
        <f>APR!AK42+MEI!AK42+JUN!AK42</f>
        <v>0</v>
      </c>
      <c r="AL42" s="19">
        <f>APR!AL42+MEI!AL42+JUN!AL42</f>
        <v>0</v>
      </c>
      <c r="AM42" s="19">
        <f>APR!AM42+MEI!AM42+JUN!AM42</f>
        <v>0</v>
      </c>
      <c r="AN42" s="19">
        <f>APR!AN42+MEI!AN42+JUN!AN42</f>
        <v>0</v>
      </c>
      <c r="AO42" s="19">
        <f>APR!AO42+MEI!AO42+JUN!AO42</f>
        <v>0</v>
      </c>
      <c r="AP42" s="19">
        <f>APR!AP42+MEI!AP42+JUN!AP42</f>
        <v>0</v>
      </c>
      <c r="AQ42" s="19">
        <f>APR!AQ42+MEI!AQ42+JUN!AQ42</f>
        <v>0</v>
      </c>
      <c r="AR42" s="19">
        <f>APR!AR42+MEI!AR42+JUN!AR42</f>
        <v>0</v>
      </c>
      <c r="AS42" s="19">
        <f>APR!AS42+MEI!AS42+JUN!AS42</f>
        <v>0</v>
      </c>
      <c r="AT42" s="19">
        <f>APR!AT42+MEI!AT42+JUN!AT42</f>
        <v>0</v>
      </c>
      <c r="AU42" s="19">
        <f>APR!AU42+MEI!AU42+JUN!AU42</f>
        <v>0</v>
      </c>
      <c r="AV42" s="19">
        <f>APR!AV42+MEI!AV42+JUN!AV42</f>
        <v>0</v>
      </c>
      <c r="AW42" s="19">
        <f>APR!AW42+MEI!AW42+JUN!AW42</f>
        <v>0</v>
      </c>
      <c r="AX42" s="19">
        <f>APR!AX42+MEI!AX42+JUN!AX42</f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4">D43+E43</f>
        <v>1104</v>
      </c>
      <c r="G43" s="19">
        <f>APR!G43+MEI!G43+JUN!G43</f>
        <v>177</v>
      </c>
      <c r="H43" s="19">
        <f>APR!H43+MEI!H43+JUN!H43</f>
        <v>185</v>
      </c>
      <c r="I43" s="19">
        <f>APR!I43+MEI!I43+JUN!I43</f>
        <v>362</v>
      </c>
      <c r="J43" s="19">
        <f>APR!J43+MEI!J43+JUN!J43</f>
        <v>32.789855072463766</v>
      </c>
      <c r="K43" s="19">
        <f>APR!K43+MEI!K43+JUN!K43</f>
        <v>146</v>
      </c>
      <c r="L43" s="19">
        <f>APR!L43+MEI!L43+JUN!L43</f>
        <v>152</v>
      </c>
      <c r="M43" s="19">
        <f>APR!M43+MEI!M43+JUN!M43</f>
        <v>298</v>
      </c>
      <c r="N43" s="19">
        <f>APR!N43+MEI!N43+JUN!N43</f>
        <v>26.992753623188406</v>
      </c>
      <c r="O43" s="19">
        <f>APR!O43+MEI!O43+JUN!O43</f>
        <v>0</v>
      </c>
      <c r="P43" s="19">
        <f>APR!P43+MEI!P43+JUN!P43</f>
        <v>0</v>
      </c>
      <c r="Q43" s="19">
        <f>APR!Q43+MEI!Q43+JUN!Q43</f>
        <v>0</v>
      </c>
      <c r="R43" s="19">
        <f>APR!R43+MEI!R43+JUN!R43</f>
        <v>0</v>
      </c>
      <c r="S43" s="19">
        <f>APR!S43+MEI!S43+JUN!S43</f>
        <v>0</v>
      </c>
      <c r="T43" s="19">
        <f>APR!T43+MEI!T43+JUN!T43</f>
        <v>0</v>
      </c>
      <c r="U43" s="19">
        <f>APR!U43+MEI!U43+JUN!U43</f>
        <v>0</v>
      </c>
      <c r="V43" s="19">
        <f>APR!V43+MEI!V43+JUN!V43</f>
        <v>0</v>
      </c>
      <c r="W43" s="19">
        <f>APR!W43+MEI!W43+JUN!W43</f>
        <v>0</v>
      </c>
      <c r="X43" s="19">
        <f>APR!X43+MEI!X43+JUN!X43</f>
        <v>0</v>
      </c>
      <c r="Y43" s="19">
        <f>APR!Y43+MEI!Y43+JUN!Y43</f>
        <v>0</v>
      </c>
      <c r="Z43" s="19">
        <f>APR!Z43+MEI!Z43+JUN!Z43</f>
        <v>0</v>
      </c>
      <c r="AA43" s="19">
        <f>APR!AA43+MEI!AA43+JUN!AA43</f>
        <v>0</v>
      </c>
      <c r="AB43" s="19">
        <f>APR!AB43+MEI!AB43+JUN!AB43</f>
        <v>0</v>
      </c>
      <c r="AC43" s="19">
        <f>APR!AC43+MEI!AC43+JUN!AC43</f>
        <v>0</v>
      </c>
      <c r="AD43" s="19">
        <f>APR!AD43+MEI!AD43+JUN!AD43</f>
        <v>0</v>
      </c>
      <c r="AE43" s="19">
        <f>APR!AE43+MEI!AE43+JUN!AE43</f>
        <v>0</v>
      </c>
      <c r="AF43" s="19">
        <f>APR!AF43+MEI!AF43+JUN!AF43</f>
        <v>0</v>
      </c>
      <c r="AG43" s="19">
        <f>APR!AG43+MEI!AG43+JUN!AG43</f>
        <v>0</v>
      </c>
      <c r="AH43" s="19">
        <f>APR!AH43+MEI!AH43+JUN!AH43</f>
        <v>0</v>
      </c>
      <c r="AI43" s="19">
        <f>APR!AI43+MEI!AI43+JUN!AI43</f>
        <v>0</v>
      </c>
      <c r="AJ43" s="19">
        <f>APR!AJ43+MEI!AJ43+JUN!AJ43</f>
        <v>0</v>
      </c>
      <c r="AK43" s="19">
        <f>APR!AK43+MEI!AK43+JUN!AK43</f>
        <v>0</v>
      </c>
      <c r="AL43" s="19">
        <f>APR!AL43+MEI!AL43+JUN!AL43</f>
        <v>0</v>
      </c>
      <c r="AM43" s="19">
        <f>APR!AM43+MEI!AM43+JUN!AM43</f>
        <v>0</v>
      </c>
      <c r="AN43" s="19">
        <f>APR!AN43+MEI!AN43+JUN!AN43</f>
        <v>0</v>
      </c>
      <c r="AO43" s="19">
        <f>APR!AO43+MEI!AO43+JUN!AO43</f>
        <v>0</v>
      </c>
      <c r="AP43" s="19">
        <f>APR!AP43+MEI!AP43+JUN!AP43</f>
        <v>0</v>
      </c>
      <c r="AQ43" s="19">
        <f>APR!AQ43+MEI!AQ43+JUN!AQ43</f>
        <v>0</v>
      </c>
      <c r="AR43" s="19">
        <f>APR!AR43+MEI!AR43+JUN!AR43</f>
        <v>0</v>
      </c>
      <c r="AS43" s="19">
        <f>APR!AS43+MEI!AS43+JUN!AS43</f>
        <v>0</v>
      </c>
      <c r="AT43" s="19">
        <f>APR!AT43+MEI!AT43+JUN!AT43</f>
        <v>0</v>
      </c>
      <c r="AU43" s="19">
        <f>APR!AU43+MEI!AU43+JUN!AU43</f>
        <v>0</v>
      </c>
      <c r="AV43" s="19">
        <f>APR!AV43+MEI!AV43+JUN!AV43</f>
        <v>0</v>
      </c>
      <c r="AW43" s="19">
        <f>APR!AW43+MEI!AW43+JUN!AW43</f>
        <v>0</v>
      </c>
      <c r="AX43" s="19">
        <f>APR!AX43+MEI!AX43+JUN!AX43</f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4"/>
        <v>1053</v>
      </c>
      <c r="G44" s="19">
        <f>APR!G44+MEI!G44+JUN!G44</f>
        <v>164</v>
      </c>
      <c r="H44" s="19">
        <f>APR!H44+MEI!H44+JUN!H44</f>
        <v>171</v>
      </c>
      <c r="I44" s="19">
        <f>APR!I44+MEI!I44+JUN!I44</f>
        <v>335</v>
      </c>
      <c r="J44" s="19">
        <f>APR!J44+MEI!J44+JUN!J44</f>
        <v>31.813865147198481</v>
      </c>
      <c r="K44" s="19">
        <f>APR!K44+MEI!K44+JUN!K44</f>
        <v>161</v>
      </c>
      <c r="L44" s="19">
        <f>APR!L44+MEI!L44+JUN!L44</f>
        <v>164</v>
      </c>
      <c r="M44" s="19">
        <f>APR!M44+MEI!M44+JUN!M44</f>
        <v>325</v>
      </c>
      <c r="N44" s="19">
        <f>APR!N44+MEI!N44+JUN!N44</f>
        <v>30.864197530864196</v>
      </c>
      <c r="O44" s="19">
        <f>APR!O44+MEI!O44+JUN!O44</f>
        <v>0</v>
      </c>
      <c r="P44" s="19">
        <f>APR!P44+MEI!P44+JUN!P44</f>
        <v>0</v>
      </c>
      <c r="Q44" s="19">
        <f>APR!Q44+MEI!Q44+JUN!Q44</f>
        <v>0</v>
      </c>
      <c r="R44" s="19">
        <f>APR!R44+MEI!R44+JUN!R44</f>
        <v>0</v>
      </c>
      <c r="S44" s="19">
        <f>APR!S44+MEI!S44+JUN!S44</f>
        <v>0</v>
      </c>
      <c r="T44" s="19">
        <f>APR!T44+MEI!T44+JUN!T44</f>
        <v>0</v>
      </c>
      <c r="U44" s="19">
        <f>APR!U44+MEI!U44+JUN!U44</f>
        <v>0</v>
      </c>
      <c r="V44" s="19">
        <f>APR!V44+MEI!V44+JUN!V44</f>
        <v>0</v>
      </c>
      <c r="W44" s="19">
        <f>APR!W44+MEI!W44+JUN!W44</f>
        <v>0</v>
      </c>
      <c r="X44" s="19">
        <f>APR!X44+MEI!X44+JUN!X44</f>
        <v>0</v>
      </c>
      <c r="Y44" s="19">
        <f>APR!Y44+MEI!Y44+JUN!Y44</f>
        <v>0</v>
      </c>
      <c r="Z44" s="19">
        <f>APR!Z44+MEI!Z44+JUN!Z44</f>
        <v>0</v>
      </c>
      <c r="AA44" s="19">
        <f>APR!AA44+MEI!AA44+JUN!AA44</f>
        <v>0</v>
      </c>
      <c r="AB44" s="19">
        <f>APR!AB44+MEI!AB44+JUN!AB44</f>
        <v>0</v>
      </c>
      <c r="AC44" s="19">
        <f>APR!AC44+MEI!AC44+JUN!AC44</f>
        <v>0</v>
      </c>
      <c r="AD44" s="19">
        <f>APR!AD44+MEI!AD44+JUN!AD44</f>
        <v>0</v>
      </c>
      <c r="AE44" s="19">
        <f>APR!AE44+MEI!AE44+JUN!AE44</f>
        <v>0</v>
      </c>
      <c r="AF44" s="19">
        <f>APR!AF44+MEI!AF44+JUN!AF44</f>
        <v>0</v>
      </c>
      <c r="AG44" s="19">
        <f>APR!AG44+MEI!AG44+JUN!AG44</f>
        <v>0</v>
      </c>
      <c r="AH44" s="19">
        <f>APR!AH44+MEI!AH44+JUN!AH44</f>
        <v>0</v>
      </c>
      <c r="AI44" s="19">
        <f>APR!AI44+MEI!AI44+JUN!AI44</f>
        <v>0</v>
      </c>
      <c r="AJ44" s="19">
        <f>APR!AJ44+MEI!AJ44+JUN!AJ44</f>
        <v>0</v>
      </c>
      <c r="AK44" s="19">
        <f>APR!AK44+MEI!AK44+JUN!AK44</f>
        <v>0</v>
      </c>
      <c r="AL44" s="19">
        <f>APR!AL44+MEI!AL44+JUN!AL44</f>
        <v>0</v>
      </c>
      <c r="AM44" s="19">
        <f>APR!AM44+MEI!AM44+JUN!AM44</f>
        <v>0</v>
      </c>
      <c r="AN44" s="19">
        <f>APR!AN44+MEI!AN44+JUN!AN44</f>
        <v>0</v>
      </c>
      <c r="AO44" s="19">
        <f>APR!AO44+MEI!AO44+JUN!AO44</f>
        <v>0</v>
      </c>
      <c r="AP44" s="19">
        <f>APR!AP44+MEI!AP44+JUN!AP44</f>
        <v>0</v>
      </c>
      <c r="AQ44" s="19">
        <f>APR!AQ44+MEI!AQ44+JUN!AQ44</f>
        <v>0</v>
      </c>
      <c r="AR44" s="19">
        <f>APR!AR44+MEI!AR44+JUN!AR44</f>
        <v>0</v>
      </c>
      <c r="AS44" s="19">
        <f>APR!AS44+MEI!AS44+JUN!AS44</f>
        <v>0</v>
      </c>
      <c r="AT44" s="19">
        <f>APR!AT44+MEI!AT44+JUN!AT44</f>
        <v>0</v>
      </c>
      <c r="AU44" s="19">
        <f>APR!AU44+MEI!AU44+JUN!AU44</f>
        <v>0</v>
      </c>
      <c r="AV44" s="19">
        <f>APR!AV44+MEI!AV44+JUN!AV44</f>
        <v>0</v>
      </c>
      <c r="AW44" s="19">
        <f>APR!AW44+MEI!AW44+JUN!AW44</f>
        <v>0</v>
      </c>
      <c r="AX44" s="19">
        <f>APR!AX44+MEI!AX44+JUN!AX44</f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4"/>
        <v>1083</v>
      </c>
      <c r="G45" s="19">
        <f>APR!G45+MEI!G45+JUN!G45</f>
        <v>119</v>
      </c>
      <c r="H45" s="19">
        <f>APR!H45+MEI!H45+JUN!H45</f>
        <v>119</v>
      </c>
      <c r="I45" s="19">
        <f>APR!I45+MEI!I45+JUN!I45</f>
        <v>238</v>
      </c>
      <c r="J45" s="19">
        <f>APR!J45+MEI!J45+JUN!J45</f>
        <v>21.975992613111728</v>
      </c>
      <c r="K45" s="19">
        <f>APR!K45+MEI!K45+JUN!K45</f>
        <v>119</v>
      </c>
      <c r="L45" s="19">
        <f>APR!L45+MEI!L45+JUN!L45</f>
        <v>119</v>
      </c>
      <c r="M45" s="19">
        <f>APR!M45+MEI!M45+JUN!M45</f>
        <v>238</v>
      </c>
      <c r="N45" s="19">
        <f>APR!N45+MEI!N45+JUN!N45</f>
        <v>21.975992613111728</v>
      </c>
      <c r="O45" s="19">
        <f>APR!O45+MEI!O45+JUN!O45</f>
        <v>0</v>
      </c>
      <c r="P45" s="19">
        <f>APR!P45+MEI!P45+JUN!P45</f>
        <v>0</v>
      </c>
      <c r="Q45" s="19">
        <f>APR!Q45+MEI!Q45+JUN!Q45</f>
        <v>0</v>
      </c>
      <c r="R45" s="19">
        <f>APR!R45+MEI!R45+JUN!R45</f>
        <v>0</v>
      </c>
      <c r="S45" s="19">
        <f>APR!S45+MEI!S45+JUN!S45</f>
        <v>0</v>
      </c>
      <c r="T45" s="19">
        <f>APR!T45+MEI!T45+JUN!T45</f>
        <v>0</v>
      </c>
      <c r="U45" s="19">
        <f>APR!U45+MEI!U45+JUN!U45</f>
        <v>0</v>
      </c>
      <c r="V45" s="19">
        <f>APR!V45+MEI!V45+JUN!V45</f>
        <v>0</v>
      </c>
      <c r="W45" s="19">
        <f>APR!W45+MEI!W45+JUN!W45</f>
        <v>0</v>
      </c>
      <c r="X45" s="19">
        <f>APR!X45+MEI!X45+JUN!X45</f>
        <v>0</v>
      </c>
      <c r="Y45" s="19">
        <f>APR!Y45+MEI!Y45+JUN!Y45</f>
        <v>0</v>
      </c>
      <c r="Z45" s="19">
        <f>APR!Z45+MEI!Z45+JUN!Z45</f>
        <v>0</v>
      </c>
      <c r="AA45" s="19">
        <f>APR!AA45+MEI!AA45+JUN!AA45</f>
        <v>0</v>
      </c>
      <c r="AB45" s="19">
        <f>APR!AB45+MEI!AB45+JUN!AB45</f>
        <v>0</v>
      </c>
      <c r="AC45" s="19">
        <f>APR!AC45+MEI!AC45+JUN!AC45</f>
        <v>0</v>
      </c>
      <c r="AD45" s="19">
        <f>APR!AD45+MEI!AD45+JUN!AD45</f>
        <v>0</v>
      </c>
      <c r="AE45" s="19">
        <f>APR!AE45+MEI!AE45+JUN!AE45</f>
        <v>0</v>
      </c>
      <c r="AF45" s="19">
        <f>APR!AF45+MEI!AF45+JUN!AF45</f>
        <v>0</v>
      </c>
      <c r="AG45" s="19">
        <f>APR!AG45+MEI!AG45+JUN!AG45</f>
        <v>0</v>
      </c>
      <c r="AH45" s="19">
        <f>APR!AH45+MEI!AH45+JUN!AH45</f>
        <v>0</v>
      </c>
      <c r="AI45" s="19">
        <f>APR!AI45+MEI!AI45+JUN!AI45</f>
        <v>0</v>
      </c>
      <c r="AJ45" s="19">
        <f>APR!AJ45+MEI!AJ45+JUN!AJ45</f>
        <v>0</v>
      </c>
      <c r="AK45" s="19">
        <f>APR!AK45+MEI!AK45+JUN!AK45</f>
        <v>0</v>
      </c>
      <c r="AL45" s="19">
        <f>APR!AL45+MEI!AL45+JUN!AL45</f>
        <v>0</v>
      </c>
      <c r="AM45" s="19">
        <f>APR!AM45+MEI!AM45+JUN!AM45</f>
        <v>0</v>
      </c>
      <c r="AN45" s="19">
        <f>APR!AN45+MEI!AN45+JUN!AN45</f>
        <v>0</v>
      </c>
      <c r="AO45" s="19">
        <f>APR!AO45+MEI!AO45+JUN!AO45</f>
        <v>0</v>
      </c>
      <c r="AP45" s="19">
        <f>APR!AP45+MEI!AP45+JUN!AP45</f>
        <v>0</v>
      </c>
      <c r="AQ45" s="19">
        <f>APR!AQ45+MEI!AQ45+JUN!AQ45</f>
        <v>0</v>
      </c>
      <c r="AR45" s="19">
        <f>APR!AR45+MEI!AR45+JUN!AR45</f>
        <v>0</v>
      </c>
      <c r="AS45" s="19">
        <f>APR!AS45+MEI!AS45+JUN!AS45</f>
        <v>0</v>
      </c>
      <c r="AT45" s="19">
        <f>APR!AT45+MEI!AT45+JUN!AT45</f>
        <v>0</v>
      </c>
      <c r="AU45" s="19">
        <f>APR!AU45+MEI!AU45+JUN!AU45</f>
        <v>0</v>
      </c>
      <c r="AV45" s="19">
        <f>APR!AV45+MEI!AV45+JUN!AV45</f>
        <v>0</v>
      </c>
      <c r="AW45" s="19">
        <f>APR!AW45+MEI!AW45+JUN!AW45</f>
        <v>0</v>
      </c>
      <c r="AX45" s="19">
        <f>APR!AX45+MEI!AX45+JUN!AX45</f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4"/>
        <v>848</v>
      </c>
      <c r="G46" s="19">
        <f>APR!G46+MEI!G46+JUN!G46</f>
        <v>127</v>
      </c>
      <c r="H46" s="19">
        <f>APR!H46+MEI!H46+JUN!H46</f>
        <v>124</v>
      </c>
      <c r="I46" s="19">
        <f>APR!I46+MEI!I46+JUN!I46</f>
        <v>251</v>
      </c>
      <c r="J46" s="19">
        <f>APR!J46+MEI!J46+JUN!J46</f>
        <v>29.599056603773583</v>
      </c>
      <c r="K46" s="19">
        <f>APR!K46+MEI!K46+JUN!K46</f>
        <v>127</v>
      </c>
      <c r="L46" s="19">
        <f>APR!L46+MEI!L46+JUN!L46</f>
        <v>124</v>
      </c>
      <c r="M46" s="19">
        <f>APR!M46+MEI!M46+JUN!M46</f>
        <v>251</v>
      </c>
      <c r="N46" s="19">
        <f>APR!N46+MEI!N46+JUN!N46</f>
        <v>29.599056603773583</v>
      </c>
      <c r="O46" s="19">
        <f>APR!O46+MEI!O46+JUN!O46</f>
        <v>0</v>
      </c>
      <c r="P46" s="19">
        <f>APR!P46+MEI!P46+JUN!P46</f>
        <v>0</v>
      </c>
      <c r="Q46" s="19">
        <f>APR!Q46+MEI!Q46+JUN!Q46</f>
        <v>0</v>
      </c>
      <c r="R46" s="19">
        <f>APR!R46+MEI!R46+JUN!R46</f>
        <v>0</v>
      </c>
      <c r="S46" s="19">
        <f>APR!S46+MEI!S46+JUN!S46</f>
        <v>0</v>
      </c>
      <c r="T46" s="19">
        <f>APR!T46+MEI!T46+JUN!T46</f>
        <v>0</v>
      </c>
      <c r="U46" s="19">
        <f>APR!U46+MEI!U46+JUN!U46</f>
        <v>0</v>
      </c>
      <c r="V46" s="19">
        <f>APR!V46+MEI!V46+JUN!V46</f>
        <v>0</v>
      </c>
      <c r="W46" s="19">
        <f>APR!W46+MEI!W46+JUN!W46</f>
        <v>0</v>
      </c>
      <c r="X46" s="19">
        <f>APR!X46+MEI!X46+JUN!X46</f>
        <v>0</v>
      </c>
      <c r="Y46" s="19">
        <f>APR!Y46+MEI!Y46+JUN!Y46</f>
        <v>0</v>
      </c>
      <c r="Z46" s="19">
        <f>APR!Z46+MEI!Z46+JUN!Z46</f>
        <v>0</v>
      </c>
      <c r="AA46" s="19">
        <f>APR!AA46+MEI!AA46+JUN!AA46</f>
        <v>0</v>
      </c>
      <c r="AB46" s="19">
        <f>APR!AB46+MEI!AB46+JUN!AB46</f>
        <v>0</v>
      </c>
      <c r="AC46" s="19">
        <f>APR!AC46+MEI!AC46+JUN!AC46</f>
        <v>0</v>
      </c>
      <c r="AD46" s="19">
        <f>APR!AD46+MEI!AD46+JUN!AD46</f>
        <v>0</v>
      </c>
      <c r="AE46" s="19">
        <f>APR!AE46+MEI!AE46+JUN!AE46</f>
        <v>0</v>
      </c>
      <c r="AF46" s="19">
        <f>APR!AF46+MEI!AF46+JUN!AF46</f>
        <v>0</v>
      </c>
      <c r="AG46" s="19">
        <f>APR!AG46+MEI!AG46+JUN!AG46</f>
        <v>0</v>
      </c>
      <c r="AH46" s="19">
        <f>APR!AH46+MEI!AH46+JUN!AH46</f>
        <v>0</v>
      </c>
      <c r="AI46" s="19">
        <f>APR!AI46+MEI!AI46+JUN!AI46</f>
        <v>0</v>
      </c>
      <c r="AJ46" s="19">
        <f>APR!AJ46+MEI!AJ46+JUN!AJ46</f>
        <v>0</v>
      </c>
      <c r="AK46" s="19">
        <f>APR!AK46+MEI!AK46+JUN!AK46</f>
        <v>0</v>
      </c>
      <c r="AL46" s="19">
        <f>APR!AL46+MEI!AL46+JUN!AL46</f>
        <v>0</v>
      </c>
      <c r="AM46" s="19">
        <f>APR!AM46+MEI!AM46+JUN!AM46</f>
        <v>0</v>
      </c>
      <c r="AN46" s="19">
        <f>APR!AN46+MEI!AN46+JUN!AN46</f>
        <v>0</v>
      </c>
      <c r="AO46" s="19">
        <f>APR!AO46+MEI!AO46+JUN!AO46</f>
        <v>0</v>
      </c>
      <c r="AP46" s="19">
        <f>APR!AP46+MEI!AP46+JUN!AP46</f>
        <v>0</v>
      </c>
      <c r="AQ46" s="19">
        <f>APR!AQ46+MEI!AQ46+JUN!AQ46</f>
        <v>0</v>
      </c>
      <c r="AR46" s="19">
        <f>APR!AR46+MEI!AR46+JUN!AR46</f>
        <v>0</v>
      </c>
      <c r="AS46" s="19">
        <f>APR!AS46+MEI!AS46+JUN!AS46</f>
        <v>0</v>
      </c>
      <c r="AT46" s="19">
        <f>APR!AT46+MEI!AT46+JUN!AT46</f>
        <v>0</v>
      </c>
      <c r="AU46" s="19">
        <f>APR!AU46+MEI!AU46+JUN!AU46</f>
        <v>0</v>
      </c>
      <c r="AV46" s="19">
        <f>APR!AV46+MEI!AV46+JUN!AV46</f>
        <v>0</v>
      </c>
      <c r="AW46" s="19">
        <f>APR!AW46+MEI!AW46+JUN!AW46</f>
        <v>0</v>
      </c>
      <c r="AX46" s="19">
        <f>APR!AX46+MEI!AX46+JUN!AX46</f>
        <v>0</v>
      </c>
    </row>
    <row r="47" spans="1:50" ht="14.25" customHeight="1">
      <c r="A47" s="26"/>
      <c r="B47" s="17"/>
      <c r="C47" s="17" t="s">
        <v>37</v>
      </c>
      <c r="D47" s="19">
        <f t="shared" ref="D47:F47" si="15">SUM(D43:D46)</f>
        <v>2120</v>
      </c>
      <c r="E47" s="19">
        <f t="shared" si="15"/>
        <v>1968</v>
      </c>
      <c r="F47" s="19">
        <f t="shared" si="15"/>
        <v>4088</v>
      </c>
      <c r="G47" s="19">
        <f>APR!G47+MEI!G47+JUN!G47</f>
        <v>587</v>
      </c>
      <c r="H47" s="19">
        <f>APR!H47+MEI!H47+JUN!H47</f>
        <v>599</v>
      </c>
      <c r="I47" s="19">
        <f>APR!I47+MEI!I47+JUN!I47</f>
        <v>1186</v>
      </c>
      <c r="J47" s="19">
        <f>APR!J47+MEI!J47+JUN!J47</f>
        <v>29.011741682974559</v>
      </c>
      <c r="K47" s="19">
        <f>APR!K47+MEI!K47+JUN!K47</f>
        <v>553</v>
      </c>
      <c r="L47" s="19">
        <f>APR!L47+MEI!L47+JUN!L47</f>
        <v>559</v>
      </c>
      <c r="M47" s="19">
        <f>APR!M47+MEI!M47+JUN!M47</f>
        <v>1112</v>
      </c>
      <c r="N47" s="19">
        <f>APR!N47+MEI!N47+JUN!N47</f>
        <v>27.201565557729943</v>
      </c>
      <c r="O47" s="19">
        <f>APR!O47+MEI!O47+JUN!O47</f>
        <v>0</v>
      </c>
      <c r="P47" s="19">
        <f>APR!P47+MEI!P47+JUN!P47</f>
        <v>0</v>
      </c>
      <c r="Q47" s="19">
        <f>APR!Q47+MEI!Q47+JUN!Q47</f>
        <v>0</v>
      </c>
      <c r="R47" s="19">
        <f>APR!R47+MEI!R47+JUN!R47</f>
        <v>0</v>
      </c>
      <c r="S47" s="19">
        <f>APR!S47+MEI!S47+JUN!S47</f>
        <v>0</v>
      </c>
      <c r="T47" s="19">
        <f>APR!T47+MEI!T47+JUN!T47</f>
        <v>0</v>
      </c>
      <c r="U47" s="19">
        <f>APR!U47+MEI!U47+JUN!U47</f>
        <v>0</v>
      </c>
      <c r="V47" s="19">
        <f>APR!V47+MEI!V47+JUN!V47</f>
        <v>0</v>
      </c>
      <c r="W47" s="19">
        <f>APR!W47+MEI!W47+JUN!W47</f>
        <v>0</v>
      </c>
      <c r="X47" s="19">
        <f>APR!X47+MEI!X47+JUN!X47</f>
        <v>0</v>
      </c>
      <c r="Y47" s="19">
        <f>APR!Y47+MEI!Y47+JUN!Y47</f>
        <v>0</v>
      </c>
      <c r="Z47" s="19">
        <f>APR!Z47+MEI!Z47+JUN!Z47</f>
        <v>0</v>
      </c>
      <c r="AA47" s="19">
        <f>APR!AA47+MEI!AA47+JUN!AA47</f>
        <v>0</v>
      </c>
      <c r="AB47" s="19">
        <f>APR!AB47+MEI!AB47+JUN!AB47</f>
        <v>0</v>
      </c>
      <c r="AC47" s="19">
        <f>APR!AC47+MEI!AC47+JUN!AC47</f>
        <v>0</v>
      </c>
      <c r="AD47" s="19">
        <f>APR!AD47+MEI!AD47+JUN!AD47</f>
        <v>0</v>
      </c>
      <c r="AE47" s="19">
        <f>APR!AE47+MEI!AE47+JUN!AE47</f>
        <v>0</v>
      </c>
      <c r="AF47" s="19">
        <f>APR!AF47+MEI!AF47+JUN!AF47</f>
        <v>0</v>
      </c>
      <c r="AG47" s="19">
        <f>APR!AG47+MEI!AG47+JUN!AG47</f>
        <v>0</v>
      </c>
      <c r="AH47" s="19">
        <f>APR!AH47+MEI!AH47+JUN!AH47</f>
        <v>0</v>
      </c>
      <c r="AI47" s="19">
        <f>APR!AI47+MEI!AI47+JUN!AI47</f>
        <v>0</v>
      </c>
      <c r="AJ47" s="19">
        <f>APR!AJ47+MEI!AJ47+JUN!AJ47</f>
        <v>0</v>
      </c>
      <c r="AK47" s="19">
        <f>APR!AK47+MEI!AK47+JUN!AK47</f>
        <v>0</v>
      </c>
      <c r="AL47" s="19">
        <f>APR!AL47+MEI!AL47+JUN!AL47</f>
        <v>0</v>
      </c>
      <c r="AM47" s="19">
        <f>APR!AM47+MEI!AM47+JUN!AM47</f>
        <v>0</v>
      </c>
      <c r="AN47" s="19">
        <f>APR!AN47+MEI!AN47+JUN!AN47</f>
        <v>0</v>
      </c>
      <c r="AO47" s="19">
        <f>APR!AO47+MEI!AO47+JUN!AO47</f>
        <v>0</v>
      </c>
      <c r="AP47" s="19">
        <f>APR!AP47+MEI!AP47+JUN!AP47</f>
        <v>0</v>
      </c>
      <c r="AQ47" s="19">
        <f>APR!AQ47+MEI!AQ47+JUN!AQ47</f>
        <v>0</v>
      </c>
      <c r="AR47" s="19">
        <f>APR!AR47+MEI!AR47+JUN!AR47</f>
        <v>0</v>
      </c>
      <c r="AS47" s="19">
        <f>APR!AS47+MEI!AS47+JUN!AS47</f>
        <v>0</v>
      </c>
      <c r="AT47" s="19">
        <f>APR!AT47+MEI!AT47+JUN!AT47</f>
        <v>0</v>
      </c>
      <c r="AU47" s="19">
        <f>APR!AU47+MEI!AU47+JUN!AU47</f>
        <v>0</v>
      </c>
      <c r="AV47" s="19">
        <f>APR!AV47+MEI!AV47+JUN!AV47</f>
        <v>0</v>
      </c>
      <c r="AW47" s="19">
        <f>APR!AW47+MEI!AW47+JUN!AW47</f>
        <v>0</v>
      </c>
      <c r="AX47" s="19">
        <f>APR!AX47+MEI!AX47+JUN!AX47</f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6">D48+E48</f>
        <v>705</v>
      </c>
      <c r="G48" s="19">
        <f>APR!G48+MEI!G48+JUN!G48</f>
        <v>116</v>
      </c>
      <c r="H48" s="19">
        <f>APR!H48+MEI!H48+JUN!H48</f>
        <v>99</v>
      </c>
      <c r="I48" s="19">
        <f>APR!I48+MEI!I48+JUN!I48</f>
        <v>215</v>
      </c>
      <c r="J48" s="19">
        <f>APR!J48+MEI!J48+JUN!J48</f>
        <v>30.49645390070922</v>
      </c>
      <c r="K48" s="19">
        <f>APR!K48+MEI!K48+JUN!K48</f>
        <v>103</v>
      </c>
      <c r="L48" s="19">
        <f>APR!L48+MEI!L48+JUN!L48</f>
        <v>105</v>
      </c>
      <c r="M48" s="19">
        <f>APR!M48+MEI!M48+JUN!M48</f>
        <v>208</v>
      </c>
      <c r="N48" s="19">
        <f>APR!N48+MEI!N48+JUN!N48</f>
        <v>29.50354609929078</v>
      </c>
      <c r="O48" s="19">
        <f>APR!O48+MEI!O48+JUN!O48</f>
        <v>0</v>
      </c>
      <c r="P48" s="19">
        <f>APR!P48+MEI!P48+JUN!P48</f>
        <v>0</v>
      </c>
      <c r="Q48" s="19">
        <f>APR!Q48+MEI!Q48+JUN!Q48</f>
        <v>0</v>
      </c>
      <c r="R48" s="19">
        <f>APR!R48+MEI!R48+JUN!R48</f>
        <v>0</v>
      </c>
      <c r="S48" s="19">
        <f>APR!S48+MEI!S48+JUN!S48</f>
        <v>0</v>
      </c>
      <c r="T48" s="19">
        <f>APR!T48+MEI!T48+JUN!T48</f>
        <v>0</v>
      </c>
      <c r="U48" s="19">
        <f>APR!U48+MEI!U48+JUN!U48</f>
        <v>0</v>
      </c>
      <c r="V48" s="19">
        <f>APR!V48+MEI!V48+JUN!V48</f>
        <v>0</v>
      </c>
      <c r="W48" s="19">
        <f>APR!W48+MEI!W48+JUN!W48</f>
        <v>0</v>
      </c>
      <c r="X48" s="19">
        <f>APR!X48+MEI!X48+JUN!X48</f>
        <v>0</v>
      </c>
      <c r="Y48" s="19">
        <f>APR!Y48+MEI!Y48+JUN!Y48</f>
        <v>0</v>
      </c>
      <c r="Z48" s="19">
        <f>APR!Z48+MEI!Z48+JUN!Z48</f>
        <v>0</v>
      </c>
      <c r="AA48" s="19">
        <f>APR!AA48+MEI!AA48+JUN!AA48</f>
        <v>0</v>
      </c>
      <c r="AB48" s="19">
        <f>APR!AB48+MEI!AB48+JUN!AB48</f>
        <v>0</v>
      </c>
      <c r="AC48" s="19">
        <f>APR!AC48+MEI!AC48+JUN!AC48</f>
        <v>0</v>
      </c>
      <c r="AD48" s="19">
        <f>APR!AD48+MEI!AD48+JUN!AD48</f>
        <v>0</v>
      </c>
      <c r="AE48" s="19">
        <f>APR!AE48+MEI!AE48+JUN!AE48</f>
        <v>0</v>
      </c>
      <c r="AF48" s="19">
        <f>APR!AF48+MEI!AF48+JUN!AF48</f>
        <v>0</v>
      </c>
      <c r="AG48" s="19">
        <f>APR!AG48+MEI!AG48+JUN!AG48</f>
        <v>0</v>
      </c>
      <c r="AH48" s="19">
        <f>APR!AH48+MEI!AH48+JUN!AH48</f>
        <v>0</v>
      </c>
      <c r="AI48" s="19">
        <f>APR!AI48+MEI!AI48+JUN!AI48</f>
        <v>0</v>
      </c>
      <c r="AJ48" s="19">
        <f>APR!AJ48+MEI!AJ48+JUN!AJ48</f>
        <v>0</v>
      </c>
      <c r="AK48" s="19">
        <f>APR!AK48+MEI!AK48+JUN!AK48</f>
        <v>0</v>
      </c>
      <c r="AL48" s="19">
        <f>APR!AL48+MEI!AL48+JUN!AL48</f>
        <v>0</v>
      </c>
      <c r="AM48" s="19">
        <f>APR!AM48+MEI!AM48+JUN!AM48</f>
        <v>0</v>
      </c>
      <c r="AN48" s="19">
        <f>APR!AN48+MEI!AN48+JUN!AN48</f>
        <v>0</v>
      </c>
      <c r="AO48" s="19">
        <f>APR!AO48+MEI!AO48+JUN!AO48</f>
        <v>0</v>
      </c>
      <c r="AP48" s="19">
        <f>APR!AP48+MEI!AP48+JUN!AP48</f>
        <v>0</v>
      </c>
      <c r="AQ48" s="19">
        <f>APR!AQ48+MEI!AQ48+JUN!AQ48</f>
        <v>0</v>
      </c>
      <c r="AR48" s="19">
        <f>APR!AR48+MEI!AR48+JUN!AR48</f>
        <v>0</v>
      </c>
      <c r="AS48" s="19">
        <f>APR!AS48+MEI!AS48+JUN!AS48</f>
        <v>0</v>
      </c>
      <c r="AT48" s="19">
        <f>APR!AT48+MEI!AT48+JUN!AT48</f>
        <v>0</v>
      </c>
      <c r="AU48" s="19">
        <f>APR!AU48+MEI!AU48+JUN!AU48</f>
        <v>0</v>
      </c>
      <c r="AV48" s="19">
        <f>APR!AV48+MEI!AV48+JUN!AV48</f>
        <v>0</v>
      </c>
      <c r="AW48" s="19">
        <f>APR!AW48+MEI!AW48+JUN!AW48</f>
        <v>0</v>
      </c>
      <c r="AX48" s="19">
        <f>APR!AX48+MEI!AX48+JUN!AX48</f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6"/>
        <v>751</v>
      </c>
      <c r="G49" s="19">
        <f>APR!G49+MEI!G49+JUN!G49</f>
        <v>107</v>
      </c>
      <c r="H49" s="19">
        <f>APR!H49+MEI!H49+JUN!H49</f>
        <v>117</v>
      </c>
      <c r="I49" s="19">
        <f>APR!I49+MEI!I49+JUN!I49</f>
        <v>224</v>
      </c>
      <c r="J49" s="19">
        <f>APR!J49+MEI!J49+JUN!J49</f>
        <v>29.826897470039949</v>
      </c>
      <c r="K49" s="19">
        <f>APR!K49+MEI!K49+JUN!K49</f>
        <v>100</v>
      </c>
      <c r="L49" s="19">
        <f>APR!L49+MEI!L49+JUN!L49</f>
        <v>96</v>
      </c>
      <c r="M49" s="19">
        <f>APR!M49+MEI!M49+JUN!M49</f>
        <v>196</v>
      </c>
      <c r="N49" s="19">
        <f>APR!N49+MEI!N49+JUN!N49</f>
        <v>26.098535286284953</v>
      </c>
      <c r="O49" s="19">
        <f>APR!O49+MEI!O49+JUN!O49</f>
        <v>0</v>
      </c>
      <c r="P49" s="19">
        <f>APR!P49+MEI!P49+JUN!P49</f>
        <v>0</v>
      </c>
      <c r="Q49" s="19">
        <f>APR!Q49+MEI!Q49+JUN!Q49</f>
        <v>0</v>
      </c>
      <c r="R49" s="19">
        <f>APR!R49+MEI!R49+JUN!R49</f>
        <v>0</v>
      </c>
      <c r="S49" s="19">
        <f>APR!S49+MEI!S49+JUN!S49</f>
        <v>0</v>
      </c>
      <c r="T49" s="19">
        <f>APR!T49+MEI!T49+JUN!T49</f>
        <v>0</v>
      </c>
      <c r="U49" s="19">
        <f>APR!U49+MEI!U49+JUN!U49</f>
        <v>0</v>
      </c>
      <c r="V49" s="19">
        <f>APR!V49+MEI!V49+JUN!V49</f>
        <v>0</v>
      </c>
      <c r="W49" s="19">
        <f>APR!W49+MEI!W49+JUN!W49</f>
        <v>0</v>
      </c>
      <c r="X49" s="19">
        <f>APR!X49+MEI!X49+JUN!X49</f>
        <v>0</v>
      </c>
      <c r="Y49" s="19">
        <f>APR!Y49+MEI!Y49+JUN!Y49</f>
        <v>0</v>
      </c>
      <c r="Z49" s="19">
        <f>APR!Z49+MEI!Z49+JUN!Z49</f>
        <v>0</v>
      </c>
      <c r="AA49" s="19">
        <f>APR!AA49+MEI!AA49+JUN!AA49</f>
        <v>0</v>
      </c>
      <c r="AB49" s="19">
        <f>APR!AB49+MEI!AB49+JUN!AB49</f>
        <v>1</v>
      </c>
      <c r="AC49" s="19">
        <f>APR!AC49+MEI!AC49+JUN!AC49</f>
        <v>1</v>
      </c>
      <c r="AD49" s="19">
        <f>APR!AD49+MEI!AD49+JUN!AD49</f>
        <v>1.4084507042253522</v>
      </c>
      <c r="AE49" s="19">
        <f>APR!AE49+MEI!AE49+JUN!AE49</f>
        <v>0</v>
      </c>
      <c r="AF49" s="19">
        <f>APR!AF49+MEI!AF49+JUN!AF49</f>
        <v>0</v>
      </c>
      <c r="AG49" s="19">
        <f>APR!AG49+MEI!AG49+JUN!AG49</f>
        <v>0</v>
      </c>
      <c r="AH49" s="19">
        <f>APR!AH49+MEI!AH49+JUN!AH49</f>
        <v>0</v>
      </c>
      <c r="AI49" s="19">
        <f>APR!AI49+MEI!AI49+JUN!AI49</f>
        <v>0</v>
      </c>
      <c r="AJ49" s="19">
        <f>APR!AJ49+MEI!AJ49+JUN!AJ49</f>
        <v>0</v>
      </c>
      <c r="AK49" s="19">
        <f>APR!AK49+MEI!AK49+JUN!AK49</f>
        <v>0</v>
      </c>
      <c r="AL49" s="19">
        <f>APR!AL49+MEI!AL49+JUN!AL49</f>
        <v>0</v>
      </c>
      <c r="AM49" s="19">
        <f>APR!AM49+MEI!AM49+JUN!AM49</f>
        <v>0</v>
      </c>
      <c r="AN49" s="19">
        <f>APR!AN49+MEI!AN49+JUN!AN49</f>
        <v>0</v>
      </c>
      <c r="AO49" s="19">
        <f>APR!AO49+MEI!AO49+JUN!AO49</f>
        <v>0</v>
      </c>
      <c r="AP49" s="19">
        <f>APR!AP49+MEI!AP49+JUN!AP49</f>
        <v>0</v>
      </c>
      <c r="AQ49" s="19">
        <f>APR!AQ49+MEI!AQ49+JUN!AQ49</f>
        <v>0</v>
      </c>
      <c r="AR49" s="19">
        <f>APR!AR49+MEI!AR49+JUN!AR49</f>
        <v>0</v>
      </c>
      <c r="AS49" s="19">
        <f>APR!AS49+MEI!AS49+JUN!AS49</f>
        <v>0</v>
      </c>
      <c r="AT49" s="19">
        <f>APR!AT49+MEI!AT49+JUN!AT49</f>
        <v>0</v>
      </c>
      <c r="AU49" s="19">
        <f>APR!AU49+MEI!AU49+JUN!AU49</f>
        <v>0</v>
      </c>
      <c r="AV49" s="19">
        <f>APR!AV49+MEI!AV49+JUN!AV49</f>
        <v>1</v>
      </c>
      <c r="AW49" s="19">
        <f>APR!AW49+MEI!AW49+JUN!AW49</f>
        <v>1</v>
      </c>
      <c r="AX49" s="19">
        <f>APR!AX49+MEI!AX49+JUN!AX49</f>
        <v>1.4084507042253522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6"/>
        <v>877</v>
      </c>
      <c r="G50" s="19">
        <f>APR!G50+MEI!G50+JUN!G50</f>
        <v>100</v>
      </c>
      <c r="H50" s="19">
        <f>APR!H50+MEI!H50+JUN!H50</f>
        <v>96</v>
      </c>
      <c r="I50" s="19">
        <f>APR!I50+MEI!I50+JUN!I50</f>
        <v>196</v>
      </c>
      <c r="J50" s="19">
        <f>APR!J50+MEI!J50+JUN!J50</f>
        <v>22.348916761687569</v>
      </c>
      <c r="K50" s="19">
        <f>APR!K50+MEI!K50+JUN!K50</f>
        <v>64</v>
      </c>
      <c r="L50" s="19">
        <f>APR!L50+MEI!L50+JUN!L50</f>
        <v>91</v>
      </c>
      <c r="M50" s="19">
        <f>APR!M50+MEI!M50+JUN!M50</f>
        <v>155</v>
      </c>
      <c r="N50" s="19">
        <f>APR!N50+MEI!N50+JUN!N50</f>
        <v>17.673888255416191</v>
      </c>
      <c r="O50" s="19">
        <f>APR!O50+MEI!O50+JUN!O50</f>
        <v>0</v>
      </c>
      <c r="P50" s="19">
        <f>APR!P50+MEI!P50+JUN!P50</f>
        <v>0</v>
      </c>
      <c r="Q50" s="19">
        <f>APR!Q50+MEI!Q50+JUN!Q50</f>
        <v>0</v>
      </c>
      <c r="R50" s="19">
        <f>APR!R50+MEI!R50+JUN!R50</f>
        <v>0</v>
      </c>
      <c r="S50" s="19">
        <f>APR!S50+MEI!S50+JUN!S50</f>
        <v>0</v>
      </c>
      <c r="T50" s="19">
        <f>APR!T50+MEI!T50+JUN!T50</f>
        <v>2</v>
      </c>
      <c r="U50" s="19">
        <f>APR!U50+MEI!U50+JUN!U50</f>
        <v>2</v>
      </c>
      <c r="V50" s="19">
        <f>APR!V50+MEI!V50+JUN!V50</f>
        <v>3.021353930031804</v>
      </c>
      <c r="W50" s="19">
        <f>APR!W50+MEI!W50+JUN!W50</f>
        <v>0</v>
      </c>
      <c r="X50" s="19">
        <f>APR!X50+MEI!X50+JUN!X50</f>
        <v>0</v>
      </c>
      <c r="Y50" s="19">
        <f>APR!Y50+MEI!Y50+JUN!Y50</f>
        <v>0</v>
      </c>
      <c r="Z50" s="19">
        <f>APR!Z50+MEI!Z50+JUN!Z50</f>
        <v>0</v>
      </c>
      <c r="AA50" s="19">
        <f>APR!AA50+MEI!AA50+JUN!AA50</f>
        <v>1</v>
      </c>
      <c r="AB50" s="19">
        <f>APR!AB50+MEI!AB50+JUN!AB50</f>
        <v>0</v>
      </c>
      <c r="AC50" s="19">
        <f>APR!AC50+MEI!AC50+JUN!AC50</f>
        <v>1</v>
      </c>
      <c r="AD50" s="19">
        <f>APR!AD50+MEI!AD50+JUN!AD50</f>
        <v>1.6129032258064515</v>
      </c>
      <c r="AE50" s="19">
        <f>APR!AE50+MEI!AE50+JUN!AE50</f>
        <v>0</v>
      </c>
      <c r="AF50" s="19">
        <f>APR!AF50+MEI!AF50+JUN!AF50</f>
        <v>0</v>
      </c>
      <c r="AG50" s="19">
        <f>APR!AG50+MEI!AG50+JUN!AG50</f>
        <v>0</v>
      </c>
      <c r="AH50" s="19">
        <f>APR!AH50+MEI!AH50+JUN!AH50</f>
        <v>0</v>
      </c>
      <c r="AI50" s="19">
        <f>APR!AI50+MEI!AI50+JUN!AI50</f>
        <v>0</v>
      </c>
      <c r="AJ50" s="19">
        <f>APR!AJ50+MEI!AJ50+JUN!AJ50</f>
        <v>0</v>
      </c>
      <c r="AK50" s="19">
        <f>APR!AK50+MEI!AK50+JUN!AK50</f>
        <v>0</v>
      </c>
      <c r="AL50" s="19">
        <f>APR!AL50+MEI!AL50+JUN!AL50</f>
        <v>0</v>
      </c>
      <c r="AM50" s="19">
        <f>APR!AM50+MEI!AM50+JUN!AM50</f>
        <v>0</v>
      </c>
      <c r="AN50" s="19">
        <f>APR!AN50+MEI!AN50+JUN!AN50</f>
        <v>0</v>
      </c>
      <c r="AO50" s="19">
        <f>APR!AO50+MEI!AO50+JUN!AO50</f>
        <v>0</v>
      </c>
      <c r="AP50" s="19">
        <f>APR!AP50+MEI!AP50+JUN!AP50</f>
        <v>0</v>
      </c>
      <c r="AQ50" s="19">
        <f>APR!AQ50+MEI!AQ50+JUN!AQ50</f>
        <v>0</v>
      </c>
      <c r="AR50" s="19">
        <f>APR!AR50+MEI!AR50+JUN!AR50</f>
        <v>0</v>
      </c>
      <c r="AS50" s="19">
        <f>APR!AS50+MEI!AS50+JUN!AS50</f>
        <v>0</v>
      </c>
      <c r="AT50" s="19">
        <f>APR!AT50+MEI!AT50+JUN!AT50</f>
        <v>0</v>
      </c>
      <c r="AU50" s="19">
        <f>APR!AU50+MEI!AU50+JUN!AU50</f>
        <v>1</v>
      </c>
      <c r="AV50" s="19">
        <f>APR!AV50+MEI!AV50+JUN!AV50</f>
        <v>2</v>
      </c>
      <c r="AW50" s="19">
        <f>APR!AW50+MEI!AW50+JUN!AW50</f>
        <v>3</v>
      </c>
      <c r="AX50" s="19">
        <f>APR!AX50+MEI!AX50+JUN!AX50</f>
        <v>4.634257155838255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6"/>
        <v>317</v>
      </c>
      <c r="G51" s="19">
        <f>APR!G51+MEI!G51+JUN!G51</f>
        <v>44</v>
      </c>
      <c r="H51" s="19">
        <f>APR!H51+MEI!H51+JUN!H51</f>
        <v>47</v>
      </c>
      <c r="I51" s="19">
        <f>APR!I51+MEI!I51+JUN!I51</f>
        <v>91</v>
      </c>
      <c r="J51" s="19">
        <f>APR!J51+MEI!J51+JUN!J51</f>
        <v>28.706624605678236</v>
      </c>
      <c r="K51" s="19">
        <f>APR!K51+MEI!K51+JUN!K51</f>
        <v>35</v>
      </c>
      <c r="L51" s="19">
        <f>APR!L51+MEI!L51+JUN!L51</f>
        <v>45</v>
      </c>
      <c r="M51" s="19">
        <f>APR!M51+MEI!M51+JUN!M51</f>
        <v>80</v>
      </c>
      <c r="N51" s="19">
        <f>APR!N51+MEI!N51+JUN!N51</f>
        <v>25.236593059936908</v>
      </c>
      <c r="O51" s="19">
        <f>APR!O51+MEI!O51+JUN!O51</f>
        <v>0</v>
      </c>
      <c r="P51" s="19">
        <f>APR!P51+MEI!P51+JUN!P51</f>
        <v>0</v>
      </c>
      <c r="Q51" s="19">
        <f>APR!Q51+MEI!Q51+JUN!Q51</f>
        <v>0</v>
      </c>
      <c r="R51" s="19">
        <f>APR!R51+MEI!R51+JUN!R51</f>
        <v>0</v>
      </c>
      <c r="S51" s="19">
        <f>APR!S51+MEI!S51+JUN!S51</f>
        <v>0</v>
      </c>
      <c r="T51" s="19">
        <f>APR!T51+MEI!T51+JUN!T51</f>
        <v>1</v>
      </c>
      <c r="U51" s="19">
        <f>APR!U51+MEI!U51+JUN!U51</f>
        <v>1</v>
      </c>
      <c r="V51" s="19">
        <f>APR!V51+MEI!V51+JUN!V51</f>
        <v>3.5714285714285712</v>
      </c>
      <c r="W51" s="19">
        <f>APR!W51+MEI!W51+JUN!W51</f>
        <v>0</v>
      </c>
      <c r="X51" s="19">
        <f>APR!X51+MEI!X51+JUN!X51</f>
        <v>0</v>
      </c>
      <c r="Y51" s="19">
        <f>APR!Y51+MEI!Y51+JUN!Y51</f>
        <v>0</v>
      </c>
      <c r="Z51" s="19">
        <f>APR!Z51+MEI!Z51+JUN!Z51</f>
        <v>0</v>
      </c>
      <c r="AA51" s="19">
        <f>APR!AA51+MEI!AA51+JUN!AA51</f>
        <v>0</v>
      </c>
      <c r="AB51" s="19">
        <f>APR!AB51+MEI!AB51+JUN!AB51</f>
        <v>1</v>
      </c>
      <c r="AC51" s="19">
        <f>APR!AC51+MEI!AC51+JUN!AC51</f>
        <v>1</v>
      </c>
      <c r="AD51" s="19">
        <f>APR!AD51+MEI!AD51+JUN!AD51</f>
        <v>3.5714285714285712</v>
      </c>
      <c r="AE51" s="19">
        <f>APR!AE51+MEI!AE51+JUN!AE51</f>
        <v>0</v>
      </c>
      <c r="AF51" s="19">
        <f>APR!AF51+MEI!AF51+JUN!AF51</f>
        <v>0</v>
      </c>
      <c r="AG51" s="19">
        <f>APR!AG51+MEI!AG51+JUN!AG51</f>
        <v>0</v>
      </c>
      <c r="AH51" s="19">
        <f>APR!AH51+MEI!AH51+JUN!AH51</f>
        <v>0</v>
      </c>
      <c r="AI51" s="19">
        <f>APR!AI51+MEI!AI51+JUN!AI51</f>
        <v>0</v>
      </c>
      <c r="AJ51" s="19">
        <f>APR!AJ51+MEI!AJ51+JUN!AJ51</f>
        <v>0</v>
      </c>
      <c r="AK51" s="19">
        <f>APR!AK51+MEI!AK51+JUN!AK51</f>
        <v>0</v>
      </c>
      <c r="AL51" s="19">
        <f>APR!AL51+MEI!AL51+JUN!AL51</f>
        <v>0</v>
      </c>
      <c r="AM51" s="19">
        <f>APR!AM51+MEI!AM51+JUN!AM51</f>
        <v>0</v>
      </c>
      <c r="AN51" s="19">
        <f>APR!AN51+MEI!AN51+JUN!AN51</f>
        <v>0</v>
      </c>
      <c r="AO51" s="19">
        <f>APR!AO51+MEI!AO51+JUN!AO51</f>
        <v>0</v>
      </c>
      <c r="AP51" s="19">
        <f>APR!AP51+MEI!AP51+JUN!AP51</f>
        <v>0</v>
      </c>
      <c r="AQ51" s="19">
        <f>APR!AQ51+MEI!AQ51+JUN!AQ51</f>
        <v>0</v>
      </c>
      <c r="AR51" s="19">
        <f>APR!AR51+MEI!AR51+JUN!AR51</f>
        <v>0</v>
      </c>
      <c r="AS51" s="19">
        <f>APR!AS51+MEI!AS51+JUN!AS51</f>
        <v>0</v>
      </c>
      <c r="AT51" s="19">
        <f>APR!AT51+MEI!AT51+JUN!AT51</f>
        <v>0</v>
      </c>
      <c r="AU51" s="19">
        <f>APR!AU51+MEI!AU51+JUN!AU51</f>
        <v>0</v>
      </c>
      <c r="AV51" s="19">
        <f>APR!AV51+MEI!AV51+JUN!AV51</f>
        <v>2</v>
      </c>
      <c r="AW51" s="19">
        <f>APR!AW51+MEI!AW51+JUN!AW51</f>
        <v>2</v>
      </c>
      <c r="AX51" s="19">
        <f>APR!AX51+MEI!AX51+JUN!AX51</f>
        <v>7.1428571428571423</v>
      </c>
    </row>
    <row r="52" spans="1:50" ht="14.25" customHeight="1">
      <c r="A52" s="26"/>
      <c r="B52" s="17"/>
      <c r="C52" s="18" t="s">
        <v>37</v>
      </c>
      <c r="D52" s="19">
        <f t="shared" ref="D52:F52" si="17">SUM(D48:D51)</f>
        <v>1320</v>
      </c>
      <c r="E52" s="19">
        <f t="shared" si="17"/>
        <v>1330</v>
      </c>
      <c r="F52" s="19">
        <f t="shared" si="17"/>
        <v>2650</v>
      </c>
      <c r="G52" s="19">
        <f>APR!G52+MEI!G52+JUN!G52</f>
        <v>367</v>
      </c>
      <c r="H52" s="19">
        <f>APR!H52+MEI!H52+JUN!H52</f>
        <v>359</v>
      </c>
      <c r="I52" s="19">
        <f>APR!I52+MEI!I52+JUN!I52</f>
        <v>726</v>
      </c>
      <c r="J52" s="19">
        <f>APR!J52+MEI!J52+JUN!J52</f>
        <v>27.39622641509434</v>
      </c>
      <c r="K52" s="19">
        <f>APR!K52+MEI!K52+JUN!K52</f>
        <v>302</v>
      </c>
      <c r="L52" s="19">
        <f>APR!L52+MEI!L52+JUN!L52</f>
        <v>337</v>
      </c>
      <c r="M52" s="19">
        <f>APR!M52+MEI!M52+JUN!M52</f>
        <v>639</v>
      </c>
      <c r="N52" s="19">
        <f>APR!N52+MEI!N52+JUN!N52</f>
        <v>24.113207547169814</v>
      </c>
      <c r="O52" s="19">
        <f>APR!O52+MEI!O52+JUN!O52</f>
        <v>0</v>
      </c>
      <c r="P52" s="19">
        <f>APR!P52+MEI!P52+JUN!P52</f>
        <v>0</v>
      </c>
      <c r="Q52" s="19">
        <f>APR!Q52+MEI!Q52+JUN!Q52</f>
        <v>0</v>
      </c>
      <c r="R52" s="19">
        <f>APR!R52+MEI!R52+JUN!R52</f>
        <v>0</v>
      </c>
      <c r="S52" s="19">
        <f>APR!S52+MEI!S52+JUN!S52</f>
        <v>0</v>
      </c>
      <c r="T52" s="19">
        <f>APR!T52+MEI!T52+JUN!T52</f>
        <v>3</v>
      </c>
      <c r="U52" s="19">
        <f>APR!U52+MEI!U52+JUN!U52</f>
        <v>3</v>
      </c>
      <c r="V52" s="19">
        <f>APR!V52+MEI!V52+JUN!V52</f>
        <v>1.3221763384771426</v>
      </c>
      <c r="W52" s="19">
        <f>APR!W52+MEI!W52+JUN!W52</f>
        <v>0</v>
      </c>
      <c r="X52" s="19">
        <f>APR!X52+MEI!X52+JUN!X52</f>
        <v>0</v>
      </c>
      <c r="Y52" s="19">
        <f>APR!Y52+MEI!Y52+JUN!Y52</f>
        <v>0</v>
      </c>
      <c r="Z52" s="19">
        <f>APR!Z52+MEI!Z52+JUN!Z52</f>
        <v>0</v>
      </c>
      <c r="AA52" s="19">
        <f>APR!AA52+MEI!AA52+JUN!AA52</f>
        <v>1</v>
      </c>
      <c r="AB52" s="19">
        <f>APR!AB52+MEI!AB52+JUN!AB52</f>
        <v>2</v>
      </c>
      <c r="AC52" s="19">
        <f>APR!AC52+MEI!AC52+JUN!AC52</f>
        <v>3</v>
      </c>
      <c r="AD52" s="19">
        <f>APR!AD52+MEI!AD52+JUN!AD52</f>
        <v>1.3282802266539111</v>
      </c>
      <c r="AE52" s="19">
        <f>APR!AE52+MEI!AE52+JUN!AE52</f>
        <v>0</v>
      </c>
      <c r="AF52" s="19">
        <f>APR!AF52+MEI!AF52+JUN!AF52</f>
        <v>0</v>
      </c>
      <c r="AG52" s="19">
        <f>APR!AG52+MEI!AG52+JUN!AG52</f>
        <v>0</v>
      </c>
      <c r="AH52" s="19">
        <f>APR!AH52+MEI!AH52+JUN!AH52</f>
        <v>0</v>
      </c>
      <c r="AI52" s="19">
        <f>APR!AI52+MEI!AI52+JUN!AI52</f>
        <v>0</v>
      </c>
      <c r="AJ52" s="19">
        <f>APR!AJ52+MEI!AJ52+JUN!AJ52</f>
        <v>0</v>
      </c>
      <c r="AK52" s="19">
        <f>APR!AK52+MEI!AK52+JUN!AK52</f>
        <v>0</v>
      </c>
      <c r="AL52" s="19">
        <f>APR!AL52+MEI!AL52+JUN!AL52</f>
        <v>0</v>
      </c>
      <c r="AM52" s="19">
        <f>APR!AM52+MEI!AM52+JUN!AM52</f>
        <v>0</v>
      </c>
      <c r="AN52" s="19">
        <f>APR!AN52+MEI!AN52+JUN!AN52</f>
        <v>0</v>
      </c>
      <c r="AO52" s="19">
        <f>APR!AO52+MEI!AO52+JUN!AO52</f>
        <v>0</v>
      </c>
      <c r="AP52" s="19">
        <f>APR!AP52+MEI!AP52+JUN!AP52</f>
        <v>0</v>
      </c>
      <c r="AQ52" s="19">
        <f>APR!AQ52+MEI!AQ52+JUN!AQ52</f>
        <v>0</v>
      </c>
      <c r="AR52" s="19">
        <f>APR!AR52+MEI!AR52+JUN!AR52</f>
        <v>0</v>
      </c>
      <c r="AS52" s="19">
        <f>APR!AS52+MEI!AS52+JUN!AS52</f>
        <v>0</v>
      </c>
      <c r="AT52" s="19">
        <f>APR!AT52+MEI!AT52+JUN!AT52</f>
        <v>0</v>
      </c>
      <c r="AU52" s="19">
        <f>APR!AU52+MEI!AU52+JUN!AU52</f>
        <v>1</v>
      </c>
      <c r="AV52" s="19">
        <f>APR!AV52+MEI!AV52+JUN!AV52</f>
        <v>5</v>
      </c>
      <c r="AW52" s="19">
        <f>APR!AW52+MEI!AW52+JUN!AW52</f>
        <v>6</v>
      </c>
      <c r="AX52" s="19">
        <f>APR!AX52+MEI!AX52+JUN!AX52</f>
        <v>2.6504565651310537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18">D53+E53</f>
        <v>1735</v>
      </c>
      <c r="G53" s="19">
        <f>APR!G53+MEI!G53+JUN!G53</f>
        <v>338</v>
      </c>
      <c r="H53" s="19">
        <f>APR!H53+MEI!H53+JUN!H53</f>
        <v>322</v>
      </c>
      <c r="I53" s="19">
        <f>APR!I53+MEI!I53+JUN!I53</f>
        <v>660</v>
      </c>
      <c r="J53" s="19">
        <f>APR!J53+MEI!J53+JUN!J53</f>
        <v>38.040345821325644</v>
      </c>
      <c r="K53" s="19">
        <f>APR!K53+MEI!K53+JUN!K53</f>
        <v>307</v>
      </c>
      <c r="L53" s="19">
        <f>APR!L53+MEI!L53+JUN!L53</f>
        <v>307</v>
      </c>
      <c r="M53" s="19">
        <f>APR!M53+MEI!M53+JUN!M53</f>
        <v>614</v>
      </c>
      <c r="N53" s="19">
        <f>APR!N53+MEI!N53+JUN!N53</f>
        <v>35.389048991354471</v>
      </c>
      <c r="O53" s="19">
        <f>APR!O53+MEI!O53+JUN!O53</f>
        <v>0</v>
      </c>
      <c r="P53" s="19">
        <f>APR!P53+MEI!P53+JUN!P53</f>
        <v>1</v>
      </c>
      <c r="Q53" s="19">
        <f>APR!Q53+MEI!Q53+JUN!Q53</f>
        <v>1</v>
      </c>
      <c r="R53" s="19">
        <f>APR!R53+MEI!R53+JUN!R53</f>
        <v>0.54347826086956519</v>
      </c>
      <c r="S53" s="19">
        <f>APR!S53+MEI!S53+JUN!S53</f>
        <v>0</v>
      </c>
      <c r="T53" s="19">
        <f>APR!T53+MEI!T53+JUN!T53</f>
        <v>0</v>
      </c>
      <c r="U53" s="19">
        <f>APR!U53+MEI!U53+JUN!U53</f>
        <v>0</v>
      </c>
      <c r="V53" s="19">
        <f>APR!V53+MEI!V53+JUN!V53</f>
        <v>0</v>
      </c>
      <c r="W53" s="19">
        <f>APR!W53+MEI!W53+JUN!W53</f>
        <v>0</v>
      </c>
      <c r="X53" s="19">
        <f>APR!X53+MEI!X53+JUN!X53</f>
        <v>0</v>
      </c>
      <c r="Y53" s="19">
        <f>APR!Y53+MEI!Y53+JUN!Y53</f>
        <v>0</v>
      </c>
      <c r="Z53" s="19">
        <f>APR!Z53+MEI!Z53+JUN!Z53</f>
        <v>0</v>
      </c>
      <c r="AA53" s="19">
        <f>APR!AA53+MEI!AA53+JUN!AA53</f>
        <v>2</v>
      </c>
      <c r="AB53" s="19">
        <f>APR!AB53+MEI!AB53+JUN!AB53</f>
        <v>0</v>
      </c>
      <c r="AC53" s="19">
        <f>APR!AC53+MEI!AC53+JUN!AC53</f>
        <v>2</v>
      </c>
      <c r="AD53" s="19">
        <f>APR!AD53+MEI!AD53+JUN!AD53</f>
        <v>0.86502166922969381</v>
      </c>
      <c r="AE53" s="19">
        <f>APR!AE53+MEI!AE53+JUN!AE53</f>
        <v>2</v>
      </c>
      <c r="AF53" s="19">
        <f>APR!AF53+MEI!AF53+JUN!AF53</f>
        <v>0</v>
      </c>
      <c r="AG53" s="19">
        <f>APR!AG53+MEI!AG53+JUN!AG53</f>
        <v>2</v>
      </c>
      <c r="AH53" s="19">
        <f>APR!AH53+MEI!AH53+JUN!AH53</f>
        <v>0.86502166922969381</v>
      </c>
      <c r="AI53" s="19">
        <f>APR!AI53+MEI!AI53+JUN!AI53</f>
        <v>0</v>
      </c>
      <c r="AJ53" s="19">
        <f>APR!AJ53+MEI!AJ53+JUN!AJ53</f>
        <v>0</v>
      </c>
      <c r="AK53" s="19">
        <f>APR!AK53+MEI!AK53+JUN!AK53</f>
        <v>0</v>
      </c>
      <c r="AL53" s="19">
        <f>APR!AL53+MEI!AL53+JUN!AL53</f>
        <v>0</v>
      </c>
      <c r="AM53" s="19">
        <f>APR!AM53+MEI!AM53+JUN!AM53</f>
        <v>0</v>
      </c>
      <c r="AN53" s="19">
        <f>APR!AN53+MEI!AN53+JUN!AN53</f>
        <v>0</v>
      </c>
      <c r="AO53" s="19">
        <f>APR!AO53+MEI!AO53+JUN!AO53</f>
        <v>0</v>
      </c>
      <c r="AP53" s="19">
        <f>APR!AP53+MEI!AP53+JUN!AP53</f>
        <v>0</v>
      </c>
      <c r="AQ53" s="19">
        <f>APR!AQ53+MEI!AQ53+JUN!AQ53</f>
        <v>0</v>
      </c>
      <c r="AR53" s="19">
        <f>APR!AR53+MEI!AR53+JUN!AR53</f>
        <v>0</v>
      </c>
      <c r="AS53" s="19">
        <f>APR!AS53+MEI!AS53+JUN!AS53</f>
        <v>0</v>
      </c>
      <c r="AT53" s="19">
        <f>APR!AT53+MEI!AT53+JUN!AT53</f>
        <v>0</v>
      </c>
      <c r="AU53" s="19">
        <f>APR!AU53+MEI!AU53+JUN!AU53</f>
        <v>2</v>
      </c>
      <c r="AV53" s="19">
        <f>APR!AV53+MEI!AV53+JUN!AV53</f>
        <v>0</v>
      </c>
      <c r="AW53" s="19">
        <f>APR!AW53+MEI!AW53+JUN!AW53</f>
        <v>2</v>
      </c>
      <c r="AX53" s="19">
        <f>APR!AX53+MEI!AX53+JUN!AX53</f>
        <v>0.86502166922969381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18"/>
        <v>906</v>
      </c>
      <c r="G54" s="19">
        <f>APR!G54+MEI!G54+JUN!G54</f>
        <v>209</v>
      </c>
      <c r="H54" s="19">
        <f>APR!H54+MEI!H54+JUN!H54</f>
        <v>206</v>
      </c>
      <c r="I54" s="19">
        <f>APR!I54+MEI!I54+JUN!I54</f>
        <v>415</v>
      </c>
      <c r="J54" s="19">
        <f>APR!J54+MEI!J54+JUN!J54</f>
        <v>45.805739514348787</v>
      </c>
      <c r="K54" s="19">
        <f>APR!K54+MEI!K54+JUN!K54</f>
        <v>186</v>
      </c>
      <c r="L54" s="19">
        <f>APR!L54+MEI!L54+JUN!L54</f>
        <v>196</v>
      </c>
      <c r="M54" s="19">
        <f>APR!M54+MEI!M54+JUN!M54</f>
        <v>382</v>
      </c>
      <c r="N54" s="19">
        <f>APR!N54+MEI!N54+JUN!N54</f>
        <v>42.163355408388526</v>
      </c>
      <c r="O54" s="19">
        <f>APR!O54+MEI!O54+JUN!O54</f>
        <v>0</v>
      </c>
      <c r="P54" s="19">
        <f>APR!P54+MEI!P54+JUN!P54</f>
        <v>0</v>
      </c>
      <c r="Q54" s="19">
        <f>APR!Q54+MEI!Q54+JUN!Q54</f>
        <v>0</v>
      </c>
      <c r="R54" s="19">
        <f>APR!R54+MEI!R54+JUN!R54</f>
        <v>0</v>
      </c>
      <c r="S54" s="19">
        <f>APR!S54+MEI!S54+JUN!S54</f>
        <v>0</v>
      </c>
      <c r="T54" s="19">
        <f>APR!T54+MEI!T54+JUN!T54</f>
        <v>0</v>
      </c>
      <c r="U54" s="19">
        <f>APR!U54+MEI!U54+JUN!U54</f>
        <v>0</v>
      </c>
      <c r="V54" s="19">
        <f>APR!V54+MEI!V54+JUN!V54</f>
        <v>0</v>
      </c>
      <c r="W54" s="19">
        <f>APR!W54+MEI!W54+JUN!W54</f>
        <v>0</v>
      </c>
      <c r="X54" s="19">
        <f>APR!X54+MEI!X54+JUN!X54</f>
        <v>0</v>
      </c>
      <c r="Y54" s="19">
        <f>APR!Y54+MEI!Y54+JUN!Y54</f>
        <v>0</v>
      </c>
      <c r="Z54" s="19">
        <f>APR!Z54+MEI!Z54+JUN!Z54</f>
        <v>0</v>
      </c>
      <c r="AA54" s="19">
        <f>APR!AA54+MEI!AA54+JUN!AA54</f>
        <v>2</v>
      </c>
      <c r="AB54" s="19">
        <f>APR!AB54+MEI!AB54+JUN!AB54</f>
        <v>1</v>
      </c>
      <c r="AC54" s="19">
        <f>APR!AC54+MEI!AC54+JUN!AC54</f>
        <v>3</v>
      </c>
      <c r="AD54" s="19">
        <f>APR!AD54+MEI!AD54+JUN!AD54</f>
        <v>1.9695906432748538</v>
      </c>
      <c r="AE54" s="19">
        <f>APR!AE54+MEI!AE54+JUN!AE54</f>
        <v>2</v>
      </c>
      <c r="AF54" s="19">
        <f>APR!AF54+MEI!AF54+JUN!AF54</f>
        <v>1</v>
      </c>
      <c r="AG54" s="19">
        <f>APR!AG54+MEI!AG54+JUN!AG54</f>
        <v>3</v>
      </c>
      <c r="AH54" s="19">
        <f>APR!AH54+MEI!AH54+JUN!AH54</f>
        <v>1.9695906432748538</v>
      </c>
      <c r="AI54" s="19">
        <f>APR!AI54+MEI!AI54+JUN!AI54</f>
        <v>0</v>
      </c>
      <c r="AJ54" s="19">
        <f>APR!AJ54+MEI!AJ54+JUN!AJ54</f>
        <v>0</v>
      </c>
      <c r="AK54" s="19">
        <f>APR!AK54+MEI!AK54+JUN!AK54</f>
        <v>0</v>
      </c>
      <c r="AL54" s="19">
        <f>APR!AL54+MEI!AL54+JUN!AL54</f>
        <v>0</v>
      </c>
      <c r="AM54" s="19">
        <f>APR!AM54+MEI!AM54+JUN!AM54</f>
        <v>0</v>
      </c>
      <c r="AN54" s="19">
        <f>APR!AN54+MEI!AN54+JUN!AN54</f>
        <v>0</v>
      </c>
      <c r="AO54" s="19">
        <f>APR!AO54+MEI!AO54+JUN!AO54</f>
        <v>0</v>
      </c>
      <c r="AP54" s="19">
        <f>APR!AP54+MEI!AP54+JUN!AP54</f>
        <v>0</v>
      </c>
      <c r="AQ54" s="19">
        <f>APR!AQ54+MEI!AQ54+JUN!AQ54</f>
        <v>0</v>
      </c>
      <c r="AR54" s="19">
        <f>APR!AR54+MEI!AR54+JUN!AR54</f>
        <v>0</v>
      </c>
      <c r="AS54" s="19">
        <f>APR!AS54+MEI!AS54+JUN!AS54</f>
        <v>0</v>
      </c>
      <c r="AT54" s="19">
        <f>APR!AT54+MEI!AT54+JUN!AT54</f>
        <v>0</v>
      </c>
      <c r="AU54" s="19">
        <f>APR!AU54+MEI!AU54+JUN!AU54</f>
        <v>2</v>
      </c>
      <c r="AV54" s="19">
        <f>APR!AV54+MEI!AV54+JUN!AV54</f>
        <v>1</v>
      </c>
      <c r="AW54" s="19">
        <f>APR!AW54+MEI!AW54+JUN!AW54</f>
        <v>3</v>
      </c>
      <c r="AX54" s="19">
        <f>APR!AX54+MEI!AX54+JUN!AX54</f>
        <v>1.9695906432748538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18"/>
        <v>1427</v>
      </c>
      <c r="G55" s="19">
        <f>APR!G55+MEI!G55+JUN!G55</f>
        <v>246</v>
      </c>
      <c r="H55" s="19">
        <f>APR!H55+MEI!H55+JUN!H55</f>
        <v>272</v>
      </c>
      <c r="I55" s="19">
        <f>APR!I55+MEI!I55+JUN!I55</f>
        <v>518</v>
      </c>
      <c r="J55" s="19">
        <f>APR!J55+MEI!J55+JUN!J55</f>
        <v>36.299929922915204</v>
      </c>
      <c r="K55" s="19">
        <f>APR!K55+MEI!K55+JUN!K55</f>
        <v>231</v>
      </c>
      <c r="L55" s="19">
        <f>APR!L55+MEI!L55+JUN!L55</f>
        <v>249</v>
      </c>
      <c r="M55" s="19">
        <f>APR!M55+MEI!M55+JUN!M55</f>
        <v>480</v>
      </c>
      <c r="N55" s="19">
        <f>APR!N55+MEI!N55+JUN!N55</f>
        <v>33.637000700770855</v>
      </c>
      <c r="O55" s="19">
        <f>APR!O55+MEI!O55+JUN!O55</f>
        <v>0</v>
      </c>
      <c r="P55" s="19">
        <f>APR!P55+MEI!P55+JUN!P55</f>
        <v>0</v>
      </c>
      <c r="Q55" s="19">
        <f>APR!Q55+MEI!Q55+JUN!Q55</f>
        <v>0</v>
      </c>
      <c r="R55" s="19">
        <f>APR!R55+MEI!R55+JUN!R55</f>
        <v>0</v>
      </c>
      <c r="S55" s="19">
        <f>APR!S55+MEI!S55+JUN!S55</f>
        <v>0</v>
      </c>
      <c r="T55" s="19">
        <f>APR!T55+MEI!T55+JUN!T55</f>
        <v>0</v>
      </c>
      <c r="U55" s="19">
        <f>APR!U55+MEI!U55+JUN!U55</f>
        <v>0</v>
      </c>
      <c r="V55" s="19">
        <f>APR!V55+MEI!V55+JUN!V55</f>
        <v>0</v>
      </c>
      <c r="W55" s="19">
        <f>APR!W55+MEI!W55+JUN!W55</f>
        <v>0</v>
      </c>
      <c r="X55" s="19">
        <f>APR!X55+MEI!X55+JUN!X55</f>
        <v>0</v>
      </c>
      <c r="Y55" s="19">
        <f>APR!Y55+MEI!Y55+JUN!Y55</f>
        <v>0</v>
      </c>
      <c r="Z55" s="19">
        <f>APR!Z55+MEI!Z55+JUN!Z55</f>
        <v>0</v>
      </c>
      <c r="AA55" s="19">
        <f>APR!AA55+MEI!AA55+JUN!AA55</f>
        <v>3</v>
      </c>
      <c r="AB55" s="19">
        <f>APR!AB55+MEI!AB55+JUN!AB55</f>
        <v>1</v>
      </c>
      <c r="AC55" s="19">
        <f>APR!AC55+MEI!AC55+JUN!AC55</f>
        <v>4</v>
      </c>
      <c r="AD55" s="19">
        <f>APR!AD55+MEI!AD55+JUN!AD55</f>
        <v>1.9803113553113552</v>
      </c>
      <c r="AE55" s="19">
        <f>APR!AE55+MEI!AE55+JUN!AE55</f>
        <v>3</v>
      </c>
      <c r="AF55" s="19">
        <f>APR!AF55+MEI!AF55+JUN!AF55</f>
        <v>1</v>
      </c>
      <c r="AG55" s="19">
        <f>APR!AG55+MEI!AG55+JUN!AG55</f>
        <v>4</v>
      </c>
      <c r="AH55" s="19">
        <f>APR!AH55+MEI!AH55+JUN!AH55</f>
        <v>1.9803113553113552</v>
      </c>
      <c r="AI55" s="19">
        <f>APR!AI55+MEI!AI55+JUN!AI55</f>
        <v>0</v>
      </c>
      <c r="AJ55" s="19">
        <f>APR!AJ55+MEI!AJ55+JUN!AJ55</f>
        <v>0</v>
      </c>
      <c r="AK55" s="19">
        <f>APR!AK55+MEI!AK55+JUN!AK55</f>
        <v>0</v>
      </c>
      <c r="AL55" s="19">
        <f>APR!AL55+MEI!AL55+JUN!AL55</f>
        <v>0</v>
      </c>
      <c r="AM55" s="19">
        <f>APR!AM55+MEI!AM55+JUN!AM55</f>
        <v>0</v>
      </c>
      <c r="AN55" s="19">
        <f>APR!AN55+MEI!AN55+JUN!AN55</f>
        <v>0</v>
      </c>
      <c r="AO55" s="19">
        <f>APR!AO55+MEI!AO55+JUN!AO55</f>
        <v>0</v>
      </c>
      <c r="AP55" s="19">
        <f>APR!AP55+MEI!AP55+JUN!AP55</f>
        <v>0</v>
      </c>
      <c r="AQ55" s="19">
        <f>APR!AQ55+MEI!AQ55+JUN!AQ55</f>
        <v>0</v>
      </c>
      <c r="AR55" s="19">
        <f>APR!AR55+MEI!AR55+JUN!AR55</f>
        <v>0</v>
      </c>
      <c r="AS55" s="19">
        <f>APR!AS55+MEI!AS55+JUN!AS55</f>
        <v>0</v>
      </c>
      <c r="AT55" s="19">
        <f>APR!AT55+MEI!AT55+JUN!AT55</f>
        <v>0</v>
      </c>
      <c r="AU55" s="19">
        <f>APR!AU55+MEI!AU55+JUN!AU55</f>
        <v>3</v>
      </c>
      <c r="AV55" s="19">
        <f>APR!AV55+MEI!AV55+JUN!AV55</f>
        <v>1</v>
      </c>
      <c r="AW55" s="19">
        <f>APR!AW55+MEI!AW55+JUN!AW55</f>
        <v>4</v>
      </c>
      <c r="AX55" s="19">
        <f>APR!AX55+MEI!AX55+JUN!AX55</f>
        <v>1.9803113553113552</v>
      </c>
    </row>
    <row r="56" spans="1:50" ht="14.25" customHeight="1">
      <c r="A56" s="26"/>
      <c r="B56" s="17"/>
      <c r="C56" s="18" t="s">
        <v>37</v>
      </c>
      <c r="D56" s="19">
        <f t="shared" ref="D56:F56" si="19">SUM(D53:D55)</f>
        <v>2029</v>
      </c>
      <c r="E56" s="19">
        <f t="shared" si="19"/>
        <v>2039</v>
      </c>
      <c r="F56" s="19">
        <f t="shared" si="19"/>
        <v>4068</v>
      </c>
      <c r="G56" s="19">
        <f>APR!G56+MEI!G56+JUN!G56</f>
        <v>793</v>
      </c>
      <c r="H56" s="19">
        <f>APR!H56+MEI!H56+JUN!H56</f>
        <v>800</v>
      </c>
      <c r="I56" s="19">
        <f>APR!I56+MEI!I56+JUN!I56</f>
        <v>1593</v>
      </c>
      <c r="J56" s="19">
        <f>APR!J56+MEI!J56+JUN!J56</f>
        <v>39.159292035398231</v>
      </c>
      <c r="K56" s="19">
        <f>APR!K56+MEI!K56+JUN!K56</f>
        <v>724</v>
      </c>
      <c r="L56" s="19">
        <f>APR!L56+MEI!L56+JUN!L56</f>
        <v>752</v>
      </c>
      <c r="M56" s="19">
        <f>APR!M56+MEI!M56+JUN!M56</f>
        <v>1476</v>
      </c>
      <c r="N56" s="19">
        <f>APR!N56+MEI!N56+JUN!N56</f>
        <v>36.283185840707965</v>
      </c>
      <c r="O56" s="19">
        <f>APR!O56+MEI!O56+JUN!O56</f>
        <v>0</v>
      </c>
      <c r="P56" s="19">
        <f>APR!P56+MEI!P56+JUN!P56</f>
        <v>1</v>
      </c>
      <c r="Q56" s="19">
        <f>APR!Q56+MEI!Q56+JUN!Q56</f>
        <v>1</v>
      </c>
      <c r="R56" s="19">
        <f>APR!R56+MEI!R56+JUN!R56</f>
        <v>0.21505376344086022</v>
      </c>
      <c r="S56" s="19">
        <f>APR!S56+MEI!S56+JUN!S56</f>
        <v>0</v>
      </c>
      <c r="T56" s="19">
        <f>APR!T56+MEI!T56+JUN!T56</f>
        <v>0</v>
      </c>
      <c r="U56" s="19">
        <f>APR!U56+MEI!U56+JUN!U56</f>
        <v>0</v>
      </c>
      <c r="V56" s="19">
        <f>APR!V56+MEI!V56+JUN!V56</f>
        <v>0</v>
      </c>
      <c r="W56" s="19">
        <f>APR!W56+MEI!W56+JUN!W56</f>
        <v>0</v>
      </c>
      <c r="X56" s="19">
        <f>APR!X56+MEI!X56+JUN!X56</f>
        <v>0</v>
      </c>
      <c r="Y56" s="19">
        <f>APR!Y56+MEI!Y56+JUN!Y56</f>
        <v>0</v>
      </c>
      <c r="Z56" s="19">
        <f>APR!Z56+MEI!Z56+JUN!Z56</f>
        <v>0</v>
      </c>
      <c r="AA56" s="19">
        <f>APR!AA56+MEI!AA56+JUN!AA56</f>
        <v>7</v>
      </c>
      <c r="AB56" s="19">
        <f>APR!AB56+MEI!AB56+JUN!AB56</f>
        <v>2</v>
      </c>
      <c r="AC56" s="19">
        <f>APR!AC56+MEI!AC56+JUN!AC56</f>
        <v>9</v>
      </c>
      <c r="AD56" s="19">
        <f>APR!AD56+MEI!AD56+JUN!AD56</f>
        <v>1.4950196472630908</v>
      </c>
      <c r="AE56" s="19">
        <f>APR!AE56+MEI!AE56+JUN!AE56</f>
        <v>7</v>
      </c>
      <c r="AF56" s="19">
        <f>APR!AF56+MEI!AF56+JUN!AF56</f>
        <v>2</v>
      </c>
      <c r="AG56" s="19">
        <f>APR!AG56+MEI!AG56+JUN!AG56</f>
        <v>9</v>
      </c>
      <c r="AH56" s="19">
        <f>APR!AH56+MEI!AH56+JUN!AH56</f>
        <v>1.4950196472630908</v>
      </c>
      <c r="AI56" s="19">
        <f>APR!AI56+MEI!AI56+JUN!AI56</f>
        <v>0</v>
      </c>
      <c r="AJ56" s="19">
        <f>APR!AJ56+MEI!AJ56+JUN!AJ56</f>
        <v>0</v>
      </c>
      <c r="AK56" s="19">
        <f>APR!AK56+MEI!AK56+JUN!AK56</f>
        <v>0</v>
      </c>
      <c r="AL56" s="19">
        <f>APR!AL56+MEI!AL56+JUN!AL56</f>
        <v>0</v>
      </c>
      <c r="AM56" s="19">
        <f>APR!AM56+MEI!AM56+JUN!AM56</f>
        <v>0</v>
      </c>
      <c r="AN56" s="19">
        <f>APR!AN56+MEI!AN56+JUN!AN56</f>
        <v>0</v>
      </c>
      <c r="AO56" s="19">
        <f>APR!AO56+MEI!AO56+JUN!AO56</f>
        <v>0</v>
      </c>
      <c r="AP56" s="19">
        <f>APR!AP56+MEI!AP56+JUN!AP56</f>
        <v>0</v>
      </c>
      <c r="AQ56" s="19">
        <f>APR!AQ56+MEI!AQ56+JUN!AQ56</f>
        <v>0</v>
      </c>
      <c r="AR56" s="19">
        <f>APR!AR56+MEI!AR56+JUN!AR56</f>
        <v>0</v>
      </c>
      <c r="AS56" s="19">
        <f>APR!AS56+MEI!AS56+JUN!AS56</f>
        <v>0</v>
      </c>
      <c r="AT56" s="19">
        <f>APR!AT56+MEI!AT56+JUN!AT56</f>
        <v>0</v>
      </c>
      <c r="AU56" s="19">
        <f>APR!AU56+MEI!AU56+JUN!AU56</f>
        <v>7</v>
      </c>
      <c r="AV56" s="19">
        <f>APR!AV56+MEI!AV56+JUN!AV56</f>
        <v>2</v>
      </c>
      <c r="AW56" s="19">
        <f>APR!AW56+MEI!AW56+JUN!AW56</f>
        <v>9</v>
      </c>
      <c r="AX56" s="19">
        <f>APR!AX56+MEI!AX56+JUN!AX56</f>
        <v>1.4950196472630908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0">D57+E57</f>
        <v>619</v>
      </c>
      <c r="G57" s="19">
        <f>APR!G57+MEI!G57+JUN!G57</f>
        <v>75</v>
      </c>
      <c r="H57" s="19">
        <f>APR!H57+MEI!H57+JUN!H57</f>
        <v>78</v>
      </c>
      <c r="I57" s="19">
        <f>APR!I57+MEI!I57+JUN!I57</f>
        <v>153</v>
      </c>
      <c r="J57" s="19">
        <f>APR!J57+MEI!J57+JUN!J57</f>
        <v>24.717285945072696</v>
      </c>
      <c r="K57" s="19">
        <f>APR!K57+MEI!K57+JUN!K57</f>
        <v>58</v>
      </c>
      <c r="L57" s="19">
        <f>APR!L57+MEI!L57+JUN!L57</f>
        <v>55</v>
      </c>
      <c r="M57" s="19">
        <f>APR!M57+MEI!M57+JUN!M57</f>
        <v>113</v>
      </c>
      <c r="N57" s="19">
        <f>APR!N57+MEI!N57+JUN!N57</f>
        <v>18.25525040387722</v>
      </c>
      <c r="O57" s="19">
        <f>APR!O57+MEI!O57+JUN!O57</f>
        <v>0</v>
      </c>
      <c r="P57" s="19">
        <f>APR!P57+MEI!P57+JUN!P57</f>
        <v>0</v>
      </c>
      <c r="Q57" s="19">
        <f>APR!Q57+MEI!Q57+JUN!Q57</f>
        <v>0</v>
      </c>
      <c r="R57" s="19">
        <f>APR!R57+MEI!R57+JUN!R57</f>
        <v>0</v>
      </c>
      <c r="S57" s="19">
        <f>APR!S57+MEI!S57+JUN!S57</f>
        <v>0</v>
      </c>
      <c r="T57" s="19">
        <f>APR!T57+MEI!T57+JUN!T57</f>
        <v>0</v>
      </c>
      <c r="U57" s="19">
        <f>APR!U57+MEI!U57+JUN!U57</f>
        <v>0</v>
      </c>
      <c r="V57" s="19">
        <f>APR!V57+MEI!V57+JUN!V57</f>
        <v>0</v>
      </c>
      <c r="W57" s="19">
        <f>APR!W57+MEI!W57+JUN!W57</f>
        <v>0</v>
      </c>
      <c r="X57" s="19">
        <f>APR!X57+MEI!X57+JUN!X57</f>
        <v>0</v>
      </c>
      <c r="Y57" s="19">
        <f>APR!Y57+MEI!Y57+JUN!Y57</f>
        <v>0</v>
      </c>
      <c r="Z57" s="19">
        <f>APR!Z57+MEI!Z57+JUN!Z57</f>
        <v>0</v>
      </c>
      <c r="AA57" s="19">
        <f>APR!AA57+MEI!AA57+JUN!AA57</f>
        <v>0</v>
      </c>
      <c r="AB57" s="19">
        <f>APR!AB57+MEI!AB57+JUN!AB57</f>
        <v>0</v>
      </c>
      <c r="AC57" s="19">
        <f>APR!AC57+MEI!AC57+JUN!AC57</f>
        <v>0</v>
      </c>
      <c r="AD57" s="19">
        <f>APR!AD57+MEI!AD57+JUN!AD57</f>
        <v>0</v>
      </c>
      <c r="AE57" s="19">
        <f>APR!AE57+MEI!AE57+JUN!AE57</f>
        <v>0</v>
      </c>
      <c r="AF57" s="19">
        <f>APR!AF57+MEI!AF57+JUN!AF57</f>
        <v>0</v>
      </c>
      <c r="AG57" s="19">
        <f>APR!AG57+MEI!AG57+JUN!AG57</f>
        <v>0</v>
      </c>
      <c r="AH57" s="19">
        <f>APR!AH57+MEI!AH57+JUN!AH57</f>
        <v>0</v>
      </c>
      <c r="AI57" s="19">
        <f>APR!AI57+MEI!AI57+JUN!AI57</f>
        <v>0</v>
      </c>
      <c r="AJ57" s="19">
        <f>APR!AJ57+MEI!AJ57+JUN!AJ57</f>
        <v>0</v>
      </c>
      <c r="AK57" s="19">
        <f>APR!AK57+MEI!AK57+JUN!AK57</f>
        <v>0</v>
      </c>
      <c r="AL57" s="19">
        <f>APR!AL57+MEI!AL57+JUN!AL57</f>
        <v>0</v>
      </c>
      <c r="AM57" s="19">
        <f>APR!AM57+MEI!AM57+JUN!AM57</f>
        <v>0</v>
      </c>
      <c r="AN57" s="19">
        <f>APR!AN57+MEI!AN57+JUN!AN57</f>
        <v>0</v>
      </c>
      <c r="AO57" s="19">
        <f>APR!AO57+MEI!AO57+JUN!AO57</f>
        <v>0</v>
      </c>
      <c r="AP57" s="19">
        <f>APR!AP57+MEI!AP57+JUN!AP57</f>
        <v>0</v>
      </c>
      <c r="AQ57" s="19">
        <f>APR!AQ57+MEI!AQ57+JUN!AQ57</f>
        <v>0</v>
      </c>
      <c r="AR57" s="19">
        <f>APR!AR57+MEI!AR57+JUN!AR57</f>
        <v>0</v>
      </c>
      <c r="AS57" s="19">
        <f>APR!AS57+MEI!AS57+JUN!AS57</f>
        <v>0</v>
      </c>
      <c r="AT57" s="19">
        <f>APR!AT57+MEI!AT57+JUN!AT57</f>
        <v>0</v>
      </c>
      <c r="AU57" s="19">
        <f>APR!AU57+MEI!AU57+JUN!AU57</f>
        <v>0</v>
      </c>
      <c r="AV57" s="19">
        <f>APR!AV57+MEI!AV57+JUN!AV57</f>
        <v>0</v>
      </c>
      <c r="AW57" s="19">
        <f>APR!AW57+MEI!AW57+JUN!AW57</f>
        <v>0</v>
      </c>
      <c r="AX57" s="19">
        <f>APR!AX57+MEI!AX57+JUN!AX57</f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0"/>
        <v>925</v>
      </c>
      <c r="G58" s="19">
        <f>APR!G58+MEI!G58+JUN!G58</f>
        <v>91</v>
      </c>
      <c r="H58" s="19">
        <f>APR!H58+MEI!H58+JUN!H58</f>
        <v>89</v>
      </c>
      <c r="I58" s="19">
        <f>APR!I58+MEI!I58+JUN!I58</f>
        <v>180</v>
      </c>
      <c r="J58" s="19">
        <f>APR!J58+MEI!J58+JUN!J58</f>
        <v>19.45945945945946</v>
      </c>
      <c r="K58" s="19">
        <f>APR!K58+MEI!K58+JUN!K58</f>
        <v>74</v>
      </c>
      <c r="L58" s="19">
        <f>APR!L58+MEI!L58+JUN!L58</f>
        <v>61</v>
      </c>
      <c r="M58" s="19">
        <f>APR!M58+MEI!M58+JUN!M58</f>
        <v>135</v>
      </c>
      <c r="N58" s="19">
        <f>APR!N58+MEI!N58+JUN!N58</f>
        <v>14.594594594594593</v>
      </c>
      <c r="O58" s="19">
        <f>APR!O58+MEI!O58+JUN!O58</f>
        <v>0</v>
      </c>
      <c r="P58" s="19">
        <f>APR!P58+MEI!P58+JUN!P58</f>
        <v>0</v>
      </c>
      <c r="Q58" s="19">
        <f>APR!Q58+MEI!Q58+JUN!Q58</f>
        <v>0</v>
      </c>
      <c r="R58" s="19">
        <f>APR!R58+MEI!R58+JUN!R58</f>
        <v>0</v>
      </c>
      <c r="S58" s="19">
        <f>APR!S58+MEI!S58+JUN!S58</f>
        <v>0</v>
      </c>
      <c r="T58" s="19">
        <f>APR!T58+MEI!T58+JUN!T58</f>
        <v>0</v>
      </c>
      <c r="U58" s="19">
        <f>APR!U58+MEI!U58+JUN!U58</f>
        <v>0</v>
      </c>
      <c r="V58" s="19">
        <f>APR!V58+MEI!V58+JUN!V58</f>
        <v>0</v>
      </c>
      <c r="W58" s="19">
        <f>APR!W58+MEI!W58+JUN!W58</f>
        <v>0</v>
      </c>
      <c r="X58" s="19">
        <f>APR!X58+MEI!X58+JUN!X58</f>
        <v>0</v>
      </c>
      <c r="Y58" s="19">
        <f>APR!Y58+MEI!Y58+JUN!Y58</f>
        <v>0</v>
      </c>
      <c r="Z58" s="19">
        <f>APR!Z58+MEI!Z58+JUN!Z58</f>
        <v>0</v>
      </c>
      <c r="AA58" s="19">
        <f>APR!AA58+MEI!AA58+JUN!AA58</f>
        <v>0</v>
      </c>
      <c r="AB58" s="19">
        <f>APR!AB58+MEI!AB58+JUN!AB58</f>
        <v>0</v>
      </c>
      <c r="AC58" s="19">
        <f>APR!AC58+MEI!AC58+JUN!AC58</f>
        <v>0</v>
      </c>
      <c r="AD58" s="19">
        <f>APR!AD58+MEI!AD58+JUN!AD58</f>
        <v>0</v>
      </c>
      <c r="AE58" s="19">
        <f>APR!AE58+MEI!AE58+JUN!AE58</f>
        <v>0</v>
      </c>
      <c r="AF58" s="19">
        <f>APR!AF58+MEI!AF58+JUN!AF58</f>
        <v>0</v>
      </c>
      <c r="AG58" s="19">
        <f>APR!AG58+MEI!AG58+JUN!AG58</f>
        <v>0</v>
      </c>
      <c r="AH58" s="19">
        <f>APR!AH58+MEI!AH58+JUN!AH58</f>
        <v>0</v>
      </c>
      <c r="AI58" s="19">
        <f>APR!AI58+MEI!AI58+JUN!AI58</f>
        <v>0</v>
      </c>
      <c r="AJ58" s="19">
        <f>APR!AJ58+MEI!AJ58+JUN!AJ58</f>
        <v>0</v>
      </c>
      <c r="AK58" s="19">
        <f>APR!AK58+MEI!AK58+JUN!AK58</f>
        <v>0</v>
      </c>
      <c r="AL58" s="19">
        <f>APR!AL58+MEI!AL58+JUN!AL58</f>
        <v>0</v>
      </c>
      <c r="AM58" s="19">
        <f>APR!AM58+MEI!AM58+JUN!AM58</f>
        <v>0</v>
      </c>
      <c r="AN58" s="19">
        <f>APR!AN58+MEI!AN58+JUN!AN58</f>
        <v>0</v>
      </c>
      <c r="AO58" s="19">
        <f>APR!AO58+MEI!AO58+JUN!AO58</f>
        <v>0</v>
      </c>
      <c r="AP58" s="19">
        <f>APR!AP58+MEI!AP58+JUN!AP58</f>
        <v>0</v>
      </c>
      <c r="AQ58" s="19">
        <f>APR!AQ58+MEI!AQ58+JUN!AQ58</f>
        <v>0</v>
      </c>
      <c r="AR58" s="19">
        <f>APR!AR58+MEI!AR58+JUN!AR58</f>
        <v>0</v>
      </c>
      <c r="AS58" s="19">
        <f>APR!AS58+MEI!AS58+JUN!AS58</f>
        <v>0</v>
      </c>
      <c r="AT58" s="19">
        <f>APR!AT58+MEI!AT58+JUN!AT58</f>
        <v>0</v>
      </c>
      <c r="AU58" s="19">
        <f>APR!AU58+MEI!AU58+JUN!AU58</f>
        <v>0</v>
      </c>
      <c r="AV58" s="19">
        <f>APR!AV58+MEI!AV58+JUN!AV58</f>
        <v>0</v>
      </c>
      <c r="AW58" s="19">
        <f>APR!AW58+MEI!AW58+JUN!AW58</f>
        <v>0</v>
      </c>
      <c r="AX58" s="19">
        <f>APR!AX58+MEI!AX58+JUN!AX58</f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0"/>
        <v>517</v>
      </c>
      <c r="G59" s="19">
        <f>APR!G59+MEI!G59+JUN!G59</f>
        <v>36</v>
      </c>
      <c r="H59" s="19">
        <f>APR!H59+MEI!H59+JUN!H59</f>
        <v>38</v>
      </c>
      <c r="I59" s="19">
        <f>APR!I59+MEI!I59+JUN!I59</f>
        <v>74</v>
      </c>
      <c r="J59" s="19">
        <f>APR!J59+MEI!J59+JUN!J59</f>
        <v>14.313346228239846</v>
      </c>
      <c r="K59" s="19">
        <f>APR!K59+MEI!K59+JUN!K59</f>
        <v>43</v>
      </c>
      <c r="L59" s="19">
        <f>APR!L59+MEI!L59+JUN!L59</f>
        <v>40</v>
      </c>
      <c r="M59" s="19">
        <f>APR!M59+MEI!M59+JUN!M59</f>
        <v>83</v>
      </c>
      <c r="N59" s="19">
        <f>APR!N59+MEI!N59+JUN!N59</f>
        <v>16.054158607350097</v>
      </c>
      <c r="O59" s="19">
        <f>APR!O59+MEI!O59+JUN!O59</f>
        <v>0</v>
      </c>
      <c r="P59" s="19">
        <f>APR!P59+MEI!P59+JUN!P59</f>
        <v>0</v>
      </c>
      <c r="Q59" s="19">
        <f>APR!Q59+MEI!Q59+JUN!Q59</f>
        <v>0</v>
      </c>
      <c r="R59" s="19">
        <f>APR!R59+MEI!R59+JUN!R59</f>
        <v>0</v>
      </c>
      <c r="S59" s="19">
        <f>APR!S59+MEI!S59+JUN!S59</f>
        <v>0</v>
      </c>
      <c r="T59" s="19">
        <f>APR!T59+MEI!T59+JUN!T59</f>
        <v>0</v>
      </c>
      <c r="U59" s="19">
        <f>APR!U59+MEI!U59+JUN!U59</f>
        <v>0</v>
      </c>
      <c r="V59" s="19">
        <f>APR!V59+MEI!V59+JUN!V59</f>
        <v>0</v>
      </c>
      <c r="W59" s="19">
        <f>APR!W59+MEI!W59+JUN!W59</f>
        <v>0</v>
      </c>
      <c r="X59" s="19">
        <f>APR!X59+MEI!X59+JUN!X59</f>
        <v>0</v>
      </c>
      <c r="Y59" s="19">
        <f>APR!Y59+MEI!Y59+JUN!Y59</f>
        <v>0</v>
      </c>
      <c r="Z59" s="19">
        <f>APR!Z59+MEI!Z59+JUN!Z59</f>
        <v>0</v>
      </c>
      <c r="AA59" s="19">
        <f>APR!AA59+MEI!AA59+JUN!AA59</f>
        <v>0</v>
      </c>
      <c r="AB59" s="19">
        <f>APR!AB59+MEI!AB59+JUN!AB59</f>
        <v>0</v>
      </c>
      <c r="AC59" s="19">
        <f>APR!AC59+MEI!AC59+JUN!AC59</f>
        <v>0</v>
      </c>
      <c r="AD59" s="19">
        <f>APR!AD59+MEI!AD59+JUN!AD59</f>
        <v>0</v>
      </c>
      <c r="AE59" s="19">
        <f>APR!AE59+MEI!AE59+JUN!AE59</f>
        <v>0</v>
      </c>
      <c r="AF59" s="19">
        <f>APR!AF59+MEI!AF59+JUN!AF59</f>
        <v>0</v>
      </c>
      <c r="AG59" s="19">
        <f>APR!AG59+MEI!AG59+JUN!AG59</f>
        <v>0</v>
      </c>
      <c r="AH59" s="19">
        <f>APR!AH59+MEI!AH59+JUN!AH59</f>
        <v>0</v>
      </c>
      <c r="AI59" s="19">
        <f>APR!AI59+MEI!AI59+JUN!AI59</f>
        <v>0</v>
      </c>
      <c r="AJ59" s="19">
        <f>APR!AJ59+MEI!AJ59+JUN!AJ59</f>
        <v>0</v>
      </c>
      <c r="AK59" s="19">
        <f>APR!AK59+MEI!AK59+JUN!AK59</f>
        <v>0</v>
      </c>
      <c r="AL59" s="19">
        <f>APR!AL59+MEI!AL59+JUN!AL59</f>
        <v>0</v>
      </c>
      <c r="AM59" s="19">
        <f>APR!AM59+MEI!AM59+JUN!AM59</f>
        <v>0</v>
      </c>
      <c r="AN59" s="19">
        <f>APR!AN59+MEI!AN59+JUN!AN59</f>
        <v>0</v>
      </c>
      <c r="AO59" s="19">
        <f>APR!AO59+MEI!AO59+JUN!AO59</f>
        <v>0</v>
      </c>
      <c r="AP59" s="19">
        <f>APR!AP59+MEI!AP59+JUN!AP59</f>
        <v>0</v>
      </c>
      <c r="AQ59" s="19">
        <f>APR!AQ59+MEI!AQ59+JUN!AQ59</f>
        <v>0</v>
      </c>
      <c r="AR59" s="19">
        <f>APR!AR59+MEI!AR59+JUN!AR59</f>
        <v>0</v>
      </c>
      <c r="AS59" s="19">
        <f>APR!AS59+MEI!AS59+JUN!AS59</f>
        <v>0</v>
      </c>
      <c r="AT59" s="19">
        <f>APR!AT59+MEI!AT59+JUN!AT59</f>
        <v>0</v>
      </c>
      <c r="AU59" s="19">
        <f>APR!AU59+MEI!AU59+JUN!AU59</f>
        <v>0</v>
      </c>
      <c r="AV59" s="19">
        <f>APR!AV59+MEI!AV59+JUN!AV59</f>
        <v>0</v>
      </c>
      <c r="AW59" s="19">
        <f>APR!AW59+MEI!AW59+JUN!AW59</f>
        <v>0</v>
      </c>
      <c r="AX59" s="19">
        <f>APR!AX59+MEI!AX59+JUN!AX59</f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0"/>
        <v>558</v>
      </c>
      <c r="G60" s="19">
        <f>APR!G60+MEI!G60+JUN!G60</f>
        <v>28</v>
      </c>
      <c r="H60" s="19">
        <f>APR!H60+MEI!H60+JUN!H60</f>
        <v>30</v>
      </c>
      <c r="I60" s="19">
        <f>APR!I60+MEI!I60+JUN!I60</f>
        <v>58</v>
      </c>
      <c r="J60" s="19">
        <f>APR!J60+MEI!J60+JUN!J60</f>
        <v>10.394265232974909</v>
      </c>
      <c r="K60" s="19">
        <f>APR!K60+MEI!K60+JUN!K60</f>
        <v>38</v>
      </c>
      <c r="L60" s="19">
        <f>APR!L60+MEI!L60+JUN!L60</f>
        <v>47</v>
      </c>
      <c r="M60" s="19">
        <f>APR!M60+MEI!M60+JUN!M60</f>
        <v>85</v>
      </c>
      <c r="N60" s="19">
        <f>APR!N60+MEI!N60+JUN!N60</f>
        <v>15.232974910394265</v>
      </c>
      <c r="O60" s="19">
        <f>APR!O60+MEI!O60+JUN!O60</f>
        <v>0</v>
      </c>
      <c r="P60" s="19">
        <f>APR!P60+MEI!P60+JUN!P60</f>
        <v>0</v>
      </c>
      <c r="Q60" s="19">
        <f>APR!Q60+MEI!Q60+JUN!Q60</f>
        <v>0</v>
      </c>
      <c r="R60" s="19">
        <f>APR!R60+MEI!R60+JUN!R60</f>
        <v>0</v>
      </c>
      <c r="S60" s="19">
        <f>APR!S60+MEI!S60+JUN!S60</f>
        <v>0</v>
      </c>
      <c r="T60" s="19">
        <f>APR!T60+MEI!T60+JUN!T60</f>
        <v>0</v>
      </c>
      <c r="U60" s="19">
        <f>APR!U60+MEI!U60+JUN!U60</f>
        <v>0</v>
      </c>
      <c r="V60" s="19">
        <f>APR!V60+MEI!V60+JUN!V60</f>
        <v>0</v>
      </c>
      <c r="W60" s="19">
        <f>APR!W60+MEI!W60+JUN!W60</f>
        <v>0</v>
      </c>
      <c r="X60" s="19">
        <f>APR!X60+MEI!X60+JUN!X60</f>
        <v>0</v>
      </c>
      <c r="Y60" s="19">
        <f>APR!Y60+MEI!Y60+JUN!Y60</f>
        <v>0</v>
      </c>
      <c r="Z60" s="19">
        <f>APR!Z60+MEI!Z60+JUN!Z60</f>
        <v>0</v>
      </c>
      <c r="AA60" s="19">
        <f>APR!AA60+MEI!AA60+JUN!AA60</f>
        <v>0</v>
      </c>
      <c r="AB60" s="19">
        <f>APR!AB60+MEI!AB60+JUN!AB60</f>
        <v>0</v>
      </c>
      <c r="AC60" s="19">
        <f>APR!AC60+MEI!AC60+JUN!AC60</f>
        <v>0</v>
      </c>
      <c r="AD60" s="19">
        <f>APR!AD60+MEI!AD60+JUN!AD60</f>
        <v>0</v>
      </c>
      <c r="AE60" s="19">
        <f>APR!AE60+MEI!AE60+JUN!AE60</f>
        <v>0</v>
      </c>
      <c r="AF60" s="19">
        <f>APR!AF60+MEI!AF60+JUN!AF60</f>
        <v>0</v>
      </c>
      <c r="AG60" s="19">
        <f>APR!AG60+MEI!AG60+JUN!AG60</f>
        <v>0</v>
      </c>
      <c r="AH60" s="19">
        <f>APR!AH60+MEI!AH60+JUN!AH60</f>
        <v>0</v>
      </c>
      <c r="AI60" s="19">
        <f>APR!AI60+MEI!AI60+JUN!AI60</f>
        <v>0</v>
      </c>
      <c r="AJ60" s="19">
        <f>APR!AJ60+MEI!AJ60+JUN!AJ60</f>
        <v>0</v>
      </c>
      <c r="AK60" s="19">
        <f>APR!AK60+MEI!AK60+JUN!AK60</f>
        <v>0</v>
      </c>
      <c r="AL60" s="19">
        <f>APR!AL60+MEI!AL60+JUN!AL60</f>
        <v>0</v>
      </c>
      <c r="AM60" s="19">
        <f>APR!AM60+MEI!AM60+JUN!AM60</f>
        <v>0</v>
      </c>
      <c r="AN60" s="19">
        <f>APR!AN60+MEI!AN60+JUN!AN60</f>
        <v>0</v>
      </c>
      <c r="AO60" s="19">
        <f>APR!AO60+MEI!AO60+JUN!AO60</f>
        <v>0</v>
      </c>
      <c r="AP60" s="19">
        <f>APR!AP60+MEI!AP60+JUN!AP60</f>
        <v>0</v>
      </c>
      <c r="AQ60" s="19">
        <f>APR!AQ60+MEI!AQ60+JUN!AQ60</f>
        <v>0</v>
      </c>
      <c r="AR60" s="19">
        <f>APR!AR60+MEI!AR60+JUN!AR60</f>
        <v>0</v>
      </c>
      <c r="AS60" s="19">
        <f>APR!AS60+MEI!AS60+JUN!AS60</f>
        <v>0</v>
      </c>
      <c r="AT60" s="19">
        <f>APR!AT60+MEI!AT60+JUN!AT60</f>
        <v>0</v>
      </c>
      <c r="AU60" s="19">
        <f>APR!AU60+MEI!AU60+JUN!AU60</f>
        <v>0</v>
      </c>
      <c r="AV60" s="19">
        <f>APR!AV60+MEI!AV60+JUN!AV60</f>
        <v>0</v>
      </c>
      <c r="AW60" s="19">
        <f>APR!AW60+MEI!AW60+JUN!AW60</f>
        <v>0</v>
      </c>
      <c r="AX60" s="19">
        <f>APR!AX60+MEI!AX60+JUN!AX60</f>
        <v>0</v>
      </c>
    </row>
    <row r="61" spans="1:50" ht="14.25" customHeight="1">
      <c r="A61" s="26"/>
      <c r="B61" s="17"/>
      <c r="C61" s="18" t="s">
        <v>37</v>
      </c>
      <c r="D61" s="19">
        <f t="shared" ref="D61:F61" si="21">SUM(D57:D60)</f>
        <v>1362</v>
      </c>
      <c r="E61" s="19">
        <f t="shared" si="21"/>
        <v>1257</v>
      </c>
      <c r="F61" s="19">
        <f t="shared" si="21"/>
        <v>2619</v>
      </c>
      <c r="G61" s="19">
        <f>APR!G61+MEI!G61+JUN!G61</f>
        <v>230</v>
      </c>
      <c r="H61" s="19">
        <f>APR!H61+MEI!H61+JUN!H61</f>
        <v>235</v>
      </c>
      <c r="I61" s="19">
        <f>APR!I61+MEI!I61+JUN!I61</f>
        <v>465</v>
      </c>
      <c r="J61" s="19">
        <f>APR!J61+MEI!J61+JUN!J61</f>
        <v>17.754868270332189</v>
      </c>
      <c r="K61" s="19">
        <f>APR!K61+MEI!K61+JUN!K61</f>
        <v>213</v>
      </c>
      <c r="L61" s="19">
        <f>APR!L61+MEI!L61+JUN!L61</f>
        <v>203</v>
      </c>
      <c r="M61" s="19">
        <f>APR!M61+MEI!M61+JUN!M61</f>
        <v>416</v>
      </c>
      <c r="N61" s="19">
        <f>APR!N61+MEI!N61+JUN!N61</f>
        <v>15.883925162275679</v>
      </c>
      <c r="O61" s="19">
        <f>APR!O61+MEI!O61+JUN!O61</f>
        <v>0</v>
      </c>
      <c r="P61" s="19">
        <f>APR!P61+MEI!P61+JUN!P61</f>
        <v>0</v>
      </c>
      <c r="Q61" s="19">
        <f>APR!Q61+MEI!Q61+JUN!Q61</f>
        <v>0</v>
      </c>
      <c r="R61" s="19">
        <f>APR!R61+MEI!R61+JUN!R61</f>
        <v>0</v>
      </c>
      <c r="S61" s="19">
        <f>APR!S61+MEI!S61+JUN!S61</f>
        <v>0</v>
      </c>
      <c r="T61" s="19">
        <f>APR!T61+MEI!T61+JUN!T61</f>
        <v>0</v>
      </c>
      <c r="U61" s="19">
        <f>APR!U61+MEI!U61+JUN!U61</f>
        <v>0</v>
      </c>
      <c r="V61" s="19">
        <f>APR!V61+MEI!V61+JUN!V61</f>
        <v>0</v>
      </c>
      <c r="W61" s="19">
        <f>APR!W61+MEI!W61+JUN!W61</f>
        <v>0</v>
      </c>
      <c r="X61" s="19">
        <f>APR!X61+MEI!X61+JUN!X61</f>
        <v>0</v>
      </c>
      <c r="Y61" s="19">
        <f>APR!Y61+MEI!Y61+JUN!Y61</f>
        <v>0</v>
      </c>
      <c r="Z61" s="19">
        <f>APR!Z61+MEI!Z61+JUN!Z61</f>
        <v>0</v>
      </c>
      <c r="AA61" s="19">
        <f>APR!AA61+MEI!AA61+JUN!AA61</f>
        <v>0</v>
      </c>
      <c r="AB61" s="19">
        <f>APR!AB61+MEI!AB61+JUN!AB61</f>
        <v>0</v>
      </c>
      <c r="AC61" s="19">
        <f>APR!AC61+MEI!AC61+JUN!AC61</f>
        <v>0</v>
      </c>
      <c r="AD61" s="19">
        <f>APR!AD61+MEI!AD61+JUN!AD61</f>
        <v>0</v>
      </c>
      <c r="AE61" s="19">
        <f>APR!AE61+MEI!AE61+JUN!AE61</f>
        <v>0</v>
      </c>
      <c r="AF61" s="19">
        <f>APR!AF61+MEI!AF61+JUN!AF61</f>
        <v>0</v>
      </c>
      <c r="AG61" s="19">
        <f>APR!AG61+MEI!AG61+JUN!AG61</f>
        <v>0</v>
      </c>
      <c r="AH61" s="19">
        <f>APR!AH61+MEI!AH61+JUN!AH61</f>
        <v>0</v>
      </c>
      <c r="AI61" s="19">
        <f>APR!AI61+MEI!AI61+JUN!AI61</f>
        <v>0</v>
      </c>
      <c r="AJ61" s="19">
        <f>APR!AJ61+MEI!AJ61+JUN!AJ61</f>
        <v>0</v>
      </c>
      <c r="AK61" s="19">
        <f>APR!AK61+MEI!AK61+JUN!AK61</f>
        <v>0</v>
      </c>
      <c r="AL61" s="19">
        <f>APR!AL61+MEI!AL61+JUN!AL61</f>
        <v>0</v>
      </c>
      <c r="AM61" s="19">
        <f>APR!AM61+MEI!AM61+JUN!AM61</f>
        <v>0</v>
      </c>
      <c r="AN61" s="19">
        <f>APR!AN61+MEI!AN61+JUN!AN61</f>
        <v>0</v>
      </c>
      <c r="AO61" s="19">
        <f>APR!AO61+MEI!AO61+JUN!AO61</f>
        <v>0</v>
      </c>
      <c r="AP61" s="19">
        <f>APR!AP61+MEI!AP61+JUN!AP61</f>
        <v>0</v>
      </c>
      <c r="AQ61" s="19">
        <f>APR!AQ61+MEI!AQ61+JUN!AQ61</f>
        <v>0</v>
      </c>
      <c r="AR61" s="19">
        <f>APR!AR61+MEI!AR61+JUN!AR61</f>
        <v>0</v>
      </c>
      <c r="AS61" s="19">
        <f>APR!AS61+MEI!AS61+JUN!AS61</f>
        <v>0</v>
      </c>
      <c r="AT61" s="19">
        <f>APR!AT61+MEI!AT61+JUN!AT61</f>
        <v>0</v>
      </c>
      <c r="AU61" s="19">
        <f>APR!AU61+MEI!AU61+JUN!AU61</f>
        <v>0</v>
      </c>
      <c r="AV61" s="19">
        <f>APR!AV61+MEI!AV61+JUN!AV61</f>
        <v>0</v>
      </c>
      <c r="AW61" s="19">
        <f>APR!AW61+MEI!AW61+JUN!AW61</f>
        <v>0</v>
      </c>
      <c r="AX61" s="19">
        <f>APR!AX61+MEI!AX61+JUN!AX61</f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2">D62+E62</f>
        <v>761</v>
      </c>
      <c r="G62" s="19">
        <f>APR!G62+MEI!G62+JUN!G62</f>
        <v>173</v>
      </c>
      <c r="H62" s="19">
        <f>APR!H62+MEI!H62+JUN!H62</f>
        <v>158</v>
      </c>
      <c r="I62" s="19">
        <f>APR!I62+MEI!I62+JUN!I62</f>
        <v>331</v>
      </c>
      <c r="J62" s="19">
        <f>APR!J62+MEI!J62+JUN!J62</f>
        <v>43.495400788436271</v>
      </c>
      <c r="K62" s="19">
        <f>APR!K62+MEI!K62+JUN!K62</f>
        <v>173</v>
      </c>
      <c r="L62" s="19">
        <f>APR!L62+MEI!L62+JUN!L62</f>
        <v>158</v>
      </c>
      <c r="M62" s="19">
        <f>APR!M62+MEI!M62+JUN!M62</f>
        <v>331</v>
      </c>
      <c r="N62" s="19">
        <f>APR!N62+MEI!N62+JUN!N62</f>
        <v>43.495400788436271</v>
      </c>
      <c r="O62" s="19">
        <f>APR!O62+MEI!O62+JUN!O62</f>
        <v>0</v>
      </c>
      <c r="P62" s="19">
        <f>APR!P62+MEI!P62+JUN!P62</f>
        <v>0</v>
      </c>
      <c r="Q62" s="19">
        <f>APR!Q62+MEI!Q62+JUN!Q62</f>
        <v>0</v>
      </c>
      <c r="R62" s="19">
        <f>APR!R62+MEI!R62+JUN!R62</f>
        <v>0</v>
      </c>
      <c r="S62" s="19">
        <f>APR!S62+MEI!S62+JUN!S62</f>
        <v>0</v>
      </c>
      <c r="T62" s="19">
        <f>APR!T62+MEI!T62+JUN!T62</f>
        <v>0</v>
      </c>
      <c r="U62" s="19">
        <f>APR!U62+MEI!U62+JUN!U62</f>
        <v>0</v>
      </c>
      <c r="V62" s="19">
        <f>APR!V62+MEI!V62+JUN!V62</f>
        <v>0</v>
      </c>
      <c r="W62" s="19">
        <f>APR!W62+MEI!W62+JUN!W62</f>
        <v>0</v>
      </c>
      <c r="X62" s="19">
        <f>APR!X62+MEI!X62+JUN!X62</f>
        <v>0</v>
      </c>
      <c r="Y62" s="19">
        <f>APR!Y62+MEI!Y62+JUN!Y62</f>
        <v>0</v>
      </c>
      <c r="Z62" s="19">
        <f>APR!Z62+MEI!Z62+JUN!Z62</f>
        <v>0</v>
      </c>
      <c r="AA62" s="19">
        <f>APR!AA62+MEI!AA62+JUN!AA62</f>
        <v>0</v>
      </c>
      <c r="AB62" s="19">
        <f>APR!AB62+MEI!AB62+JUN!AB62</f>
        <v>0</v>
      </c>
      <c r="AC62" s="19">
        <f>APR!AC62+MEI!AC62+JUN!AC62</f>
        <v>0</v>
      </c>
      <c r="AD62" s="19">
        <f>APR!AD62+MEI!AD62+JUN!AD62</f>
        <v>0</v>
      </c>
      <c r="AE62" s="19">
        <f>APR!AE62+MEI!AE62+JUN!AE62</f>
        <v>0</v>
      </c>
      <c r="AF62" s="19">
        <f>APR!AF62+MEI!AF62+JUN!AF62</f>
        <v>0</v>
      </c>
      <c r="AG62" s="19">
        <f>APR!AG62+MEI!AG62+JUN!AG62</f>
        <v>0</v>
      </c>
      <c r="AH62" s="19">
        <f>APR!AH62+MEI!AH62+JUN!AH62</f>
        <v>0</v>
      </c>
      <c r="AI62" s="19">
        <f>APR!AI62+MEI!AI62+JUN!AI62</f>
        <v>0</v>
      </c>
      <c r="AJ62" s="19">
        <f>APR!AJ62+MEI!AJ62+JUN!AJ62</f>
        <v>0</v>
      </c>
      <c r="AK62" s="19">
        <f>APR!AK62+MEI!AK62+JUN!AK62</f>
        <v>0</v>
      </c>
      <c r="AL62" s="19">
        <f>APR!AL62+MEI!AL62+JUN!AL62</f>
        <v>0</v>
      </c>
      <c r="AM62" s="19">
        <f>APR!AM62+MEI!AM62+JUN!AM62</f>
        <v>0</v>
      </c>
      <c r="AN62" s="19">
        <f>APR!AN62+MEI!AN62+JUN!AN62</f>
        <v>0</v>
      </c>
      <c r="AO62" s="19">
        <f>APR!AO62+MEI!AO62+JUN!AO62</f>
        <v>0</v>
      </c>
      <c r="AP62" s="19">
        <f>APR!AP62+MEI!AP62+JUN!AP62</f>
        <v>0</v>
      </c>
      <c r="AQ62" s="19">
        <f>APR!AQ62+MEI!AQ62+JUN!AQ62</f>
        <v>0</v>
      </c>
      <c r="AR62" s="19">
        <f>APR!AR62+MEI!AR62+JUN!AR62</f>
        <v>0</v>
      </c>
      <c r="AS62" s="19">
        <f>APR!AS62+MEI!AS62+JUN!AS62</f>
        <v>0</v>
      </c>
      <c r="AT62" s="19">
        <f>APR!AT62+MEI!AT62+JUN!AT62</f>
        <v>0</v>
      </c>
      <c r="AU62" s="19">
        <f>APR!AU62+MEI!AU62+JUN!AU62</f>
        <v>0</v>
      </c>
      <c r="AV62" s="19">
        <f>APR!AV62+MEI!AV62+JUN!AV62</f>
        <v>0</v>
      </c>
      <c r="AW62" s="19">
        <f>APR!AW62+MEI!AW62+JUN!AW62</f>
        <v>0</v>
      </c>
      <c r="AX62" s="19">
        <f>APR!AX62+MEI!AX62+JUN!AX62</f>
        <v>0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2"/>
        <v>433</v>
      </c>
      <c r="G63" s="19">
        <f>APR!G63+MEI!G63+JUN!G63</f>
        <v>63</v>
      </c>
      <c r="H63" s="19">
        <f>APR!H63+MEI!H63+JUN!H63</f>
        <v>75</v>
      </c>
      <c r="I63" s="19">
        <f>APR!I63+MEI!I63+JUN!I63</f>
        <v>138</v>
      </c>
      <c r="J63" s="19">
        <f>APR!J63+MEI!J63+JUN!J63</f>
        <v>31.87066974595843</v>
      </c>
      <c r="K63" s="19">
        <f>APR!K63+MEI!K63+JUN!K63</f>
        <v>63</v>
      </c>
      <c r="L63" s="19">
        <f>APR!L63+MEI!L63+JUN!L63</f>
        <v>75</v>
      </c>
      <c r="M63" s="19">
        <f>APR!M63+MEI!M63+JUN!M63</f>
        <v>138</v>
      </c>
      <c r="N63" s="19">
        <f>APR!N63+MEI!N63+JUN!N63</f>
        <v>31.87066974595843</v>
      </c>
      <c r="O63" s="19">
        <f>APR!O63+MEI!O63+JUN!O63</f>
        <v>0</v>
      </c>
      <c r="P63" s="19">
        <f>APR!P63+MEI!P63+JUN!P63</f>
        <v>0</v>
      </c>
      <c r="Q63" s="19">
        <f>APR!Q63+MEI!Q63+JUN!Q63</f>
        <v>0</v>
      </c>
      <c r="R63" s="19">
        <f>APR!R63+MEI!R63+JUN!R63</f>
        <v>0</v>
      </c>
      <c r="S63" s="19">
        <f>APR!S63+MEI!S63+JUN!S63</f>
        <v>0</v>
      </c>
      <c r="T63" s="19">
        <f>APR!T63+MEI!T63+JUN!T63</f>
        <v>0</v>
      </c>
      <c r="U63" s="19">
        <f>APR!U63+MEI!U63+JUN!U63</f>
        <v>0</v>
      </c>
      <c r="V63" s="19">
        <f>APR!V63+MEI!V63+JUN!V63</f>
        <v>0</v>
      </c>
      <c r="W63" s="19">
        <f>APR!W63+MEI!W63+JUN!W63</f>
        <v>0</v>
      </c>
      <c r="X63" s="19">
        <f>APR!X63+MEI!X63+JUN!X63</f>
        <v>0</v>
      </c>
      <c r="Y63" s="19">
        <f>APR!Y63+MEI!Y63+JUN!Y63</f>
        <v>0</v>
      </c>
      <c r="Z63" s="19">
        <f>APR!Z63+MEI!Z63+JUN!Z63</f>
        <v>0</v>
      </c>
      <c r="AA63" s="19">
        <f>APR!AA63+MEI!AA63+JUN!AA63</f>
        <v>0</v>
      </c>
      <c r="AB63" s="19">
        <f>APR!AB63+MEI!AB63+JUN!AB63</f>
        <v>1</v>
      </c>
      <c r="AC63" s="19">
        <f>APR!AC63+MEI!AC63+JUN!AC63</f>
        <v>1</v>
      </c>
      <c r="AD63" s="19">
        <f>APR!AD63+MEI!AD63+JUN!AD63</f>
        <v>1.4285714285714286</v>
      </c>
      <c r="AE63" s="19">
        <f>APR!AE63+MEI!AE63+JUN!AE63</f>
        <v>0</v>
      </c>
      <c r="AF63" s="19">
        <f>APR!AF63+MEI!AF63+JUN!AF63</f>
        <v>1</v>
      </c>
      <c r="AG63" s="19">
        <f>APR!AG63+MEI!AG63+JUN!AG63</f>
        <v>1</v>
      </c>
      <c r="AH63" s="19">
        <f>APR!AH63+MEI!AH63+JUN!AH63</f>
        <v>1.4285714285714286</v>
      </c>
      <c r="AI63" s="19">
        <f>APR!AI63+MEI!AI63+JUN!AI63</f>
        <v>0</v>
      </c>
      <c r="AJ63" s="19">
        <f>APR!AJ63+MEI!AJ63+JUN!AJ63</f>
        <v>0</v>
      </c>
      <c r="AK63" s="19">
        <f>APR!AK63+MEI!AK63+JUN!AK63</f>
        <v>0</v>
      </c>
      <c r="AL63" s="19">
        <f>APR!AL63+MEI!AL63+JUN!AL63</f>
        <v>0</v>
      </c>
      <c r="AM63" s="19">
        <f>APR!AM63+MEI!AM63+JUN!AM63</f>
        <v>0</v>
      </c>
      <c r="AN63" s="19">
        <f>APR!AN63+MEI!AN63+JUN!AN63</f>
        <v>0</v>
      </c>
      <c r="AO63" s="19">
        <f>APR!AO63+MEI!AO63+JUN!AO63</f>
        <v>0</v>
      </c>
      <c r="AP63" s="19">
        <f>APR!AP63+MEI!AP63+JUN!AP63</f>
        <v>0</v>
      </c>
      <c r="AQ63" s="19">
        <f>APR!AQ63+MEI!AQ63+JUN!AQ63</f>
        <v>0</v>
      </c>
      <c r="AR63" s="19">
        <f>APR!AR63+MEI!AR63+JUN!AR63</f>
        <v>0</v>
      </c>
      <c r="AS63" s="19">
        <f>APR!AS63+MEI!AS63+JUN!AS63</f>
        <v>0</v>
      </c>
      <c r="AT63" s="19">
        <f>APR!AT63+MEI!AT63+JUN!AT63</f>
        <v>0</v>
      </c>
      <c r="AU63" s="19">
        <f>APR!AU63+MEI!AU63+JUN!AU63</f>
        <v>0</v>
      </c>
      <c r="AV63" s="19">
        <f>APR!AV63+MEI!AV63+JUN!AV63</f>
        <v>1</v>
      </c>
      <c r="AW63" s="19">
        <f>APR!AW63+MEI!AW63+JUN!AW63</f>
        <v>1</v>
      </c>
      <c r="AX63" s="19">
        <f>APR!AX63+MEI!AX63+JUN!AX63</f>
        <v>1.4285714285714286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2"/>
        <v>869</v>
      </c>
      <c r="G64" s="19">
        <f>APR!G64+MEI!G64+JUN!G64</f>
        <v>129</v>
      </c>
      <c r="H64" s="19">
        <f>APR!H64+MEI!H64+JUN!H64</f>
        <v>147</v>
      </c>
      <c r="I64" s="19">
        <f>APR!I64+MEI!I64+JUN!I64</f>
        <v>276</v>
      </c>
      <c r="J64" s="19">
        <f>APR!J64+MEI!J64+JUN!J64</f>
        <v>31.760644418872268</v>
      </c>
      <c r="K64" s="19">
        <f>APR!K64+MEI!K64+JUN!K64</f>
        <v>129</v>
      </c>
      <c r="L64" s="19">
        <f>APR!L64+MEI!L64+JUN!L64</f>
        <v>147</v>
      </c>
      <c r="M64" s="19">
        <f>APR!M64+MEI!M64+JUN!M64</f>
        <v>276</v>
      </c>
      <c r="N64" s="19">
        <f>APR!N64+MEI!N64+JUN!N64</f>
        <v>31.760644418872268</v>
      </c>
      <c r="O64" s="19">
        <f>APR!O64+MEI!O64+JUN!O64</f>
        <v>0</v>
      </c>
      <c r="P64" s="19">
        <f>APR!P64+MEI!P64+JUN!P64</f>
        <v>0</v>
      </c>
      <c r="Q64" s="19">
        <f>APR!Q64+MEI!Q64+JUN!Q64</f>
        <v>0</v>
      </c>
      <c r="R64" s="19">
        <f>APR!R64+MEI!R64+JUN!R64</f>
        <v>0</v>
      </c>
      <c r="S64" s="19">
        <f>APR!S64+MEI!S64+JUN!S64</f>
        <v>0</v>
      </c>
      <c r="T64" s="19">
        <f>APR!T64+MEI!T64+JUN!T64</f>
        <v>0</v>
      </c>
      <c r="U64" s="19">
        <f>APR!U64+MEI!U64+JUN!U64</f>
        <v>0</v>
      </c>
      <c r="V64" s="19">
        <f>APR!V64+MEI!V64+JUN!V64</f>
        <v>0</v>
      </c>
      <c r="W64" s="19">
        <f>APR!W64+MEI!W64+JUN!W64</f>
        <v>0</v>
      </c>
      <c r="X64" s="19">
        <f>APR!X64+MEI!X64+JUN!X64</f>
        <v>0</v>
      </c>
      <c r="Y64" s="19">
        <f>APR!Y64+MEI!Y64+JUN!Y64</f>
        <v>0</v>
      </c>
      <c r="Z64" s="19">
        <f>APR!Z64+MEI!Z64+JUN!Z64</f>
        <v>0</v>
      </c>
      <c r="AA64" s="19">
        <f>APR!AA64+MEI!AA64+JUN!AA64</f>
        <v>1</v>
      </c>
      <c r="AB64" s="19">
        <f>APR!AB64+MEI!AB64+JUN!AB64</f>
        <v>0</v>
      </c>
      <c r="AC64" s="19">
        <f>APR!AC64+MEI!AC64+JUN!AC64</f>
        <v>1</v>
      </c>
      <c r="AD64" s="19">
        <f>APR!AD64+MEI!AD64+JUN!AD64</f>
        <v>0.90909090909090906</v>
      </c>
      <c r="AE64" s="19">
        <f>APR!AE64+MEI!AE64+JUN!AE64</f>
        <v>1</v>
      </c>
      <c r="AF64" s="19">
        <f>APR!AF64+MEI!AF64+JUN!AF64</f>
        <v>0</v>
      </c>
      <c r="AG64" s="19">
        <f>APR!AG64+MEI!AG64+JUN!AG64</f>
        <v>1</v>
      </c>
      <c r="AH64" s="19">
        <f>APR!AH64+MEI!AH64+JUN!AH64</f>
        <v>0.90909090909090906</v>
      </c>
      <c r="AI64" s="19">
        <f>APR!AI64+MEI!AI64+JUN!AI64</f>
        <v>0</v>
      </c>
      <c r="AJ64" s="19">
        <f>APR!AJ64+MEI!AJ64+JUN!AJ64</f>
        <v>0</v>
      </c>
      <c r="AK64" s="19">
        <f>APR!AK64+MEI!AK64+JUN!AK64</f>
        <v>0</v>
      </c>
      <c r="AL64" s="19">
        <f>APR!AL64+MEI!AL64+JUN!AL64</f>
        <v>0</v>
      </c>
      <c r="AM64" s="19">
        <f>APR!AM64+MEI!AM64+JUN!AM64</f>
        <v>0</v>
      </c>
      <c r="AN64" s="19">
        <f>APR!AN64+MEI!AN64+JUN!AN64</f>
        <v>0</v>
      </c>
      <c r="AO64" s="19">
        <f>APR!AO64+MEI!AO64+JUN!AO64</f>
        <v>0</v>
      </c>
      <c r="AP64" s="19">
        <f>APR!AP64+MEI!AP64+JUN!AP64</f>
        <v>0</v>
      </c>
      <c r="AQ64" s="19">
        <f>APR!AQ64+MEI!AQ64+JUN!AQ64</f>
        <v>0</v>
      </c>
      <c r="AR64" s="19">
        <f>APR!AR64+MEI!AR64+JUN!AR64</f>
        <v>0</v>
      </c>
      <c r="AS64" s="19">
        <f>APR!AS64+MEI!AS64+JUN!AS64</f>
        <v>0</v>
      </c>
      <c r="AT64" s="19">
        <f>APR!AT64+MEI!AT64+JUN!AT64</f>
        <v>0</v>
      </c>
      <c r="AU64" s="19">
        <f>APR!AU64+MEI!AU64+JUN!AU64</f>
        <v>1</v>
      </c>
      <c r="AV64" s="19">
        <f>APR!AV64+MEI!AV64+JUN!AV64</f>
        <v>0</v>
      </c>
      <c r="AW64" s="19">
        <f>APR!AW64+MEI!AW64+JUN!AW64</f>
        <v>1</v>
      </c>
      <c r="AX64" s="19">
        <f>APR!AX64+MEI!AX64+JUN!AX64</f>
        <v>0.90909090909090906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2"/>
        <v>867</v>
      </c>
      <c r="G65" s="19">
        <f>APR!G65+MEI!G65+JUN!G65</f>
        <v>152</v>
      </c>
      <c r="H65" s="19">
        <f>APR!H65+MEI!H65+JUN!H65</f>
        <v>160</v>
      </c>
      <c r="I65" s="19">
        <f>APR!I65+MEI!I65+JUN!I65</f>
        <v>312</v>
      </c>
      <c r="J65" s="19">
        <f>APR!J65+MEI!J65+JUN!J65</f>
        <v>35.98615916955017</v>
      </c>
      <c r="K65" s="19">
        <f>APR!K65+MEI!K65+JUN!K65</f>
        <v>152</v>
      </c>
      <c r="L65" s="19">
        <f>APR!L65+MEI!L65+JUN!L65</f>
        <v>160</v>
      </c>
      <c r="M65" s="19">
        <f>APR!M65+MEI!M65+JUN!M65</f>
        <v>312</v>
      </c>
      <c r="N65" s="19">
        <f>APR!N65+MEI!N65+JUN!N65</f>
        <v>35.98615916955017</v>
      </c>
      <c r="O65" s="19">
        <f>APR!O65+MEI!O65+JUN!O65</f>
        <v>0</v>
      </c>
      <c r="P65" s="19">
        <f>APR!P65+MEI!P65+JUN!P65</f>
        <v>0</v>
      </c>
      <c r="Q65" s="19">
        <f>APR!Q65+MEI!Q65+JUN!Q65</f>
        <v>0</v>
      </c>
      <c r="R65" s="19">
        <f>APR!R65+MEI!R65+JUN!R65</f>
        <v>0</v>
      </c>
      <c r="S65" s="19">
        <f>APR!S65+MEI!S65+JUN!S65</f>
        <v>0</v>
      </c>
      <c r="T65" s="19">
        <f>APR!T65+MEI!T65+JUN!T65</f>
        <v>0</v>
      </c>
      <c r="U65" s="19">
        <f>APR!U65+MEI!U65+JUN!U65</f>
        <v>0</v>
      </c>
      <c r="V65" s="19">
        <f>APR!V65+MEI!V65+JUN!V65</f>
        <v>0</v>
      </c>
      <c r="W65" s="19">
        <f>APR!W65+MEI!W65+JUN!W65</f>
        <v>0</v>
      </c>
      <c r="X65" s="19">
        <f>APR!X65+MEI!X65+JUN!X65</f>
        <v>0</v>
      </c>
      <c r="Y65" s="19">
        <f>APR!Y65+MEI!Y65+JUN!Y65</f>
        <v>0</v>
      </c>
      <c r="Z65" s="19">
        <f>APR!Z65+MEI!Z65+JUN!Z65</f>
        <v>0</v>
      </c>
      <c r="AA65" s="19">
        <f>APR!AA65+MEI!AA65+JUN!AA65</f>
        <v>0</v>
      </c>
      <c r="AB65" s="19">
        <f>APR!AB65+MEI!AB65+JUN!AB65</f>
        <v>0</v>
      </c>
      <c r="AC65" s="19">
        <f>APR!AC65+MEI!AC65+JUN!AC65</f>
        <v>0</v>
      </c>
      <c r="AD65" s="19">
        <f>APR!AD65+MEI!AD65+JUN!AD65</f>
        <v>0</v>
      </c>
      <c r="AE65" s="19">
        <f>APR!AE65+MEI!AE65+JUN!AE65</f>
        <v>0</v>
      </c>
      <c r="AF65" s="19">
        <f>APR!AF65+MEI!AF65+JUN!AF65</f>
        <v>0</v>
      </c>
      <c r="AG65" s="19">
        <f>APR!AG65+MEI!AG65+JUN!AG65</f>
        <v>0</v>
      </c>
      <c r="AH65" s="19">
        <f>APR!AH65+MEI!AH65+JUN!AH65</f>
        <v>0</v>
      </c>
      <c r="AI65" s="19">
        <f>APR!AI65+MEI!AI65+JUN!AI65</f>
        <v>0</v>
      </c>
      <c r="AJ65" s="19">
        <f>APR!AJ65+MEI!AJ65+JUN!AJ65</f>
        <v>0</v>
      </c>
      <c r="AK65" s="19">
        <f>APR!AK65+MEI!AK65+JUN!AK65</f>
        <v>0</v>
      </c>
      <c r="AL65" s="19">
        <f>APR!AL65+MEI!AL65+JUN!AL65</f>
        <v>0</v>
      </c>
      <c r="AM65" s="19">
        <f>APR!AM65+MEI!AM65+JUN!AM65</f>
        <v>0</v>
      </c>
      <c r="AN65" s="19">
        <f>APR!AN65+MEI!AN65+JUN!AN65</f>
        <v>0</v>
      </c>
      <c r="AO65" s="19">
        <f>APR!AO65+MEI!AO65+JUN!AO65</f>
        <v>0</v>
      </c>
      <c r="AP65" s="19">
        <f>APR!AP65+MEI!AP65+JUN!AP65</f>
        <v>0</v>
      </c>
      <c r="AQ65" s="19">
        <f>APR!AQ65+MEI!AQ65+JUN!AQ65</f>
        <v>0</v>
      </c>
      <c r="AR65" s="19">
        <f>APR!AR65+MEI!AR65+JUN!AR65</f>
        <v>0</v>
      </c>
      <c r="AS65" s="19">
        <f>APR!AS65+MEI!AS65+JUN!AS65</f>
        <v>0</v>
      </c>
      <c r="AT65" s="19">
        <f>APR!AT65+MEI!AT65+JUN!AT65</f>
        <v>0</v>
      </c>
      <c r="AU65" s="19">
        <f>APR!AU65+MEI!AU65+JUN!AU65</f>
        <v>0</v>
      </c>
      <c r="AV65" s="19">
        <f>APR!AV65+MEI!AV65+JUN!AV65</f>
        <v>0</v>
      </c>
      <c r="AW65" s="19">
        <f>APR!AW65+MEI!AW65+JUN!AW65</f>
        <v>0</v>
      </c>
      <c r="AX65" s="19">
        <f>APR!AX65+MEI!AX65+JUN!AX65</f>
        <v>0</v>
      </c>
    </row>
    <row r="66" spans="1:50" ht="14.25" customHeight="1">
      <c r="A66" s="26"/>
      <c r="B66" s="17"/>
      <c r="C66" s="18" t="s">
        <v>37</v>
      </c>
      <c r="D66" s="19">
        <f t="shared" ref="D66:F66" si="23">SUM(D62:D65)</f>
        <v>1428</v>
      </c>
      <c r="E66" s="19">
        <f t="shared" si="23"/>
        <v>1502</v>
      </c>
      <c r="F66" s="19">
        <f t="shared" si="23"/>
        <v>2930</v>
      </c>
      <c r="G66" s="19">
        <f>APR!G66+MEI!G66+JUN!G66</f>
        <v>517</v>
      </c>
      <c r="H66" s="19">
        <f>APR!H66+MEI!H66+JUN!H66</f>
        <v>540</v>
      </c>
      <c r="I66" s="19">
        <f>APR!I66+MEI!I66+JUN!I66</f>
        <v>1057</v>
      </c>
      <c r="J66" s="19">
        <f>APR!J66+MEI!J66+JUN!J66</f>
        <v>36.075085324232084</v>
      </c>
      <c r="K66" s="19">
        <f>APR!K66+MEI!K66+JUN!K66</f>
        <v>517</v>
      </c>
      <c r="L66" s="19">
        <f>APR!L66+MEI!L66+JUN!L66</f>
        <v>540</v>
      </c>
      <c r="M66" s="19">
        <f>APR!M66+MEI!M66+JUN!M66</f>
        <v>1057</v>
      </c>
      <c r="N66" s="19">
        <f>APR!N66+MEI!N66+JUN!N66</f>
        <v>36.075085324232084</v>
      </c>
      <c r="O66" s="19">
        <f>APR!O66+MEI!O66+JUN!O66</f>
        <v>0</v>
      </c>
      <c r="P66" s="19">
        <f>APR!P66+MEI!P66+JUN!P66</f>
        <v>0</v>
      </c>
      <c r="Q66" s="19">
        <f>APR!Q66+MEI!Q66+JUN!Q66</f>
        <v>0</v>
      </c>
      <c r="R66" s="19">
        <f>APR!R66+MEI!R66+JUN!R66</f>
        <v>0</v>
      </c>
      <c r="S66" s="19">
        <f>APR!S66+MEI!S66+JUN!S66</f>
        <v>0</v>
      </c>
      <c r="T66" s="19">
        <f>APR!T66+MEI!T66+JUN!T66</f>
        <v>0</v>
      </c>
      <c r="U66" s="19">
        <f>APR!U66+MEI!U66+JUN!U66</f>
        <v>0</v>
      </c>
      <c r="V66" s="19">
        <f>APR!V66+MEI!V66+JUN!V66</f>
        <v>0</v>
      </c>
      <c r="W66" s="19">
        <f>APR!W66+MEI!W66+JUN!W66</f>
        <v>0</v>
      </c>
      <c r="X66" s="19">
        <f>APR!X66+MEI!X66+JUN!X66</f>
        <v>0</v>
      </c>
      <c r="Y66" s="19">
        <f>APR!Y66+MEI!Y66+JUN!Y66</f>
        <v>0</v>
      </c>
      <c r="Z66" s="19">
        <f>APR!Z66+MEI!Z66+JUN!Z66</f>
        <v>0</v>
      </c>
      <c r="AA66" s="19">
        <f>APR!AA66+MEI!AA66+JUN!AA66</f>
        <v>1</v>
      </c>
      <c r="AB66" s="19">
        <f>APR!AB66+MEI!AB66+JUN!AB66</f>
        <v>1</v>
      </c>
      <c r="AC66" s="19">
        <f>APR!AC66+MEI!AC66+JUN!AC66</f>
        <v>2</v>
      </c>
      <c r="AD66" s="19">
        <f>APR!AD66+MEI!AD66+JUN!AD66</f>
        <v>0.38095238095238093</v>
      </c>
      <c r="AE66" s="19">
        <f>APR!AE66+MEI!AE66+JUN!AE66</f>
        <v>1</v>
      </c>
      <c r="AF66" s="19">
        <f>APR!AF66+MEI!AF66+JUN!AF66</f>
        <v>1</v>
      </c>
      <c r="AG66" s="19">
        <f>APR!AG66+MEI!AG66+JUN!AG66</f>
        <v>2</v>
      </c>
      <c r="AH66" s="19">
        <f>APR!AH66+MEI!AH66+JUN!AH66</f>
        <v>0.38095238095238093</v>
      </c>
      <c r="AI66" s="19">
        <f>APR!AI66+MEI!AI66+JUN!AI66</f>
        <v>0</v>
      </c>
      <c r="AJ66" s="19">
        <f>APR!AJ66+MEI!AJ66+JUN!AJ66</f>
        <v>0</v>
      </c>
      <c r="AK66" s="19">
        <f>APR!AK66+MEI!AK66+JUN!AK66</f>
        <v>0</v>
      </c>
      <c r="AL66" s="19">
        <f>APR!AL66+MEI!AL66+JUN!AL66</f>
        <v>0</v>
      </c>
      <c r="AM66" s="19">
        <f>APR!AM66+MEI!AM66+JUN!AM66</f>
        <v>0</v>
      </c>
      <c r="AN66" s="19">
        <f>APR!AN66+MEI!AN66+JUN!AN66</f>
        <v>0</v>
      </c>
      <c r="AO66" s="19">
        <f>APR!AO66+MEI!AO66+JUN!AO66</f>
        <v>0</v>
      </c>
      <c r="AP66" s="19">
        <f>APR!AP66+MEI!AP66+JUN!AP66</f>
        <v>0</v>
      </c>
      <c r="AQ66" s="19">
        <f>APR!AQ66+MEI!AQ66+JUN!AQ66</f>
        <v>0</v>
      </c>
      <c r="AR66" s="19">
        <f>APR!AR66+MEI!AR66+JUN!AR66</f>
        <v>0</v>
      </c>
      <c r="AS66" s="19">
        <f>APR!AS66+MEI!AS66+JUN!AS66</f>
        <v>0</v>
      </c>
      <c r="AT66" s="19">
        <f>APR!AT66+MEI!AT66+JUN!AT66</f>
        <v>0</v>
      </c>
      <c r="AU66" s="19">
        <f>APR!AU66+MEI!AU66+JUN!AU66</f>
        <v>1</v>
      </c>
      <c r="AV66" s="19">
        <f>APR!AV66+MEI!AV66+JUN!AV66</f>
        <v>1</v>
      </c>
      <c r="AW66" s="19">
        <f>APR!AW66+MEI!AW66+JUN!AW66</f>
        <v>2</v>
      </c>
      <c r="AX66" s="19">
        <f>APR!AX66+MEI!AX66+JUN!AX66</f>
        <v>0.38095238095238093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4">D67+E67</f>
        <v>505</v>
      </c>
      <c r="G67" s="19">
        <f>APR!G67+MEI!G67+JUN!G67</f>
        <v>66</v>
      </c>
      <c r="H67" s="19">
        <f>APR!H67+MEI!H67+JUN!H67</f>
        <v>62</v>
      </c>
      <c r="I67" s="19">
        <f>APR!I67+MEI!I67+JUN!I67</f>
        <v>128</v>
      </c>
      <c r="J67" s="19">
        <f>APR!J67+MEI!J67+JUN!J67</f>
        <v>25.346534653465348</v>
      </c>
      <c r="K67" s="19">
        <f>APR!K67+MEI!K67+JUN!K67</f>
        <v>69</v>
      </c>
      <c r="L67" s="19">
        <f>APR!L67+MEI!L67+JUN!L67</f>
        <v>64</v>
      </c>
      <c r="M67" s="19">
        <f>APR!M67+MEI!M67+JUN!M67</f>
        <v>133</v>
      </c>
      <c r="N67" s="19">
        <f>APR!N67+MEI!N67+JUN!N67</f>
        <v>26.336633663366335</v>
      </c>
      <c r="O67" s="19">
        <f>APR!O67+MEI!O67+JUN!O67</f>
        <v>0</v>
      </c>
      <c r="P67" s="19">
        <f>APR!P67+MEI!P67+JUN!P67</f>
        <v>0</v>
      </c>
      <c r="Q67" s="19">
        <f>APR!Q67+MEI!Q67+JUN!Q67</f>
        <v>0</v>
      </c>
      <c r="R67" s="19">
        <f>APR!R67+MEI!R67+JUN!R67</f>
        <v>0</v>
      </c>
      <c r="S67" s="19">
        <f>APR!S67+MEI!S67+JUN!S67</f>
        <v>0</v>
      </c>
      <c r="T67" s="19">
        <f>APR!T67+MEI!T67+JUN!T67</f>
        <v>0</v>
      </c>
      <c r="U67" s="19">
        <f>APR!U67+MEI!U67+JUN!U67</f>
        <v>0</v>
      </c>
      <c r="V67" s="19">
        <f>APR!V67+MEI!V67+JUN!V67</f>
        <v>0</v>
      </c>
      <c r="W67" s="19">
        <f>APR!W67+MEI!W67+JUN!W67</f>
        <v>0</v>
      </c>
      <c r="X67" s="19">
        <f>APR!X67+MEI!X67+JUN!X67</f>
        <v>0</v>
      </c>
      <c r="Y67" s="19">
        <f>APR!Y67+MEI!Y67+JUN!Y67</f>
        <v>0</v>
      </c>
      <c r="Z67" s="19">
        <f>APR!Z67+MEI!Z67+JUN!Z67</f>
        <v>0</v>
      </c>
      <c r="AA67" s="19">
        <f>APR!AA67+MEI!AA67+JUN!AA67</f>
        <v>0</v>
      </c>
      <c r="AB67" s="19">
        <f>APR!AB67+MEI!AB67+JUN!AB67</f>
        <v>0</v>
      </c>
      <c r="AC67" s="19">
        <f>APR!AC67+MEI!AC67+JUN!AC67</f>
        <v>0</v>
      </c>
      <c r="AD67" s="19">
        <f>APR!AD67+MEI!AD67+JUN!AD67</f>
        <v>0</v>
      </c>
      <c r="AE67" s="19">
        <f>APR!AE67+MEI!AE67+JUN!AE67</f>
        <v>0</v>
      </c>
      <c r="AF67" s="19">
        <f>APR!AF67+MEI!AF67+JUN!AF67</f>
        <v>0</v>
      </c>
      <c r="AG67" s="19">
        <f>APR!AG67+MEI!AG67+JUN!AG67</f>
        <v>0</v>
      </c>
      <c r="AH67" s="19">
        <f>APR!AH67+MEI!AH67+JUN!AH67</f>
        <v>0</v>
      </c>
      <c r="AI67" s="19">
        <f>APR!AI67+MEI!AI67+JUN!AI67</f>
        <v>0</v>
      </c>
      <c r="AJ67" s="19">
        <f>APR!AJ67+MEI!AJ67+JUN!AJ67</f>
        <v>0</v>
      </c>
      <c r="AK67" s="19">
        <f>APR!AK67+MEI!AK67+JUN!AK67</f>
        <v>0</v>
      </c>
      <c r="AL67" s="19">
        <f>APR!AL67+MEI!AL67+JUN!AL67</f>
        <v>0</v>
      </c>
      <c r="AM67" s="19">
        <f>APR!AM67+MEI!AM67+JUN!AM67</f>
        <v>0</v>
      </c>
      <c r="AN67" s="19">
        <f>APR!AN67+MEI!AN67+JUN!AN67</f>
        <v>0</v>
      </c>
      <c r="AO67" s="19">
        <f>APR!AO67+MEI!AO67+JUN!AO67</f>
        <v>0</v>
      </c>
      <c r="AP67" s="19">
        <f>APR!AP67+MEI!AP67+JUN!AP67</f>
        <v>0</v>
      </c>
      <c r="AQ67" s="19">
        <f>APR!AQ67+MEI!AQ67+JUN!AQ67</f>
        <v>0</v>
      </c>
      <c r="AR67" s="19">
        <f>APR!AR67+MEI!AR67+JUN!AR67</f>
        <v>0</v>
      </c>
      <c r="AS67" s="19">
        <f>APR!AS67+MEI!AS67+JUN!AS67</f>
        <v>0</v>
      </c>
      <c r="AT67" s="19">
        <f>APR!AT67+MEI!AT67+JUN!AT67</f>
        <v>0</v>
      </c>
      <c r="AU67" s="19">
        <f>APR!AU67+MEI!AU67+JUN!AU67</f>
        <v>0</v>
      </c>
      <c r="AV67" s="19">
        <f>APR!AV67+MEI!AV67+JUN!AV67</f>
        <v>0</v>
      </c>
      <c r="AW67" s="19">
        <f>APR!AW67+MEI!AW67+JUN!AW67</f>
        <v>0</v>
      </c>
      <c r="AX67" s="19">
        <f>APR!AX67+MEI!AX67+JUN!AX67</f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4"/>
        <v>151</v>
      </c>
      <c r="G68" s="19">
        <f>APR!G68+MEI!G68+JUN!G68</f>
        <v>7</v>
      </c>
      <c r="H68" s="19">
        <f>APR!H68+MEI!H68+JUN!H68</f>
        <v>2</v>
      </c>
      <c r="I68" s="19">
        <f>APR!I68+MEI!I68+JUN!I68</f>
        <v>9</v>
      </c>
      <c r="J68" s="19">
        <f>APR!J68+MEI!J68+JUN!J68</f>
        <v>5.9602649006622519</v>
      </c>
      <c r="K68" s="19">
        <f>APR!K68+MEI!K68+JUN!K68</f>
        <v>11</v>
      </c>
      <c r="L68" s="19">
        <f>APR!L68+MEI!L68+JUN!L68</f>
        <v>12</v>
      </c>
      <c r="M68" s="19">
        <f>APR!M68+MEI!M68+JUN!M68</f>
        <v>23</v>
      </c>
      <c r="N68" s="19">
        <f>APR!N68+MEI!N68+JUN!N68</f>
        <v>15.231788079470199</v>
      </c>
      <c r="O68" s="19">
        <f>APR!O68+MEI!O68+JUN!O68</f>
        <v>1</v>
      </c>
      <c r="P68" s="19">
        <f>APR!P68+MEI!P68+JUN!P68</f>
        <v>0</v>
      </c>
      <c r="Q68" s="19">
        <f>APR!Q68+MEI!Q68+JUN!Q68</f>
        <v>1</v>
      </c>
      <c r="R68" s="19">
        <f>APR!R68+MEI!R68+JUN!R68</f>
        <v>50</v>
      </c>
      <c r="S68" s="19">
        <f>APR!S68+MEI!S68+JUN!S68</f>
        <v>1</v>
      </c>
      <c r="T68" s="19">
        <f>APR!T68+MEI!T68+JUN!T68</f>
        <v>0</v>
      </c>
      <c r="U68" s="19">
        <f>APR!U68+MEI!U68+JUN!U68</f>
        <v>1</v>
      </c>
      <c r="V68" s="19">
        <f>APR!V68+MEI!V68+JUN!V68</f>
        <v>50</v>
      </c>
      <c r="W68" s="19">
        <f>APR!W68+MEI!W68+JUN!W68</f>
        <v>1</v>
      </c>
      <c r="X68" s="19">
        <f>APR!X68+MEI!X68+JUN!X68</f>
        <v>0</v>
      </c>
      <c r="Y68" s="19">
        <f>APR!Y68+MEI!Y68+JUN!Y68</f>
        <v>1</v>
      </c>
      <c r="Z68" s="19">
        <f>APR!Z68+MEI!Z68+JUN!Z68</f>
        <v>50</v>
      </c>
      <c r="AA68" s="19">
        <f>APR!AA68+MEI!AA68+JUN!AA68</f>
        <v>2</v>
      </c>
      <c r="AB68" s="19">
        <f>APR!AB68+MEI!AB68+JUN!AB68</f>
        <v>0</v>
      </c>
      <c r="AC68" s="19">
        <f>APR!AC68+MEI!AC68+JUN!AC68</f>
        <v>2</v>
      </c>
      <c r="AD68" s="19">
        <f>APR!AD68+MEI!AD68+JUN!AD68</f>
        <v>100</v>
      </c>
      <c r="AE68" s="19">
        <f>APR!AE68+MEI!AE68+JUN!AE68</f>
        <v>1</v>
      </c>
      <c r="AF68" s="19">
        <f>APR!AF68+MEI!AF68+JUN!AF68</f>
        <v>0</v>
      </c>
      <c r="AG68" s="19">
        <f>APR!AG68+MEI!AG68+JUN!AG68</f>
        <v>1</v>
      </c>
      <c r="AH68" s="19">
        <f>APR!AH68+MEI!AH68+JUN!AH68</f>
        <v>50</v>
      </c>
      <c r="AI68" s="19">
        <f>APR!AI68+MEI!AI68+JUN!AI68</f>
        <v>0</v>
      </c>
      <c r="AJ68" s="19">
        <f>APR!AJ68+MEI!AJ68+JUN!AJ68</f>
        <v>0</v>
      </c>
      <c r="AK68" s="19">
        <f>APR!AK68+MEI!AK68+JUN!AK68</f>
        <v>0</v>
      </c>
      <c r="AL68" s="19">
        <f>APR!AL68+MEI!AL68+JUN!AL68</f>
        <v>0</v>
      </c>
      <c r="AM68" s="19">
        <f>APR!AM68+MEI!AM68+JUN!AM68</f>
        <v>0</v>
      </c>
      <c r="AN68" s="19">
        <f>APR!AN68+MEI!AN68+JUN!AN68</f>
        <v>0</v>
      </c>
      <c r="AO68" s="19">
        <f>APR!AO68+MEI!AO68+JUN!AO68</f>
        <v>0</v>
      </c>
      <c r="AP68" s="19">
        <f>APR!AP68+MEI!AP68+JUN!AP68</f>
        <v>0</v>
      </c>
      <c r="AQ68" s="19">
        <f>APR!AQ68+MEI!AQ68+JUN!AQ68</f>
        <v>0</v>
      </c>
      <c r="AR68" s="19">
        <f>APR!AR68+MEI!AR68+JUN!AR68</f>
        <v>0</v>
      </c>
      <c r="AS68" s="19">
        <f>APR!AS68+MEI!AS68+JUN!AS68</f>
        <v>0</v>
      </c>
      <c r="AT68" s="19">
        <f>APR!AT68+MEI!AT68+JUN!AT68</f>
        <v>0</v>
      </c>
      <c r="AU68" s="19">
        <f>APR!AU68+MEI!AU68+JUN!AU68</f>
        <v>2</v>
      </c>
      <c r="AV68" s="19">
        <f>APR!AV68+MEI!AV68+JUN!AV68</f>
        <v>0</v>
      </c>
      <c r="AW68" s="19">
        <f>APR!AW68+MEI!AW68+JUN!AW68</f>
        <v>2</v>
      </c>
      <c r="AX68" s="19">
        <f>APR!AX68+MEI!AX68+JUN!AX68</f>
        <v>100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4"/>
        <v>291</v>
      </c>
      <c r="G69" s="19">
        <f>APR!G69+MEI!G69+JUN!G69</f>
        <v>39</v>
      </c>
      <c r="H69" s="19">
        <f>APR!H69+MEI!H69+JUN!H69</f>
        <v>42</v>
      </c>
      <c r="I69" s="19">
        <f>APR!I69+MEI!I69+JUN!I69</f>
        <v>81</v>
      </c>
      <c r="J69" s="19">
        <f>APR!J69+MEI!J69+JUN!J69</f>
        <v>27.835051546391753</v>
      </c>
      <c r="K69" s="19">
        <f>APR!K69+MEI!K69+JUN!K69</f>
        <v>41</v>
      </c>
      <c r="L69" s="19">
        <f>APR!L69+MEI!L69+JUN!L69</f>
        <v>44</v>
      </c>
      <c r="M69" s="19">
        <f>APR!M69+MEI!M69+JUN!M69</f>
        <v>85</v>
      </c>
      <c r="N69" s="19">
        <f>APR!N69+MEI!N69+JUN!N69</f>
        <v>29.209621993127151</v>
      </c>
      <c r="O69" s="19">
        <f>APR!O69+MEI!O69+JUN!O69</f>
        <v>0</v>
      </c>
      <c r="P69" s="19">
        <f>APR!P69+MEI!P69+JUN!P69</f>
        <v>0</v>
      </c>
      <c r="Q69" s="19">
        <f>APR!Q69+MEI!Q69+JUN!Q69</f>
        <v>0</v>
      </c>
      <c r="R69" s="19">
        <f>APR!R69+MEI!R69+JUN!R69</f>
        <v>0</v>
      </c>
      <c r="S69" s="19">
        <f>APR!S69+MEI!S69+JUN!S69</f>
        <v>0</v>
      </c>
      <c r="T69" s="19">
        <f>APR!T69+MEI!T69+JUN!T69</f>
        <v>0</v>
      </c>
      <c r="U69" s="19">
        <f>APR!U69+MEI!U69+JUN!U69</f>
        <v>0</v>
      </c>
      <c r="V69" s="19">
        <f>APR!V69+MEI!V69+JUN!V69</f>
        <v>0</v>
      </c>
      <c r="W69" s="19">
        <f>APR!W69+MEI!W69+JUN!W69</f>
        <v>0</v>
      </c>
      <c r="X69" s="19">
        <f>APR!X69+MEI!X69+JUN!X69</f>
        <v>0</v>
      </c>
      <c r="Y69" s="19">
        <f>APR!Y69+MEI!Y69+JUN!Y69</f>
        <v>0</v>
      </c>
      <c r="Z69" s="19">
        <f>APR!Z69+MEI!Z69+JUN!Z69</f>
        <v>0</v>
      </c>
      <c r="AA69" s="19">
        <f>APR!AA69+MEI!AA69+JUN!AA69</f>
        <v>0</v>
      </c>
      <c r="AB69" s="19">
        <f>APR!AB69+MEI!AB69+JUN!AB69</f>
        <v>0</v>
      </c>
      <c r="AC69" s="19">
        <f>APR!AC69+MEI!AC69+JUN!AC69</f>
        <v>0</v>
      </c>
      <c r="AD69" s="19">
        <f>APR!AD69+MEI!AD69+JUN!AD69</f>
        <v>0</v>
      </c>
      <c r="AE69" s="19">
        <f>APR!AE69+MEI!AE69+JUN!AE69</f>
        <v>0</v>
      </c>
      <c r="AF69" s="19">
        <f>APR!AF69+MEI!AF69+JUN!AF69</f>
        <v>0</v>
      </c>
      <c r="AG69" s="19">
        <f>APR!AG69+MEI!AG69+JUN!AG69</f>
        <v>0</v>
      </c>
      <c r="AH69" s="19">
        <f>APR!AH69+MEI!AH69+JUN!AH69</f>
        <v>0</v>
      </c>
      <c r="AI69" s="19">
        <f>APR!AI69+MEI!AI69+JUN!AI69</f>
        <v>0</v>
      </c>
      <c r="AJ69" s="19">
        <f>APR!AJ69+MEI!AJ69+JUN!AJ69</f>
        <v>0</v>
      </c>
      <c r="AK69" s="19">
        <f>APR!AK69+MEI!AK69+JUN!AK69</f>
        <v>0</v>
      </c>
      <c r="AL69" s="19">
        <f>APR!AL69+MEI!AL69+JUN!AL69</f>
        <v>0</v>
      </c>
      <c r="AM69" s="19">
        <f>APR!AM69+MEI!AM69+JUN!AM69</f>
        <v>0</v>
      </c>
      <c r="AN69" s="19">
        <f>APR!AN69+MEI!AN69+JUN!AN69</f>
        <v>0</v>
      </c>
      <c r="AO69" s="19">
        <f>APR!AO69+MEI!AO69+JUN!AO69</f>
        <v>0</v>
      </c>
      <c r="AP69" s="19">
        <f>APR!AP69+MEI!AP69+JUN!AP69</f>
        <v>0</v>
      </c>
      <c r="AQ69" s="19">
        <f>APR!AQ69+MEI!AQ69+JUN!AQ69</f>
        <v>0</v>
      </c>
      <c r="AR69" s="19">
        <f>APR!AR69+MEI!AR69+JUN!AR69</f>
        <v>0</v>
      </c>
      <c r="AS69" s="19">
        <f>APR!AS69+MEI!AS69+JUN!AS69</f>
        <v>0</v>
      </c>
      <c r="AT69" s="19">
        <f>APR!AT69+MEI!AT69+JUN!AT69</f>
        <v>0</v>
      </c>
      <c r="AU69" s="19">
        <f>APR!AU69+MEI!AU69+JUN!AU69</f>
        <v>0</v>
      </c>
      <c r="AV69" s="19">
        <f>APR!AV69+MEI!AV69+JUN!AV69</f>
        <v>0</v>
      </c>
      <c r="AW69" s="19">
        <f>APR!AW69+MEI!AW69+JUN!AW69</f>
        <v>0</v>
      </c>
      <c r="AX69" s="19">
        <f>APR!AX69+MEI!AX69+JUN!AX69</f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4"/>
        <v>825</v>
      </c>
      <c r="G70" s="19">
        <f>APR!G70+MEI!G70+JUN!G70</f>
        <v>93</v>
      </c>
      <c r="H70" s="19">
        <f>APR!H70+MEI!H70+JUN!H70</f>
        <v>88</v>
      </c>
      <c r="I70" s="19">
        <f>APR!I70+MEI!I70+JUN!I70</f>
        <v>181</v>
      </c>
      <c r="J70" s="19">
        <f>APR!J70+MEI!J70+JUN!J70</f>
        <v>21.939393939393938</v>
      </c>
      <c r="K70" s="19">
        <f>APR!K70+MEI!K70+JUN!K70</f>
        <v>124</v>
      </c>
      <c r="L70" s="19">
        <f>APR!L70+MEI!L70+JUN!L70</f>
        <v>99</v>
      </c>
      <c r="M70" s="19">
        <f>APR!M70+MEI!M70+JUN!M70</f>
        <v>223</v>
      </c>
      <c r="N70" s="19">
        <f>APR!N70+MEI!N70+JUN!N70</f>
        <v>27.030303030303031</v>
      </c>
      <c r="O70" s="19">
        <f>APR!O70+MEI!O70+JUN!O70</f>
        <v>0</v>
      </c>
      <c r="P70" s="19">
        <f>APR!P70+MEI!P70+JUN!P70</f>
        <v>0</v>
      </c>
      <c r="Q70" s="19">
        <f>APR!Q70+MEI!Q70+JUN!Q70</f>
        <v>0</v>
      </c>
      <c r="R70" s="19">
        <f>APR!R70+MEI!R70+JUN!R70</f>
        <v>0</v>
      </c>
      <c r="S70" s="19">
        <f>APR!S70+MEI!S70+JUN!S70</f>
        <v>0</v>
      </c>
      <c r="T70" s="19">
        <f>APR!T70+MEI!T70+JUN!T70</f>
        <v>0</v>
      </c>
      <c r="U70" s="19">
        <f>APR!U70+MEI!U70+JUN!U70</f>
        <v>0</v>
      </c>
      <c r="V70" s="19">
        <f>APR!V70+MEI!V70+JUN!V70</f>
        <v>0</v>
      </c>
      <c r="W70" s="19">
        <f>APR!W70+MEI!W70+JUN!W70</f>
        <v>0</v>
      </c>
      <c r="X70" s="19">
        <f>APR!X70+MEI!X70+JUN!X70</f>
        <v>0</v>
      </c>
      <c r="Y70" s="19">
        <f>APR!Y70+MEI!Y70+JUN!Y70</f>
        <v>0</v>
      </c>
      <c r="Z70" s="19">
        <f>APR!Z70+MEI!Z70+JUN!Z70</f>
        <v>0</v>
      </c>
      <c r="AA70" s="19">
        <f>APR!AA70+MEI!AA70+JUN!AA70</f>
        <v>1</v>
      </c>
      <c r="AB70" s="19">
        <f>APR!AB70+MEI!AB70+JUN!AB70</f>
        <v>2</v>
      </c>
      <c r="AC70" s="19">
        <f>APR!AC70+MEI!AC70+JUN!AC70</f>
        <v>3</v>
      </c>
      <c r="AD70" s="19">
        <f>APR!AD70+MEI!AD70+JUN!AD70</f>
        <v>7.8866507340389207</v>
      </c>
      <c r="AE70" s="19">
        <f>APR!AE70+MEI!AE70+JUN!AE70</f>
        <v>0</v>
      </c>
      <c r="AF70" s="19">
        <f>APR!AF70+MEI!AF70+JUN!AF70</f>
        <v>0</v>
      </c>
      <c r="AG70" s="19">
        <f>APR!AG70+MEI!AG70+JUN!AG70</f>
        <v>0</v>
      </c>
      <c r="AH70" s="19">
        <f>APR!AH70+MEI!AH70+JUN!AH70</f>
        <v>0</v>
      </c>
      <c r="AI70" s="19">
        <f>APR!AI70+MEI!AI70+JUN!AI70</f>
        <v>0</v>
      </c>
      <c r="AJ70" s="19">
        <f>APR!AJ70+MEI!AJ70+JUN!AJ70</f>
        <v>0</v>
      </c>
      <c r="AK70" s="19">
        <f>APR!AK70+MEI!AK70+JUN!AK70</f>
        <v>0</v>
      </c>
      <c r="AL70" s="19">
        <f>APR!AL70+MEI!AL70+JUN!AL70</f>
        <v>0</v>
      </c>
      <c r="AM70" s="19">
        <f>APR!AM70+MEI!AM70+JUN!AM70</f>
        <v>0</v>
      </c>
      <c r="AN70" s="19">
        <f>APR!AN70+MEI!AN70+JUN!AN70</f>
        <v>0</v>
      </c>
      <c r="AO70" s="19">
        <f>APR!AO70+MEI!AO70+JUN!AO70</f>
        <v>0</v>
      </c>
      <c r="AP70" s="19">
        <f>APR!AP70+MEI!AP70+JUN!AP70</f>
        <v>0</v>
      </c>
      <c r="AQ70" s="19">
        <f>APR!AQ70+MEI!AQ70+JUN!AQ70</f>
        <v>0</v>
      </c>
      <c r="AR70" s="19">
        <f>APR!AR70+MEI!AR70+JUN!AR70</f>
        <v>0</v>
      </c>
      <c r="AS70" s="19">
        <f>APR!AS70+MEI!AS70+JUN!AS70</f>
        <v>0</v>
      </c>
      <c r="AT70" s="19">
        <f>APR!AT70+MEI!AT70+JUN!AT70</f>
        <v>0</v>
      </c>
      <c r="AU70" s="19">
        <f>APR!AU70+MEI!AU70+JUN!AU70</f>
        <v>1</v>
      </c>
      <c r="AV70" s="19">
        <f>APR!AV70+MEI!AV70+JUN!AV70</f>
        <v>1</v>
      </c>
      <c r="AW70" s="19">
        <f>APR!AW70+MEI!AW70+JUN!AW70</f>
        <v>2</v>
      </c>
      <c r="AX70" s="19">
        <f>APR!AX70+MEI!AX70+JUN!AX70</f>
        <v>4.4383748719699554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4"/>
        <v>630</v>
      </c>
      <c r="G71" s="19">
        <f>APR!G71+MEI!G71+JUN!G71</f>
        <v>79</v>
      </c>
      <c r="H71" s="19">
        <f>APR!H71+MEI!H71+JUN!H71</f>
        <v>69</v>
      </c>
      <c r="I71" s="19">
        <f>APR!I71+MEI!I71+JUN!I71</f>
        <v>148</v>
      </c>
      <c r="J71" s="19">
        <f>APR!J71+MEI!J71+JUN!J71</f>
        <v>23.49206349206349</v>
      </c>
      <c r="K71" s="19">
        <f>APR!K71+MEI!K71+JUN!K71</f>
        <v>102</v>
      </c>
      <c r="L71" s="19">
        <f>APR!L71+MEI!L71+JUN!L71</f>
        <v>96</v>
      </c>
      <c r="M71" s="19">
        <f>APR!M71+MEI!M71+JUN!M71</f>
        <v>198</v>
      </c>
      <c r="N71" s="19">
        <f>APR!N71+MEI!N71+JUN!N71</f>
        <v>31.428571428571431</v>
      </c>
      <c r="O71" s="19">
        <f>APR!O71+MEI!O71+JUN!O71</f>
        <v>0</v>
      </c>
      <c r="P71" s="19">
        <f>APR!P71+MEI!P71+JUN!P71</f>
        <v>0</v>
      </c>
      <c r="Q71" s="19">
        <f>APR!Q71+MEI!Q71+JUN!Q71</f>
        <v>0</v>
      </c>
      <c r="R71" s="19">
        <f>APR!R71+MEI!R71+JUN!R71</f>
        <v>0</v>
      </c>
      <c r="S71" s="19">
        <f>APR!S71+MEI!S71+JUN!S71</f>
        <v>0</v>
      </c>
      <c r="T71" s="19">
        <f>APR!T71+MEI!T71+JUN!T71</f>
        <v>0</v>
      </c>
      <c r="U71" s="19">
        <f>APR!U71+MEI!U71+JUN!U71</f>
        <v>0</v>
      </c>
      <c r="V71" s="19">
        <f>APR!V71+MEI!V71+JUN!V71</f>
        <v>0</v>
      </c>
      <c r="W71" s="19">
        <f>APR!W71+MEI!W71+JUN!W71</f>
        <v>0</v>
      </c>
      <c r="X71" s="19">
        <f>APR!X71+MEI!X71+JUN!X71</f>
        <v>0</v>
      </c>
      <c r="Y71" s="19">
        <f>APR!Y71+MEI!Y71+JUN!Y71</f>
        <v>0</v>
      </c>
      <c r="Z71" s="19">
        <f>APR!Z71+MEI!Z71+JUN!Z71</f>
        <v>0</v>
      </c>
      <c r="AA71" s="19">
        <f>APR!AA71+MEI!AA71+JUN!AA71</f>
        <v>0</v>
      </c>
      <c r="AB71" s="19">
        <f>APR!AB71+MEI!AB71+JUN!AB71</f>
        <v>0</v>
      </c>
      <c r="AC71" s="19">
        <f>APR!AC71+MEI!AC71+JUN!AC71</f>
        <v>0</v>
      </c>
      <c r="AD71" s="19">
        <f>APR!AD71+MEI!AD71+JUN!AD71</f>
        <v>0</v>
      </c>
      <c r="AE71" s="19">
        <f>APR!AE71+MEI!AE71+JUN!AE71</f>
        <v>0</v>
      </c>
      <c r="AF71" s="19">
        <f>APR!AF71+MEI!AF71+JUN!AF71</f>
        <v>0</v>
      </c>
      <c r="AG71" s="19">
        <f>APR!AG71+MEI!AG71+JUN!AG71</f>
        <v>0</v>
      </c>
      <c r="AH71" s="19">
        <f>APR!AH71+MEI!AH71+JUN!AH71</f>
        <v>0</v>
      </c>
      <c r="AI71" s="19">
        <f>APR!AI71+MEI!AI71+JUN!AI71</f>
        <v>0</v>
      </c>
      <c r="AJ71" s="19">
        <f>APR!AJ71+MEI!AJ71+JUN!AJ71</f>
        <v>0</v>
      </c>
      <c r="AK71" s="19">
        <f>APR!AK71+MEI!AK71+JUN!AK71</f>
        <v>0</v>
      </c>
      <c r="AL71" s="19">
        <f>APR!AL71+MEI!AL71+JUN!AL71</f>
        <v>0</v>
      </c>
      <c r="AM71" s="19">
        <f>APR!AM71+MEI!AM71+JUN!AM71</f>
        <v>0</v>
      </c>
      <c r="AN71" s="19">
        <f>APR!AN71+MEI!AN71+JUN!AN71</f>
        <v>0</v>
      </c>
      <c r="AO71" s="19">
        <f>APR!AO71+MEI!AO71+JUN!AO71</f>
        <v>0</v>
      </c>
      <c r="AP71" s="19">
        <f>APR!AP71+MEI!AP71+JUN!AP71</f>
        <v>0</v>
      </c>
      <c r="AQ71" s="19">
        <f>APR!AQ71+MEI!AQ71+JUN!AQ71</f>
        <v>0</v>
      </c>
      <c r="AR71" s="19">
        <f>APR!AR71+MEI!AR71+JUN!AR71</f>
        <v>0</v>
      </c>
      <c r="AS71" s="19">
        <f>APR!AS71+MEI!AS71+JUN!AS71</f>
        <v>0</v>
      </c>
      <c r="AT71" s="19">
        <f>APR!AT71+MEI!AT71+JUN!AT71</f>
        <v>0</v>
      </c>
      <c r="AU71" s="19">
        <f>APR!AU71+MEI!AU71+JUN!AU71</f>
        <v>0</v>
      </c>
      <c r="AV71" s="19">
        <f>APR!AV71+MEI!AV71+JUN!AV71</f>
        <v>0</v>
      </c>
      <c r="AW71" s="19">
        <f>APR!AW71+MEI!AW71+JUN!AW71</f>
        <v>0</v>
      </c>
      <c r="AX71" s="19">
        <f>APR!AX71+MEI!AX71+JUN!AX71</f>
        <v>0</v>
      </c>
    </row>
    <row r="72" spans="1:50" ht="14.25" customHeight="1">
      <c r="A72" s="26"/>
      <c r="B72" s="17"/>
      <c r="C72" s="18" t="s">
        <v>37</v>
      </c>
      <c r="D72" s="19">
        <f t="shared" ref="D72:F72" si="25">SUM(D67:D71)</f>
        <v>1227</v>
      </c>
      <c r="E72" s="19">
        <f t="shared" si="25"/>
        <v>1175</v>
      </c>
      <c r="F72" s="19">
        <f t="shared" si="25"/>
        <v>2402</v>
      </c>
      <c r="G72" s="19">
        <f>APR!G72+MEI!G72+JUN!G72</f>
        <v>284</v>
      </c>
      <c r="H72" s="19">
        <f>APR!H72+MEI!H72+JUN!H72</f>
        <v>263</v>
      </c>
      <c r="I72" s="19">
        <f>APR!I72+MEI!I72+JUN!I72</f>
        <v>547</v>
      </c>
      <c r="J72" s="19">
        <f>APR!J72+MEI!J72+JUN!J72</f>
        <v>22.772689425478767</v>
      </c>
      <c r="K72" s="19">
        <f>APR!K72+MEI!K72+JUN!K72</f>
        <v>347</v>
      </c>
      <c r="L72" s="19">
        <f>APR!L72+MEI!L72+JUN!L72</f>
        <v>315</v>
      </c>
      <c r="M72" s="19">
        <f>APR!M72+MEI!M72+JUN!M72</f>
        <v>662</v>
      </c>
      <c r="N72" s="19">
        <f>APR!N72+MEI!N72+JUN!N72</f>
        <v>27.560366361365528</v>
      </c>
      <c r="O72" s="19">
        <f>APR!O72+MEI!O72+JUN!O72</f>
        <v>1</v>
      </c>
      <c r="P72" s="19">
        <f>APR!P72+MEI!P72+JUN!P72</f>
        <v>0</v>
      </c>
      <c r="Q72" s="19">
        <f>APR!Q72+MEI!Q72+JUN!Q72</f>
        <v>1</v>
      </c>
      <c r="R72" s="19">
        <f>APR!R72+MEI!R72+JUN!R72</f>
        <v>0.64516129032258063</v>
      </c>
      <c r="S72" s="19">
        <f>APR!S72+MEI!S72+JUN!S72</f>
        <v>1</v>
      </c>
      <c r="T72" s="19">
        <f>APR!T72+MEI!T72+JUN!T72</f>
        <v>0</v>
      </c>
      <c r="U72" s="19">
        <f>APR!U72+MEI!U72+JUN!U72</f>
        <v>1</v>
      </c>
      <c r="V72" s="19">
        <f>APR!V72+MEI!V72+JUN!V72</f>
        <v>0.64516129032258063</v>
      </c>
      <c r="W72" s="19">
        <f>APR!W72+MEI!W72+JUN!W72</f>
        <v>1</v>
      </c>
      <c r="X72" s="19">
        <f>APR!X72+MEI!X72+JUN!X72</f>
        <v>0</v>
      </c>
      <c r="Y72" s="19">
        <f>APR!Y72+MEI!Y72+JUN!Y72</f>
        <v>1</v>
      </c>
      <c r="Z72" s="19">
        <f>APR!Z72+MEI!Z72+JUN!Z72</f>
        <v>0.64516129032258063</v>
      </c>
      <c r="AA72" s="19">
        <f>APR!AA72+MEI!AA72+JUN!AA72</f>
        <v>3</v>
      </c>
      <c r="AB72" s="19">
        <f>APR!AB72+MEI!AB72+JUN!AB72</f>
        <v>2</v>
      </c>
      <c r="AC72" s="19">
        <f>APR!AC72+MEI!AC72+JUN!AC72</f>
        <v>5</v>
      </c>
      <c r="AD72" s="19">
        <f>APR!AD72+MEI!AD72+JUN!AD72</f>
        <v>2.874524045177985</v>
      </c>
      <c r="AE72" s="19">
        <f>APR!AE72+MEI!AE72+JUN!AE72</f>
        <v>1</v>
      </c>
      <c r="AF72" s="19">
        <f>APR!AF72+MEI!AF72+JUN!AF72</f>
        <v>0</v>
      </c>
      <c r="AG72" s="19">
        <f>APR!AG72+MEI!AG72+JUN!AG72</f>
        <v>1</v>
      </c>
      <c r="AH72" s="19">
        <f>APR!AH72+MEI!AH72+JUN!AH72</f>
        <v>0.64516129032258063</v>
      </c>
      <c r="AI72" s="19">
        <f>APR!AI72+MEI!AI72+JUN!AI72</f>
        <v>0</v>
      </c>
      <c r="AJ72" s="19">
        <f>APR!AJ72+MEI!AJ72+JUN!AJ72</f>
        <v>0</v>
      </c>
      <c r="AK72" s="19">
        <f>APR!AK72+MEI!AK72+JUN!AK72</f>
        <v>0</v>
      </c>
      <c r="AL72" s="19">
        <f>APR!AL72+MEI!AL72+JUN!AL72</f>
        <v>0</v>
      </c>
      <c r="AM72" s="19">
        <f>APR!AM72+MEI!AM72+JUN!AM72</f>
        <v>0</v>
      </c>
      <c r="AN72" s="19">
        <f>APR!AN72+MEI!AN72+JUN!AN72</f>
        <v>0</v>
      </c>
      <c r="AO72" s="19">
        <f>APR!AO72+MEI!AO72+JUN!AO72</f>
        <v>0</v>
      </c>
      <c r="AP72" s="19">
        <f>APR!AP72+MEI!AP72+JUN!AP72</f>
        <v>0</v>
      </c>
      <c r="AQ72" s="19">
        <f>APR!AQ72+MEI!AQ72+JUN!AQ72</f>
        <v>0</v>
      </c>
      <c r="AR72" s="19">
        <f>APR!AR72+MEI!AR72+JUN!AR72</f>
        <v>0</v>
      </c>
      <c r="AS72" s="19">
        <f>APR!AS72+MEI!AS72+JUN!AS72</f>
        <v>0</v>
      </c>
      <c r="AT72" s="19">
        <f>APR!AT72+MEI!AT72+JUN!AT72</f>
        <v>0</v>
      </c>
      <c r="AU72" s="19">
        <f>APR!AU72+MEI!AU72+JUN!AU72</f>
        <v>3</v>
      </c>
      <c r="AV72" s="19">
        <f>APR!AV72+MEI!AV72+JUN!AV72</f>
        <v>1</v>
      </c>
      <c r="AW72" s="19">
        <f>APR!AW72+MEI!AW72+JUN!AW72</f>
        <v>4</v>
      </c>
      <c r="AX72" s="19">
        <f>APR!AX72+MEI!AX72+JUN!AX72</f>
        <v>2.1550995847463303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26">D73+E73</f>
        <v>882</v>
      </c>
      <c r="G73" s="19">
        <f>APR!G73+MEI!G73+JUN!G73</f>
        <v>84</v>
      </c>
      <c r="H73" s="19">
        <f>APR!H73+MEI!H73+JUN!H73</f>
        <v>74</v>
      </c>
      <c r="I73" s="19">
        <f>APR!I73+MEI!I73+JUN!I73</f>
        <v>158</v>
      </c>
      <c r="J73" s="19">
        <f>APR!J73+MEI!J73+JUN!J73</f>
        <v>17.913832199546484</v>
      </c>
      <c r="K73" s="19">
        <f>APR!K73+MEI!K73+JUN!K73</f>
        <v>84</v>
      </c>
      <c r="L73" s="19">
        <f>APR!L73+MEI!L73+JUN!L73</f>
        <v>74</v>
      </c>
      <c r="M73" s="19">
        <f>APR!M73+MEI!M73+JUN!M73</f>
        <v>158</v>
      </c>
      <c r="N73" s="19">
        <f>APR!N73+MEI!N73+JUN!N73</f>
        <v>17.913832199546484</v>
      </c>
      <c r="O73" s="19">
        <f>APR!O73+MEI!O73+JUN!O73</f>
        <v>0</v>
      </c>
      <c r="P73" s="19">
        <f>APR!P73+MEI!P73+JUN!P73</f>
        <v>0</v>
      </c>
      <c r="Q73" s="19">
        <f>APR!Q73+MEI!Q73+JUN!Q73</f>
        <v>0</v>
      </c>
      <c r="R73" s="19">
        <f>APR!R73+MEI!R73+JUN!R73</f>
        <v>0</v>
      </c>
      <c r="S73" s="19">
        <f>APR!S73+MEI!S73+JUN!S73</f>
        <v>0</v>
      </c>
      <c r="T73" s="19">
        <f>APR!T73+MEI!T73+JUN!T73</f>
        <v>0</v>
      </c>
      <c r="U73" s="19">
        <f>APR!U73+MEI!U73+JUN!U73</f>
        <v>0</v>
      </c>
      <c r="V73" s="19">
        <f>APR!V73+MEI!V73+JUN!V73</f>
        <v>0</v>
      </c>
      <c r="W73" s="19">
        <f>APR!W73+MEI!W73+JUN!W73</f>
        <v>0</v>
      </c>
      <c r="X73" s="19">
        <f>APR!X73+MEI!X73+JUN!X73</f>
        <v>0</v>
      </c>
      <c r="Y73" s="19">
        <f>APR!Y73+MEI!Y73+JUN!Y73</f>
        <v>0</v>
      </c>
      <c r="Z73" s="19">
        <f>APR!Z73+MEI!Z73+JUN!Z73</f>
        <v>0</v>
      </c>
      <c r="AA73" s="19">
        <f>APR!AA73+MEI!AA73+JUN!AA73</f>
        <v>0</v>
      </c>
      <c r="AB73" s="19">
        <f>APR!AB73+MEI!AB73+JUN!AB73</f>
        <v>0</v>
      </c>
      <c r="AC73" s="19">
        <f>APR!AC73+MEI!AC73+JUN!AC73</f>
        <v>0</v>
      </c>
      <c r="AD73" s="19">
        <f>APR!AD73+MEI!AD73+JUN!AD73</f>
        <v>0</v>
      </c>
      <c r="AE73" s="19">
        <f>APR!AE73+MEI!AE73+JUN!AE73</f>
        <v>0</v>
      </c>
      <c r="AF73" s="19">
        <f>APR!AF73+MEI!AF73+JUN!AF73</f>
        <v>0</v>
      </c>
      <c r="AG73" s="19">
        <f>APR!AG73+MEI!AG73+JUN!AG73</f>
        <v>0</v>
      </c>
      <c r="AH73" s="19">
        <f>APR!AH73+MEI!AH73+JUN!AH73</f>
        <v>0</v>
      </c>
      <c r="AI73" s="19">
        <f>APR!AI73+MEI!AI73+JUN!AI73</f>
        <v>0</v>
      </c>
      <c r="AJ73" s="19">
        <f>APR!AJ73+MEI!AJ73+JUN!AJ73</f>
        <v>0</v>
      </c>
      <c r="AK73" s="19">
        <f>APR!AK73+MEI!AK73+JUN!AK73</f>
        <v>0</v>
      </c>
      <c r="AL73" s="19">
        <f>APR!AL73+MEI!AL73+JUN!AL73</f>
        <v>0</v>
      </c>
      <c r="AM73" s="19">
        <f>APR!AM73+MEI!AM73+JUN!AM73</f>
        <v>0</v>
      </c>
      <c r="AN73" s="19">
        <f>APR!AN73+MEI!AN73+JUN!AN73</f>
        <v>0</v>
      </c>
      <c r="AO73" s="19">
        <f>APR!AO73+MEI!AO73+JUN!AO73</f>
        <v>0</v>
      </c>
      <c r="AP73" s="19">
        <f>APR!AP73+MEI!AP73+JUN!AP73</f>
        <v>0</v>
      </c>
      <c r="AQ73" s="19">
        <f>APR!AQ73+MEI!AQ73+JUN!AQ73</f>
        <v>0</v>
      </c>
      <c r="AR73" s="19">
        <f>APR!AR73+MEI!AR73+JUN!AR73</f>
        <v>0</v>
      </c>
      <c r="AS73" s="19">
        <f>APR!AS73+MEI!AS73+JUN!AS73</f>
        <v>0</v>
      </c>
      <c r="AT73" s="19">
        <f>APR!AT73+MEI!AT73+JUN!AT73</f>
        <v>0</v>
      </c>
      <c r="AU73" s="19">
        <f>APR!AU73+MEI!AU73+JUN!AU73</f>
        <v>0</v>
      </c>
      <c r="AV73" s="19">
        <f>APR!AV73+MEI!AV73+JUN!AV73</f>
        <v>0</v>
      </c>
      <c r="AW73" s="19">
        <f>APR!AW73+MEI!AW73+JUN!AW73</f>
        <v>0</v>
      </c>
      <c r="AX73" s="19">
        <f>APR!AX73+MEI!AX73+JUN!AX73</f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26"/>
        <v>832</v>
      </c>
      <c r="G74" s="19">
        <f>APR!G74+MEI!G74+JUN!G74</f>
        <v>88</v>
      </c>
      <c r="H74" s="19">
        <f>APR!H74+MEI!H74+JUN!H74</f>
        <v>90</v>
      </c>
      <c r="I74" s="19">
        <f>APR!I74+MEI!I74+JUN!I74</f>
        <v>178</v>
      </c>
      <c r="J74" s="19">
        <f>APR!J74+MEI!J74+JUN!J74</f>
        <v>21.394230769230766</v>
      </c>
      <c r="K74" s="19">
        <f>APR!K74+MEI!K74+JUN!K74</f>
        <v>88</v>
      </c>
      <c r="L74" s="19">
        <f>APR!L74+MEI!L74+JUN!L74</f>
        <v>90</v>
      </c>
      <c r="M74" s="19">
        <f>APR!M74+MEI!M74+JUN!M74</f>
        <v>178</v>
      </c>
      <c r="N74" s="19">
        <f>APR!N74+MEI!N74+JUN!N74</f>
        <v>21.394230769230766</v>
      </c>
      <c r="O74" s="19">
        <f>APR!O74+MEI!O74+JUN!O74</f>
        <v>0</v>
      </c>
      <c r="P74" s="19">
        <f>APR!P74+MEI!P74+JUN!P74</f>
        <v>0</v>
      </c>
      <c r="Q74" s="19">
        <f>APR!Q74+MEI!Q74+JUN!Q74</f>
        <v>0</v>
      </c>
      <c r="R74" s="19">
        <f>APR!R74+MEI!R74+JUN!R74</f>
        <v>0</v>
      </c>
      <c r="S74" s="19">
        <f>APR!S74+MEI!S74+JUN!S74</f>
        <v>0</v>
      </c>
      <c r="T74" s="19">
        <f>APR!T74+MEI!T74+JUN!T74</f>
        <v>0</v>
      </c>
      <c r="U74" s="19">
        <f>APR!U74+MEI!U74+JUN!U74</f>
        <v>0</v>
      </c>
      <c r="V74" s="19">
        <f>APR!V74+MEI!V74+JUN!V74</f>
        <v>0</v>
      </c>
      <c r="W74" s="19">
        <f>APR!W74+MEI!W74+JUN!W74</f>
        <v>0</v>
      </c>
      <c r="X74" s="19">
        <f>APR!X74+MEI!X74+JUN!X74</f>
        <v>0</v>
      </c>
      <c r="Y74" s="19">
        <f>APR!Y74+MEI!Y74+JUN!Y74</f>
        <v>0</v>
      </c>
      <c r="Z74" s="19">
        <f>APR!Z74+MEI!Z74+JUN!Z74</f>
        <v>0</v>
      </c>
      <c r="AA74" s="19">
        <f>APR!AA74+MEI!AA74+JUN!AA74</f>
        <v>1</v>
      </c>
      <c r="AB74" s="19">
        <f>APR!AB74+MEI!AB74+JUN!AB74</f>
        <v>0</v>
      </c>
      <c r="AC74" s="19">
        <f>APR!AC74+MEI!AC74+JUN!AC74</f>
        <v>1</v>
      </c>
      <c r="AD74" s="19">
        <f>APR!AD74+MEI!AD74+JUN!AD74</f>
        <v>1.6666666666666667</v>
      </c>
      <c r="AE74" s="19">
        <f>APR!AE74+MEI!AE74+JUN!AE74</f>
        <v>0</v>
      </c>
      <c r="AF74" s="19">
        <f>APR!AF74+MEI!AF74+JUN!AF74</f>
        <v>0</v>
      </c>
      <c r="AG74" s="19">
        <f>APR!AG74+MEI!AG74+JUN!AG74</f>
        <v>0</v>
      </c>
      <c r="AH74" s="19">
        <f>APR!AH74+MEI!AH74+JUN!AH74</f>
        <v>0</v>
      </c>
      <c r="AI74" s="19">
        <f>APR!AI74+MEI!AI74+JUN!AI74</f>
        <v>0</v>
      </c>
      <c r="AJ74" s="19">
        <f>APR!AJ74+MEI!AJ74+JUN!AJ74</f>
        <v>0</v>
      </c>
      <c r="AK74" s="19">
        <f>APR!AK74+MEI!AK74+JUN!AK74</f>
        <v>0</v>
      </c>
      <c r="AL74" s="19">
        <f>APR!AL74+MEI!AL74+JUN!AL74</f>
        <v>0</v>
      </c>
      <c r="AM74" s="19">
        <f>APR!AM74+MEI!AM74+JUN!AM74</f>
        <v>0</v>
      </c>
      <c r="AN74" s="19">
        <f>APR!AN74+MEI!AN74+JUN!AN74</f>
        <v>0</v>
      </c>
      <c r="AO74" s="19">
        <f>APR!AO74+MEI!AO74+JUN!AO74</f>
        <v>0</v>
      </c>
      <c r="AP74" s="19">
        <f>APR!AP74+MEI!AP74+JUN!AP74</f>
        <v>0</v>
      </c>
      <c r="AQ74" s="19">
        <f>APR!AQ74+MEI!AQ74+JUN!AQ74</f>
        <v>0</v>
      </c>
      <c r="AR74" s="19">
        <f>APR!AR74+MEI!AR74+JUN!AR74</f>
        <v>0</v>
      </c>
      <c r="AS74" s="19">
        <f>APR!AS74+MEI!AS74+JUN!AS74</f>
        <v>0</v>
      </c>
      <c r="AT74" s="19">
        <f>APR!AT74+MEI!AT74+JUN!AT74</f>
        <v>0</v>
      </c>
      <c r="AU74" s="19">
        <f>APR!AU74+MEI!AU74+JUN!AU74</f>
        <v>1</v>
      </c>
      <c r="AV74" s="19">
        <f>APR!AV74+MEI!AV74+JUN!AV74</f>
        <v>0</v>
      </c>
      <c r="AW74" s="19">
        <f>APR!AW74+MEI!AW74+JUN!AW74</f>
        <v>1</v>
      </c>
      <c r="AX74" s="19">
        <f>APR!AX74+MEI!AX74+JUN!AX74</f>
        <v>1.6666666666666667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26"/>
        <v>460</v>
      </c>
      <c r="G75" s="19">
        <f>APR!G75+MEI!G75+JUN!G75</f>
        <v>70</v>
      </c>
      <c r="H75" s="19">
        <f>APR!H75+MEI!H75+JUN!H75</f>
        <v>68</v>
      </c>
      <c r="I75" s="19">
        <f>APR!I75+MEI!I75+JUN!I75</f>
        <v>138</v>
      </c>
      <c r="J75" s="19">
        <f>APR!J75+MEI!J75+JUN!J75</f>
        <v>30</v>
      </c>
      <c r="K75" s="19">
        <f>APR!K75+MEI!K75+JUN!K75</f>
        <v>70</v>
      </c>
      <c r="L75" s="19">
        <f>APR!L75+MEI!L75+JUN!L75</f>
        <v>68</v>
      </c>
      <c r="M75" s="19">
        <f>APR!M75+MEI!M75+JUN!M75</f>
        <v>138</v>
      </c>
      <c r="N75" s="19">
        <f>APR!N75+MEI!N75+JUN!N75</f>
        <v>30</v>
      </c>
      <c r="O75" s="19">
        <f>APR!O75+MEI!O75+JUN!O75</f>
        <v>0</v>
      </c>
      <c r="P75" s="19">
        <f>APR!P75+MEI!P75+JUN!P75</f>
        <v>0</v>
      </c>
      <c r="Q75" s="19">
        <f>APR!Q75+MEI!Q75+JUN!Q75</f>
        <v>0</v>
      </c>
      <c r="R75" s="19">
        <f>APR!R75+MEI!R75+JUN!R75</f>
        <v>0</v>
      </c>
      <c r="S75" s="19">
        <f>APR!S75+MEI!S75+JUN!S75</f>
        <v>0</v>
      </c>
      <c r="T75" s="19">
        <f>APR!T75+MEI!T75+JUN!T75</f>
        <v>0</v>
      </c>
      <c r="U75" s="19">
        <f>APR!U75+MEI!U75+JUN!U75</f>
        <v>0</v>
      </c>
      <c r="V75" s="19">
        <f>APR!V75+MEI!V75+JUN!V75</f>
        <v>0</v>
      </c>
      <c r="W75" s="19">
        <f>APR!W75+MEI!W75+JUN!W75</f>
        <v>0</v>
      </c>
      <c r="X75" s="19">
        <f>APR!X75+MEI!X75+JUN!X75</f>
        <v>0</v>
      </c>
      <c r="Y75" s="19">
        <f>APR!Y75+MEI!Y75+JUN!Y75</f>
        <v>0</v>
      </c>
      <c r="Z75" s="19">
        <f>APR!Z75+MEI!Z75+JUN!Z75</f>
        <v>0</v>
      </c>
      <c r="AA75" s="19">
        <f>APR!AA75+MEI!AA75+JUN!AA75</f>
        <v>0</v>
      </c>
      <c r="AB75" s="19">
        <f>APR!AB75+MEI!AB75+JUN!AB75</f>
        <v>0</v>
      </c>
      <c r="AC75" s="19">
        <f>APR!AC75+MEI!AC75+JUN!AC75</f>
        <v>0</v>
      </c>
      <c r="AD75" s="19">
        <f>APR!AD75+MEI!AD75+JUN!AD75</f>
        <v>0</v>
      </c>
      <c r="AE75" s="19">
        <f>APR!AE75+MEI!AE75+JUN!AE75</f>
        <v>0</v>
      </c>
      <c r="AF75" s="19">
        <f>APR!AF75+MEI!AF75+JUN!AF75</f>
        <v>0</v>
      </c>
      <c r="AG75" s="19">
        <f>APR!AG75+MEI!AG75+JUN!AG75</f>
        <v>0</v>
      </c>
      <c r="AH75" s="19">
        <f>APR!AH75+MEI!AH75+JUN!AH75</f>
        <v>0</v>
      </c>
      <c r="AI75" s="19">
        <f>APR!AI75+MEI!AI75+JUN!AI75</f>
        <v>0</v>
      </c>
      <c r="AJ75" s="19">
        <f>APR!AJ75+MEI!AJ75+JUN!AJ75</f>
        <v>0</v>
      </c>
      <c r="AK75" s="19">
        <f>APR!AK75+MEI!AK75+JUN!AK75</f>
        <v>0</v>
      </c>
      <c r="AL75" s="19">
        <f>APR!AL75+MEI!AL75+JUN!AL75</f>
        <v>0</v>
      </c>
      <c r="AM75" s="19">
        <f>APR!AM75+MEI!AM75+JUN!AM75</f>
        <v>0</v>
      </c>
      <c r="AN75" s="19">
        <f>APR!AN75+MEI!AN75+JUN!AN75</f>
        <v>0</v>
      </c>
      <c r="AO75" s="19">
        <f>APR!AO75+MEI!AO75+JUN!AO75</f>
        <v>0</v>
      </c>
      <c r="AP75" s="19">
        <f>APR!AP75+MEI!AP75+JUN!AP75</f>
        <v>0</v>
      </c>
      <c r="AQ75" s="19">
        <f>APR!AQ75+MEI!AQ75+JUN!AQ75</f>
        <v>0</v>
      </c>
      <c r="AR75" s="19">
        <f>APR!AR75+MEI!AR75+JUN!AR75</f>
        <v>0</v>
      </c>
      <c r="AS75" s="19">
        <f>APR!AS75+MEI!AS75+JUN!AS75</f>
        <v>0</v>
      </c>
      <c r="AT75" s="19">
        <f>APR!AT75+MEI!AT75+JUN!AT75</f>
        <v>0</v>
      </c>
      <c r="AU75" s="19">
        <f>APR!AU75+MEI!AU75+JUN!AU75</f>
        <v>0</v>
      </c>
      <c r="AV75" s="19">
        <f>APR!AV75+MEI!AV75+JUN!AV75</f>
        <v>0</v>
      </c>
      <c r="AW75" s="19">
        <f>APR!AW75+MEI!AW75+JUN!AW75</f>
        <v>0</v>
      </c>
      <c r="AX75" s="19">
        <f>APR!AX75+MEI!AX75+JUN!AX75</f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26"/>
        <v>399</v>
      </c>
      <c r="G76" s="19">
        <f>APR!G76+MEI!G76+JUN!G76</f>
        <v>32</v>
      </c>
      <c r="H76" s="19">
        <f>APR!H76+MEI!H76+JUN!H76</f>
        <v>47</v>
      </c>
      <c r="I76" s="19">
        <f>APR!I76+MEI!I76+JUN!I76</f>
        <v>79</v>
      </c>
      <c r="J76" s="19">
        <f>APR!J76+MEI!J76+JUN!J76</f>
        <v>19.799498746867169</v>
      </c>
      <c r="K76" s="19">
        <f>APR!K76+MEI!K76+JUN!K76</f>
        <v>50</v>
      </c>
      <c r="L76" s="19">
        <f>APR!L76+MEI!L76+JUN!L76</f>
        <v>57</v>
      </c>
      <c r="M76" s="19">
        <f>APR!M76+MEI!M76+JUN!M76</f>
        <v>107</v>
      </c>
      <c r="N76" s="19">
        <f>APR!N76+MEI!N76+JUN!N76</f>
        <v>26.817042606516292</v>
      </c>
      <c r="O76" s="19">
        <f>APR!O76+MEI!O76+JUN!O76</f>
        <v>0</v>
      </c>
      <c r="P76" s="19">
        <f>APR!P76+MEI!P76+JUN!P76</f>
        <v>0</v>
      </c>
      <c r="Q76" s="19">
        <f>APR!Q76+MEI!Q76+JUN!Q76</f>
        <v>0</v>
      </c>
      <c r="R76" s="19">
        <f>APR!R76+MEI!R76+JUN!R76</f>
        <v>0</v>
      </c>
      <c r="S76" s="19">
        <f>APR!S76+MEI!S76+JUN!S76</f>
        <v>0</v>
      </c>
      <c r="T76" s="19">
        <f>APR!T76+MEI!T76+JUN!T76</f>
        <v>0</v>
      </c>
      <c r="U76" s="19">
        <f>APR!U76+MEI!U76+JUN!U76</f>
        <v>0</v>
      </c>
      <c r="V76" s="19">
        <f>APR!V76+MEI!V76+JUN!V76</f>
        <v>0</v>
      </c>
      <c r="W76" s="19">
        <f>APR!W76+MEI!W76+JUN!W76</f>
        <v>0</v>
      </c>
      <c r="X76" s="19">
        <f>APR!X76+MEI!X76+JUN!X76</f>
        <v>0</v>
      </c>
      <c r="Y76" s="19">
        <f>APR!Y76+MEI!Y76+JUN!Y76</f>
        <v>0</v>
      </c>
      <c r="Z76" s="19">
        <f>APR!Z76+MEI!Z76+JUN!Z76</f>
        <v>0</v>
      </c>
      <c r="AA76" s="19">
        <f>APR!AA76+MEI!AA76+JUN!AA76</f>
        <v>0</v>
      </c>
      <c r="AB76" s="19">
        <f>APR!AB76+MEI!AB76+JUN!AB76</f>
        <v>0</v>
      </c>
      <c r="AC76" s="19">
        <f>APR!AC76+MEI!AC76+JUN!AC76</f>
        <v>0</v>
      </c>
      <c r="AD76" s="19">
        <f>APR!AD76+MEI!AD76+JUN!AD76</f>
        <v>0</v>
      </c>
      <c r="AE76" s="19">
        <f>APR!AE76+MEI!AE76+JUN!AE76</f>
        <v>0</v>
      </c>
      <c r="AF76" s="19">
        <f>APR!AF76+MEI!AF76+JUN!AF76</f>
        <v>0</v>
      </c>
      <c r="AG76" s="19">
        <f>APR!AG76+MEI!AG76+JUN!AG76</f>
        <v>0</v>
      </c>
      <c r="AH76" s="19">
        <f>APR!AH76+MEI!AH76+JUN!AH76</f>
        <v>0</v>
      </c>
      <c r="AI76" s="19">
        <f>APR!AI76+MEI!AI76+JUN!AI76</f>
        <v>0</v>
      </c>
      <c r="AJ76" s="19">
        <f>APR!AJ76+MEI!AJ76+JUN!AJ76</f>
        <v>0</v>
      </c>
      <c r="AK76" s="19">
        <f>APR!AK76+MEI!AK76+JUN!AK76</f>
        <v>0</v>
      </c>
      <c r="AL76" s="19">
        <f>APR!AL76+MEI!AL76+JUN!AL76</f>
        <v>0</v>
      </c>
      <c r="AM76" s="19">
        <f>APR!AM76+MEI!AM76+JUN!AM76</f>
        <v>0</v>
      </c>
      <c r="AN76" s="19">
        <f>APR!AN76+MEI!AN76+JUN!AN76</f>
        <v>0</v>
      </c>
      <c r="AO76" s="19">
        <f>APR!AO76+MEI!AO76+JUN!AO76</f>
        <v>0</v>
      </c>
      <c r="AP76" s="19">
        <f>APR!AP76+MEI!AP76+JUN!AP76</f>
        <v>0</v>
      </c>
      <c r="AQ76" s="19">
        <f>APR!AQ76+MEI!AQ76+JUN!AQ76</f>
        <v>0</v>
      </c>
      <c r="AR76" s="19">
        <f>APR!AR76+MEI!AR76+JUN!AR76</f>
        <v>0</v>
      </c>
      <c r="AS76" s="19">
        <f>APR!AS76+MEI!AS76+JUN!AS76</f>
        <v>0</v>
      </c>
      <c r="AT76" s="19">
        <f>APR!AT76+MEI!AT76+JUN!AT76</f>
        <v>0</v>
      </c>
      <c r="AU76" s="19">
        <f>APR!AU76+MEI!AU76+JUN!AU76</f>
        <v>0</v>
      </c>
      <c r="AV76" s="19">
        <f>APR!AV76+MEI!AV76+JUN!AV76</f>
        <v>0</v>
      </c>
      <c r="AW76" s="19">
        <f>APR!AW76+MEI!AW76+JUN!AW76</f>
        <v>0</v>
      </c>
      <c r="AX76" s="19">
        <f>APR!AX76+MEI!AX76+JUN!AX76</f>
        <v>0</v>
      </c>
    </row>
    <row r="77" spans="1:50" ht="14.25" customHeight="1">
      <c r="A77" s="26"/>
      <c r="B77" s="17"/>
      <c r="C77" s="18" t="s">
        <v>37</v>
      </c>
      <c r="D77" s="19">
        <f t="shared" ref="D77:F77" si="27">SUM(D73:D76)</f>
        <v>1337</v>
      </c>
      <c r="E77" s="19">
        <f t="shared" si="27"/>
        <v>1236</v>
      </c>
      <c r="F77" s="19">
        <f t="shared" si="27"/>
        <v>2573</v>
      </c>
      <c r="G77" s="19">
        <f>APR!G77+MEI!G77+JUN!G77</f>
        <v>274</v>
      </c>
      <c r="H77" s="19">
        <f>APR!H77+MEI!H77+JUN!H77</f>
        <v>279</v>
      </c>
      <c r="I77" s="19">
        <f>APR!I77+MEI!I77+JUN!I77</f>
        <v>553</v>
      </c>
      <c r="J77" s="19">
        <f>APR!J77+MEI!J77+JUN!J77</f>
        <v>21.492421298095607</v>
      </c>
      <c r="K77" s="19">
        <f>APR!K77+MEI!K77+JUN!K77</f>
        <v>292</v>
      </c>
      <c r="L77" s="19">
        <f>APR!L77+MEI!L77+JUN!L77</f>
        <v>289</v>
      </c>
      <c r="M77" s="19">
        <f>APR!M77+MEI!M77+JUN!M77</f>
        <v>581</v>
      </c>
      <c r="N77" s="19">
        <f>APR!N77+MEI!N77+JUN!N77</f>
        <v>22.580645161290324</v>
      </c>
      <c r="O77" s="19">
        <f>APR!O77+MEI!O77+JUN!O77</f>
        <v>0</v>
      </c>
      <c r="P77" s="19">
        <f>APR!P77+MEI!P77+JUN!P77</f>
        <v>0</v>
      </c>
      <c r="Q77" s="19">
        <f>APR!Q77+MEI!Q77+JUN!Q77</f>
        <v>0</v>
      </c>
      <c r="R77" s="19">
        <f>APR!R77+MEI!R77+JUN!R77</f>
        <v>0</v>
      </c>
      <c r="S77" s="19">
        <f>APR!S77+MEI!S77+JUN!S77</f>
        <v>0</v>
      </c>
      <c r="T77" s="19">
        <f>APR!T77+MEI!T77+JUN!T77</f>
        <v>0</v>
      </c>
      <c r="U77" s="19">
        <f>APR!U77+MEI!U77+JUN!U77</f>
        <v>0</v>
      </c>
      <c r="V77" s="19">
        <f>APR!V77+MEI!V77+JUN!V77</f>
        <v>0</v>
      </c>
      <c r="W77" s="19">
        <f>APR!W77+MEI!W77+JUN!W77</f>
        <v>0</v>
      </c>
      <c r="X77" s="19">
        <f>APR!X77+MEI!X77+JUN!X77</f>
        <v>0</v>
      </c>
      <c r="Y77" s="19">
        <f>APR!Y77+MEI!Y77+JUN!Y77</f>
        <v>0</v>
      </c>
      <c r="Z77" s="19">
        <f>APR!Z77+MEI!Z77+JUN!Z77</f>
        <v>0</v>
      </c>
      <c r="AA77" s="19">
        <f>APR!AA77+MEI!AA77+JUN!AA77</f>
        <v>1</v>
      </c>
      <c r="AB77" s="19">
        <f>APR!AB77+MEI!AB77+JUN!AB77</f>
        <v>0</v>
      </c>
      <c r="AC77" s="19">
        <f>APR!AC77+MEI!AC77+JUN!AC77</f>
        <v>1</v>
      </c>
      <c r="AD77" s="19">
        <f>APR!AD77+MEI!AD77+JUN!AD77</f>
        <v>0.60240963855421692</v>
      </c>
      <c r="AE77" s="19">
        <f>APR!AE77+MEI!AE77+JUN!AE77</f>
        <v>0</v>
      </c>
      <c r="AF77" s="19">
        <f>APR!AF77+MEI!AF77+JUN!AF77</f>
        <v>0</v>
      </c>
      <c r="AG77" s="19">
        <f>APR!AG77+MEI!AG77+JUN!AG77</f>
        <v>0</v>
      </c>
      <c r="AH77" s="19">
        <f>APR!AH77+MEI!AH77+JUN!AH77</f>
        <v>0</v>
      </c>
      <c r="AI77" s="19">
        <f>APR!AI77+MEI!AI77+JUN!AI77</f>
        <v>0</v>
      </c>
      <c r="AJ77" s="19">
        <f>APR!AJ77+MEI!AJ77+JUN!AJ77</f>
        <v>0</v>
      </c>
      <c r="AK77" s="19">
        <f>APR!AK77+MEI!AK77+JUN!AK77</f>
        <v>0</v>
      </c>
      <c r="AL77" s="19">
        <f>APR!AL77+MEI!AL77+JUN!AL77</f>
        <v>0</v>
      </c>
      <c r="AM77" s="19">
        <f>APR!AM77+MEI!AM77+JUN!AM77</f>
        <v>0</v>
      </c>
      <c r="AN77" s="19">
        <f>APR!AN77+MEI!AN77+JUN!AN77</f>
        <v>0</v>
      </c>
      <c r="AO77" s="19">
        <f>APR!AO77+MEI!AO77+JUN!AO77</f>
        <v>0</v>
      </c>
      <c r="AP77" s="19">
        <f>APR!AP77+MEI!AP77+JUN!AP77</f>
        <v>0</v>
      </c>
      <c r="AQ77" s="19">
        <f>APR!AQ77+MEI!AQ77+JUN!AQ77</f>
        <v>0</v>
      </c>
      <c r="AR77" s="19">
        <f>APR!AR77+MEI!AR77+JUN!AR77</f>
        <v>0</v>
      </c>
      <c r="AS77" s="19">
        <f>APR!AS77+MEI!AS77+JUN!AS77</f>
        <v>0</v>
      </c>
      <c r="AT77" s="19">
        <f>APR!AT77+MEI!AT77+JUN!AT77</f>
        <v>0</v>
      </c>
      <c r="AU77" s="19">
        <f>APR!AU77+MEI!AU77+JUN!AU77</f>
        <v>1</v>
      </c>
      <c r="AV77" s="19">
        <f>APR!AV77+MEI!AV77+JUN!AV77</f>
        <v>0</v>
      </c>
      <c r="AW77" s="19">
        <f>APR!AW77+MEI!AW77+JUN!AW77</f>
        <v>1</v>
      </c>
      <c r="AX77" s="19">
        <f>APR!AX77+MEI!AX77+JUN!AX77</f>
        <v>0.60240963855421692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28">D78+E78</f>
        <v>931</v>
      </c>
      <c r="G78" s="19">
        <f>APR!G78+MEI!G78+JUN!G78</f>
        <v>108</v>
      </c>
      <c r="H78" s="19">
        <f>APR!H78+MEI!H78+JUN!H78</f>
        <v>101</v>
      </c>
      <c r="I78" s="19">
        <f>APR!I78+MEI!I78+JUN!I78</f>
        <v>209</v>
      </c>
      <c r="J78" s="19">
        <f>APR!J78+MEI!J78+JUN!J78</f>
        <v>22.448979591836736</v>
      </c>
      <c r="K78" s="19">
        <f>APR!K78+MEI!K78+JUN!K78</f>
        <v>108</v>
      </c>
      <c r="L78" s="19">
        <f>APR!L78+MEI!L78+JUN!L78</f>
        <v>101</v>
      </c>
      <c r="M78" s="19">
        <f>APR!M78+MEI!M78+JUN!M78</f>
        <v>209</v>
      </c>
      <c r="N78" s="19">
        <f>APR!N78+MEI!N78+JUN!N78</f>
        <v>22.448979591836736</v>
      </c>
      <c r="O78" s="19">
        <f>APR!O78+MEI!O78+JUN!O78</f>
        <v>0</v>
      </c>
      <c r="P78" s="19">
        <f>APR!P78+MEI!P78+JUN!P78</f>
        <v>0</v>
      </c>
      <c r="Q78" s="19">
        <f>APR!Q78+MEI!Q78+JUN!Q78</f>
        <v>0</v>
      </c>
      <c r="R78" s="19">
        <f>APR!R78+MEI!R78+JUN!R78</f>
        <v>0</v>
      </c>
      <c r="S78" s="19">
        <f>APR!S78+MEI!S78+JUN!S78</f>
        <v>0</v>
      </c>
      <c r="T78" s="19">
        <f>APR!T78+MEI!T78+JUN!T78</f>
        <v>0</v>
      </c>
      <c r="U78" s="19">
        <f>APR!U78+MEI!U78+JUN!U78</f>
        <v>0</v>
      </c>
      <c r="V78" s="19">
        <f>APR!V78+MEI!V78+JUN!V78</f>
        <v>0</v>
      </c>
      <c r="W78" s="19">
        <f>APR!W78+MEI!W78+JUN!W78</f>
        <v>0</v>
      </c>
      <c r="X78" s="19">
        <f>APR!X78+MEI!X78+JUN!X78</f>
        <v>0</v>
      </c>
      <c r="Y78" s="19">
        <f>APR!Y78+MEI!Y78+JUN!Y78</f>
        <v>0</v>
      </c>
      <c r="Z78" s="19">
        <f>APR!Z78+MEI!Z78+JUN!Z78</f>
        <v>0</v>
      </c>
      <c r="AA78" s="19">
        <f>APR!AA78+MEI!AA78+JUN!AA78</f>
        <v>0</v>
      </c>
      <c r="AB78" s="19">
        <f>APR!AB78+MEI!AB78+JUN!AB78</f>
        <v>0</v>
      </c>
      <c r="AC78" s="19">
        <f>APR!AC78+MEI!AC78+JUN!AC78</f>
        <v>0</v>
      </c>
      <c r="AD78" s="19">
        <f>APR!AD78+MEI!AD78+JUN!AD78</f>
        <v>0</v>
      </c>
      <c r="AE78" s="19">
        <f>APR!AE78+MEI!AE78+JUN!AE78</f>
        <v>0</v>
      </c>
      <c r="AF78" s="19">
        <f>APR!AF78+MEI!AF78+JUN!AF78</f>
        <v>0</v>
      </c>
      <c r="AG78" s="19">
        <f>APR!AG78+MEI!AG78+JUN!AG78</f>
        <v>0</v>
      </c>
      <c r="AH78" s="19">
        <f>APR!AH78+MEI!AH78+JUN!AH78</f>
        <v>0</v>
      </c>
      <c r="AI78" s="19">
        <f>APR!AI78+MEI!AI78+JUN!AI78</f>
        <v>0</v>
      </c>
      <c r="AJ78" s="19">
        <f>APR!AJ78+MEI!AJ78+JUN!AJ78</f>
        <v>0</v>
      </c>
      <c r="AK78" s="19">
        <f>APR!AK78+MEI!AK78+JUN!AK78</f>
        <v>0</v>
      </c>
      <c r="AL78" s="19">
        <f>APR!AL78+MEI!AL78+JUN!AL78</f>
        <v>0</v>
      </c>
      <c r="AM78" s="19">
        <f>APR!AM78+MEI!AM78+JUN!AM78</f>
        <v>0</v>
      </c>
      <c r="AN78" s="19">
        <f>APR!AN78+MEI!AN78+JUN!AN78</f>
        <v>0</v>
      </c>
      <c r="AO78" s="19">
        <f>APR!AO78+MEI!AO78+JUN!AO78</f>
        <v>0</v>
      </c>
      <c r="AP78" s="19">
        <f>APR!AP78+MEI!AP78+JUN!AP78</f>
        <v>0</v>
      </c>
      <c r="AQ78" s="19">
        <f>APR!AQ78+MEI!AQ78+JUN!AQ78</f>
        <v>0</v>
      </c>
      <c r="AR78" s="19">
        <f>APR!AR78+MEI!AR78+JUN!AR78</f>
        <v>0</v>
      </c>
      <c r="AS78" s="19">
        <f>APR!AS78+MEI!AS78+JUN!AS78</f>
        <v>0</v>
      </c>
      <c r="AT78" s="19">
        <f>APR!AT78+MEI!AT78+JUN!AT78</f>
        <v>0</v>
      </c>
      <c r="AU78" s="19">
        <f>APR!AU78+MEI!AU78+JUN!AU78</f>
        <v>0</v>
      </c>
      <c r="AV78" s="19">
        <f>APR!AV78+MEI!AV78+JUN!AV78</f>
        <v>0</v>
      </c>
      <c r="AW78" s="19">
        <f>APR!AW78+MEI!AW78+JUN!AW78</f>
        <v>0</v>
      </c>
      <c r="AX78" s="19">
        <f>APR!AX78+MEI!AX78+JUN!AX78</f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28"/>
        <v>774</v>
      </c>
      <c r="G79" s="19">
        <f>APR!G79+MEI!G79+JUN!G79</f>
        <v>112</v>
      </c>
      <c r="H79" s="19">
        <f>APR!H79+MEI!H79+JUN!H79</f>
        <v>111</v>
      </c>
      <c r="I79" s="19">
        <f>APR!I79+MEI!I79+JUN!I79</f>
        <v>223</v>
      </c>
      <c r="J79" s="19">
        <f>APR!J79+MEI!J79+JUN!J79</f>
        <v>28.811369509043928</v>
      </c>
      <c r="K79" s="19">
        <f>APR!K79+MEI!K79+JUN!K79</f>
        <v>112</v>
      </c>
      <c r="L79" s="19">
        <f>APR!L79+MEI!L79+JUN!L79</f>
        <v>111</v>
      </c>
      <c r="M79" s="19">
        <f>APR!M79+MEI!M79+JUN!M79</f>
        <v>223</v>
      </c>
      <c r="N79" s="19">
        <f>APR!N79+MEI!N79+JUN!N79</f>
        <v>28.811369509043928</v>
      </c>
      <c r="O79" s="19">
        <f>APR!O79+MEI!O79+JUN!O79</f>
        <v>0</v>
      </c>
      <c r="P79" s="19">
        <f>APR!P79+MEI!P79+JUN!P79</f>
        <v>0</v>
      </c>
      <c r="Q79" s="19">
        <f>APR!Q79+MEI!Q79+JUN!Q79</f>
        <v>0</v>
      </c>
      <c r="R79" s="19">
        <f>APR!R79+MEI!R79+JUN!R79</f>
        <v>0</v>
      </c>
      <c r="S79" s="19">
        <f>APR!S79+MEI!S79+JUN!S79</f>
        <v>0</v>
      </c>
      <c r="T79" s="19">
        <f>APR!T79+MEI!T79+JUN!T79</f>
        <v>0</v>
      </c>
      <c r="U79" s="19">
        <f>APR!U79+MEI!U79+JUN!U79</f>
        <v>0</v>
      </c>
      <c r="V79" s="19">
        <f>APR!V79+MEI!V79+JUN!V79</f>
        <v>0</v>
      </c>
      <c r="W79" s="19">
        <f>APR!W79+MEI!W79+JUN!W79</f>
        <v>0</v>
      </c>
      <c r="X79" s="19">
        <f>APR!X79+MEI!X79+JUN!X79</f>
        <v>0</v>
      </c>
      <c r="Y79" s="19">
        <f>APR!Y79+MEI!Y79+JUN!Y79</f>
        <v>0</v>
      </c>
      <c r="Z79" s="19">
        <f>APR!Z79+MEI!Z79+JUN!Z79</f>
        <v>0</v>
      </c>
      <c r="AA79" s="19">
        <f>APR!AA79+MEI!AA79+JUN!AA79</f>
        <v>0</v>
      </c>
      <c r="AB79" s="19">
        <f>APR!AB79+MEI!AB79+JUN!AB79</f>
        <v>0</v>
      </c>
      <c r="AC79" s="19">
        <f>APR!AC79+MEI!AC79+JUN!AC79</f>
        <v>0</v>
      </c>
      <c r="AD79" s="19">
        <f>APR!AD79+MEI!AD79+JUN!AD79</f>
        <v>0</v>
      </c>
      <c r="AE79" s="19">
        <f>APR!AE79+MEI!AE79+JUN!AE79</f>
        <v>0</v>
      </c>
      <c r="AF79" s="19">
        <f>APR!AF79+MEI!AF79+JUN!AF79</f>
        <v>0</v>
      </c>
      <c r="AG79" s="19">
        <f>APR!AG79+MEI!AG79+JUN!AG79</f>
        <v>0</v>
      </c>
      <c r="AH79" s="19">
        <f>APR!AH79+MEI!AH79+JUN!AH79</f>
        <v>0</v>
      </c>
      <c r="AI79" s="19">
        <f>APR!AI79+MEI!AI79+JUN!AI79</f>
        <v>0</v>
      </c>
      <c r="AJ79" s="19">
        <f>APR!AJ79+MEI!AJ79+JUN!AJ79</f>
        <v>0</v>
      </c>
      <c r="AK79" s="19">
        <f>APR!AK79+MEI!AK79+JUN!AK79</f>
        <v>0</v>
      </c>
      <c r="AL79" s="19">
        <f>APR!AL79+MEI!AL79+JUN!AL79</f>
        <v>0</v>
      </c>
      <c r="AM79" s="19">
        <f>APR!AM79+MEI!AM79+JUN!AM79</f>
        <v>0</v>
      </c>
      <c r="AN79" s="19">
        <f>APR!AN79+MEI!AN79+JUN!AN79</f>
        <v>0</v>
      </c>
      <c r="AO79" s="19">
        <f>APR!AO79+MEI!AO79+JUN!AO79</f>
        <v>0</v>
      </c>
      <c r="AP79" s="19">
        <f>APR!AP79+MEI!AP79+JUN!AP79</f>
        <v>0</v>
      </c>
      <c r="AQ79" s="19">
        <f>APR!AQ79+MEI!AQ79+JUN!AQ79</f>
        <v>0</v>
      </c>
      <c r="AR79" s="19">
        <f>APR!AR79+MEI!AR79+JUN!AR79</f>
        <v>0</v>
      </c>
      <c r="AS79" s="19">
        <f>APR!AS79+MEI!AS79+JUN!AS79</f>
        <v>0</v>
      </c>
      <c r="AT79" s="19">
        <f>APR!AT79+MEI!AT79+JUN!AT79</f>
        <v>0</v>
      </c>
      <c r="AU79" s="19">
        <f>APR!AU79+MEI!AU79+JUN!AU79</f>
        <v>0</v>
      </c>
      <c r="AV79" s="19">
        <f>APR!AV79+MEI!AV79+JUN!AV79</f>
        <v>0</v>
      </c>
      <c r="AW79" s="19">
        <f>APR!AW79+MEI!AW79+JUN!AW79</f>
        <v>0</v>
      </c>
      <c r="AX79" s="19">
        <f>APR!AX79+MEI!AX79+JUN!AX79</f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28"/>
        <v>977</v>
      </c>
      <c r="G80" s="19">
        <f>APR!G80+MEI!G80+JUN!G80</f>
        <v>118</v>
      </c>
      <c r="H80" s="19">
        <f>APR!H80+MEI!H80+JUN!H80</f>
        <v>121</v>
      </c>
      <c r="I80" s="19">
        <f>APR!I80+MEI!I80+JUN!I80</f>
        <v>239</v>
      </c>
      <c r="J80" s="19">
        <f>APR!J80+MEI!J80+JUN!J80</f>
        <v>24.462640736949851</v>
      </c>
      <c r="K80" s="19">
        <f>APR!K80+MEI!K80+JUN!K80</f>
        <v>118</v>
      </c>
      <c r="L80" s="19">
        <f>APR!L80+MEI!L80+JUN!L80</f>
        <v>121</v>
      </c>
      <c r="M80" s="19">
        <f>APR!M80+MEI!M80+JUN!M80</f>
        <v>239</v>
      </c>
      <c r="N80" s="19">
        <f>APR!N80+MEI!N80+JUN!N80</f>
        <v>24.462640736949851</v>
      </c>
      <c r="O80" s="19">
        <f>APR!O80+MEI!O80+JUN!O80</f>
        <v>0</v>
      </c>
      <c r="P80" s="19">
        <f>APR!P80+MEI!P80+JUN!P80</f>
        <v>0</v>
      </c>
      <c r="Q80" s="19">
        <f>APR!Q80+MEI!Q80+JUN!Q80</f>
        <v>0</v>
      </c>
      <c r="R80" s="19">
        <f>APR!R80+MEI!R80+JUN!R80</f>
        <v>0</v>
      </c>
      <c r="S80" s="19">
        <f>APR!S80+MEI!S80+JUN!S80</f>
        <v>0</v>
      </c>
      <c r="T80" s="19">
        <f>APR!T80+MEI!T80+JUN!T80</f>
        <v>0</v>
      </c>
      <c r="U80" s="19">
        <f>APR!U80+MEI!U80+JUN!U80</f>
        <v>0</v>
      </c>
      <c r="V80" s="19">
        <f>APR!V80+MEI!V80+JUN!V80</f>
        <v>0</v>
      </c>
      <c r="W80" s="19">
        <f>APR!W80+MEI!W80+JUN!W80</f>
        <v>0</v>
      </c>
      <c r="X80" s="19">
        <f>APR!X80+MEI!X80+JUN!X80</f>
        <v>0</v>
      </c>
      <c r="Y80" s="19">
        <f>APR!Y80+MEI!Y80+JUN!Y80</f>
        <v>0</v>
      </c>
      <c r="Z80" s="19">
        <f>APR!Z80+MEI!Z80+JUN!Z80</f>
        <v>0</v>
      </c>
      <c r="AA80" s="19">
        <f>APR!AA80+MEI!AA80+JUN!AA80</f>
        <v>0</v>
      </c>
      <c r="AB80" s="19">
        <f>APR!AB80+MEI!AB80+JUN!AB80</f>
        <v>0</v>
      </c>
      <c r="AC80" s="19">
        <f>APR!AC80+MEI!AC80+JUN!AC80</f>
        <v>0</v>
      </c>
      <c r="AD80" s="19">
        <f>APR!AD80+MEI!AD80+JUN!AD80</f>
        <v>0</v>
      </c>
      <c r="AE80" s="19">
        <f>APR!AE80+MEI!AE80+JUN!AE80</f>
        <v>0</v>
      </c>
      <c r="AF80" s="19">
        <f>APR!AF80+MEI!AF80+JUN!AF80</f>
        <v>0</v>
      </c>
      <c r="AG80" s="19">
        <f>APR!AG80+MEI!AG80+JUN!AG80</f>
        <v>0</v>
      </c>
      <c r="AH80" s="19">
        <f>APR!AH80+MEI!AH80+JUN!AH80</f>
        <v>0</v>
      </c>
      <c r="AI80" s="19">
        <f>APR!AI80+MEI!AI80+JUN!AI80</f>
        <v>0</v>
      </c>
      <c r="AJ80" s="19">
        <f>APR!AJ80+MEI!AJ80+JUN!AJ80</f>
        <v>0</v>
      </c>
      <c r="AK80" s="19">
        <f>APR!AK80+MEI!AK80+JUN!AK80</f>
        <v>0</v>
      </c>
      <c r="AL80" s="19">
        <f>APR!AL80+MEI!AL80+JUN!AL80</f>
        <v>0</v>
      </c>
      <c r="AM80" s="19">
        <f>APR!AM80+MEI!AM80+JUN!AM80</f>
        <v>0</v>
      </c>
      <c r="AN80" s="19">
        <f>APR!AN80+MEI!AN80+JUN!AN80</f>
        <v>0</v>
      </c>
      <c r="AO80" s="19">
        <f>APR!AO80+MEI!AO80+JUN!AO80</f>
        <v>0</v>
      </c>
      <c r="AP80" s="19">
        <f>APR!AP80+MEI!AP80+JUN!AP80</f>
        <v>0</v>
      </c>
      <c r="AQ80" s="19">
        <f>APR!AQ80+MEI!AQ80+JUN!AQ80</f>
        <v>0</v>
      </c>
      <c r="AR80" s="19">
        <f>APR!AR80+MEI!AR80+JUN!AR80</f>
        <v>0</v>
      </c>
      <c r="AS80" s="19">
        <f>APR!AS80+MEI!AS80+JUN!AS80</f>
        <v>0</v>
      </c>
      <c r="AT80" s="19">
        <f>APR!AT80+MEI!AT80+JUN!AT80</f>
        <v>0</v>
      </c>
      <c r="AU80" s="19">
        <f>APR!AU80+MEI!AU80+JUN!AU80</f>
        <v>0</v>
      </c>
      <c r="AV80" s="19">
        <f>APR!AV80+MEI!AV80+JUN!AV80</f>
        <v>0</v>
      </c>
      <c r="AW80" s="19">
        <f>APR!AW80+MEI!AW80+JUN!AW80</f>
        <v>0</v>
      </c>
      <c r="AX80" s="19">
        <f>APR!AX80+MEI!AX80+JUN!AX80</f>
        <v>0</v>
      </c>
    </row>
    <row r="81" spans="1:50" ht="14.25" customHeight="1">
      <c r="A81" s="26"/>
      <c r="B81" s="17"/>
      <c r="C81" s="18" t="s">
        <v>37</v>
      </c>
      <c r="D81" s="35">
        <f t="shared" ref="D81:F81" si="29">SUM(D78:D80)</f>
        <v>1363</v>
      </c>
      <c r="E81" s="35">
        <f t="shared" si="29"/>
        <v>1319</v>
      </c>
      <c r="F81" s="35">
        <f t="shared" si="29"/>
        <v>2682</v>
      </c>
      <c r="G81" s="19">
        <f>APR!G81+MEI!G81+JUN!G81</f>
        <v>338</v>
      </c>
      <c r="H81" s="19">
        <f>APR!H81+MEI!H81+JUN!H81</f>
        <v>333</v>
      </c>
      <c r="I81" s="19">
        <f>APR!I81+MEI!I81+JUN!I81</f>
        <v>671</v>
      </c>
      <c r="J81" s="19">
        <f>APR!J81+MEI!J81+JUN!J81</f>
        <v>25.018642803877704</v>
      </c>
      <c r="K81" s="19">
        <f>APR!K81+MEI!K81+JUN!K81</f>
        <v>338</v>
      </c>
      <c r="L81" s="19">
        <f>APR!L81+MEI!L81+JUN!L81</f>
        <v>333</v>
      </c>
      <c r="M81" s="19">
        <f>APR!M81+MEI!M81+JUN!M81</f>
        <v>671</v>
      </c>
      <c r="N81" s="19">
        <f>APR!N81+MEI!N81+JUN!N81</f>
        <v>25.018642803877704</v>
      </c>
      <c r="O81" s="19">
        <f>APR!O81+MEI!O81+JUN!O81</f>
        <v>0</v>
      </c>
      <c r="P81" s="19">
        <f>APR!P81+MEI!P81+JUN!P81</f>
        <v>0</v>
      </c>
      <c r="Q81" s="19">
        <f>APR!Q81+MEI!Q81+JUN!Q81</f>
        <v>0</v>
      </c>
      <c r="R81" s="19">
        <f>APR!R81+MEI!R81+JUN!R81</f>
        <v>0</v>
      </c>
      <c r="S81" s="19">
        <f>APR!S81+MEI!S81+JUN!S81</f>
        <v>0</v>
      </c>
      <c r="T81" s="19">
        <f>APR!T81+MEI!T81+JUN!T81</f>
        <v>0</v>
      </c>
      <c r="U81" s="19">
        <f>APR!U81+MEI!U81+JUN!U81</f>
        <v>0</v>
      </c>
      <c r="V81" s="19">
        <f>APR!V81+MEI!V81+JUN!V81</f>
        <v>0</v>
      </c>
      <c r="W81" s="19">
        <f>APR!W81+MEI!W81+JUN!W81</f>
        <v>0</v>
      </c>
      <c r="X81" s="19">
        <f>APR!X81+MEI!X81+JUN!X81</f>
        <v>0</v>
      </c>
      <c r="Y81" s="19">
        <f>APR!Y81+MEI!Y81+JUN!Y81</f>
        <v>0</v>
      </c>
      <c r="Z81" s="19">
        <f>APR!Z81+MEI!Z81+JUN!Z81</f>
        <v>0</v>
      </c>
      <c r="AA81" s="19">
        <f>APR!AA81+MEI!AA81+JUN!AA81</f>
        <v>0</v>
      </c>
      <c r="AB81" s="19">
        <f>APR!AB81+MEI!AB81+JUN!AB81</f>
        <v>0</v>
      </c>
      <c r="AC81" s="19">
        <f>APR!AC81+MEI!AC81+JUN!AC81</f>
        <v>0</v>
      </c>
      <c r="AD81" s="19">
        <f>APR!AD81+MEI!AD81+JUN!AD81</f>
        <v>0</v>
      </c>
      <c r="AE81" s="19">
        <f>APR!AE81+MEI!AE81+JUN!AE81</f>
        <v>0</v>
      </c>
      <c r="AF81" s="19">
        <f>APR!AF81+MEI!AF81+JUN!AF81</f>
        <v>0</v>
      </c>
      <c r="AG81" s="19">
        <f>APR!AG81+MEI!AG81+JUN!AG81</f>
        <v>0</v>
      </c>
      <c r="AH81" s="19">
        <f>APR!AH81+MEI!AH81+JUN!AH81</f>
        <v>0</v>
      </c>
      <c r="AI81" s="19">
        <f>APR!AI81+MEI!AI81+JUN!AI81</f>
        <v>0</v>
      </c>
      <c r="AJ81" s="19">
        <f>APR!AJ81+MEI!AJ81+JUN!AJ81</f>
        <v>0</v>
      </c>
      <c r="AK81" s="19">
        <f>APR!AK81+MEI!AK81+JUN!AK81</f>
        <v>0</v>
      </c>
      <c r="AL81" s="19">
        <f>APR!AL81+MEI!AL81+JUN!AL81</f>
        <v>0</v>
      </c>
      <c r="AM81" s="19">
        <f>APR!AM81+MEI!AM81+JUN!AM81</f>
        <v>0</v>
      </c>
      <c r="AN81" s="19">
        <f>APR!AN81+MEI!AN81+JUN!AN81</f>
        <v>0</v>
      </c>
      <c r="AO81" s="19">
        <f>APR!AO81+MEI!AO81+JUN!AO81</f>
        <v>0</v>
      </c>
      <c r="AP81" s="19">
        <f>APR!AP81+MEI!AP81+JUN!AP81</f>
        <v>0</v>
      </c>
      <c r="AQ81" s="19">
        <f>APR!AQ81+MEI!AQ81+JUN!AQ81</f>
        <v>0</v>
      </c>
      <c r="AR81" s="19">
        <f>APR!AR81+MEI!AR81+JUN!AR81</f>
        <v>0</v>
      </c>
      <c r="AS81" s="19">
        <f>APR!AS81+MEI!AS81+JUN!AS81</f>
        <v>0</v>
      </c>
      <c r="AT81" s="19">
        <f>APR!AT81+MEI!AT81+JUN!AT81</f>
        <v>0</v>
      </c>
      <c r="AU81" s="19">
        <f>APR!AU81+MEI!AU81+JUN!AU81</f>
        <v>0</v>
      </c>
      <c r="AV81" s="19">
        <f>APR!AV81+MEI!AV81+JUN!AV81</f>
        <v>0</v>
      </c>
      <c r="AW81" s="19">
        <f>APR!AW81+MEI!AW81+JUN!AW81</f>
        <v>0</v>
      </c>
      <c r="AX81" s="19">
        <f>APR!AX81+MEI!AX81+JUN!AX81</f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0">D82+E82</f>
        <v>583</v>
      </c>
      <c r="G82" s="19">
        <f>APR!G82+MEI!G82+JUN!G82</f>
        <v>88</v>
      </c>
      <c r="H82" s="19">
        <f>APR!H82+MEI!H82+JUN!H82</f>
        <v>95</v>
      </c>
      <c r="I82" s="19">
        <f>APR!I82+MEI!I82+JUN!I82</f>
        <v>183</v>
      </c>
      <c r="J82" s="19">
        <f>APR!J82+MEI!J82+JUN!J82</f>
        <v>31.389365351629507</v>
      </c>
      <c r="K82" s="19">
        <f>APR!K82+MEI!K82+JUN!K82</f>
        <v>67</v>
      </c>
      <c r="L82" s="19">
        <f>APR!L82+MEI!L82+JUN!L82</f>
        <v>75</v>
      </c>
      <c r="M82" s="19">
        <f>APR!M82+MEI!M82+JUN!M82</f>
        <v>142</v>
      </c>
      <c r="N82" s="19">
        <f>APR!N82+MEI!N82+JUN!N82</f>
        <v>24.356775300171527</v>
      </c>
      <c r="O82" s="19">
        <f>APR!O82+MEI!O82+JUN!O82</f>
        <v>0</v>
      </c>
      <c r="P82" s="19">
        <f>APR!P82+MEI!P82+JUN!P82</f>
        <v>0</v>
      </c>
      <c r="Q82" s="19">
        <f>APR!Q82+MEI!Q82+JUN!Q82</f>
        <v>0</v>
      </c>
      <c r="R82" s="19">
        <f>APR!R82+MEI!R82+JUN!R82</f>
        <v>0</v>
      </c>
      <c r="S82" s="19">
        <f>APR!S82+MEI!S82+JUN!S82</f>
        <v>0</v>
      </c>
      <c r="T82" s="19">
        <f>APR!T82+MEI!T82+JUN!T82</f>
        <v>0</v>
      </c>
      <c r="U82" s="19">
        <f>APR!U82+MEI!U82+JUN!U82</f>
        <v>0</v>
      </c>
      <c r="V82" s="19">
        <f>APR!V82+MEI!V82+JUN!V82</f>
        <v>0</v>
      </c>
      <c r="W82" s="19">
        <f>APR!W82+MEI!W82+JUN!W82</f>
        <v>0</v>
      </c>
      <c r="X82" s="19">
        <f>APR!X82+MEI!X82+JUN!X82</f>
        <v>0</v>
      </c>
      <c r="Y82" s="19">
        <f>APR!Y82+MEI!Y82+JUN!Y82</f>
        <v>0</v>
      </c>
      <c r="Z82" s="19">
        <f>APR!Z82+MEI!Z82+JUN!Z82</f>
        <v>0</v>
      </c>
      <c r="AA82" s="19">
        <f>APR!AA82+MEI!AA82+JUN!AA82</f>
        <v>0</v>
      </c>
      <c r="AB82" s="19">
        <f>APR!AB82+MEI!AB82+JUN!AB82</f>
        <v>0</v>
      </c>
      <c r="AC82" s="19">
        <f>APR!AC82+MEI!AC82+JUN!AC82</f>
        <v>0</v>
      </c>
      <c r="AD82" s="19">
        <f>APR!AD82+MEI!AD82+JUN!AD82</f>
        <v>0</v>
      </c>
      <c r="AE82" s="19">
        <f>APR!AE82+MEI!AE82+JUN!AE82</f>
        <v>0</v>
      </c>
      <c r="AF82" s="19">
        <f>APR!AF82+MEI!AF82+JUN!AF82</f>
        <v>0</v>
      </c>
      <c r="AG82" s="19">
        <f>APR!AG82+MEI!AG82+JUN!AG82</f>
        <v>0</v>
      </c>
      <c r="AH82" s="19">
        <f>APR!AH82+MEI!AH82+JUN!AH82</f>
        <v>0</v>
      </c>
      <c r="AI82" s="19">
        <f>APR!AI82+MEI!AI82+JUN!AI82</f>
        <v>0</v>
      </c>
      <c r="AJ82" s="19">
        <f>APR!AJ82+MEI!AJ82+JUN!AJ82</f>
        <v>0</v>
      </c>
      <c r="AK82" s="19">
        <f>APR!AK82+MEI!AK82+JUN!AK82</f>
        <v>0</v>
      </c>
      <c r="AL82" s="19">
        <f>APR!AL82+MEI!AL82+JUN!AL82</f>
        <v>0</v>
      </c>
      <c r="AM82" s="19">
        <f>APR!AM82+MEI!AM82+JUN!AM82</f>
        <v>0</v>
      </c>
      <c r="AN82" s="19">
        <f>APR!AN82+MEI!AN82+JUN!AN82</f>
        <v>0</v>
      </c>
      <c r="AO82" s="19">
        <f>APR!AO82+MEI!AO82+JUN!AO82</f>
        <v>0</v>
      </c>
      <c r="AP82" s="19">
        <f>APR!AP82+MEI!AP82+JUN!AP82</f>
        <v>0</v>
      </c>
      <c r="AQ82" s="19">
        <f>APR!AQ82+MEI!AQ82+JUN!AQ82</f>
        <v>0</v>
      </c>
      <c r="AR82" s="19">
        <f>APR!AR82+MEI!AR82+JUN!AR82</f>
        <v>0</v>
      </c>
      <c r="AS82" s="19">
        <f>APR!AS82+MEI!AS82+JUN!AS82</f>
        <v>0</v>
      </c>
      <c r="AT82" s="19">
        <f>APR!AT82+MEI!AT82+JUN!AT82</f>
        <v>0</v>
      </c>
      <c r="AU82" s="19">
        <f>APR!AU82+MEI!AU82+JUN!AU82</f>
        <v>0</v>
      </c>
      <c r="AV82" s="19">
        <f>APR!AV82+MEI!AV82+JUN!AV82</f>
        <v>0</v>
      </c>
      <c r="AW82" s="19">
        <f>APR!AW82+MEI!AW82+JUN!AW82</f>
        <v>0</v>
      </c>
      <c r="AX82" s="19">
        <f>APR!AX82+MEI!AX82+JUN!AX82</f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0"/>
        <v>440</v>
      </c>
      <c r="G83" s="19">
        <f>APR!G83+MEI!G83+JUN!G83</f>
        <v>129</v>
      </c>
      <c r="H83" s="19">
        <f>APR!H83+MEI!H83+JUN!H83</f>
        <v>103</v>
      </c>
      <c r="I83" s="19">
        <f>APR!I83+MEI!I83+JUN!I83</f>
        <v>232</v>
      </c>
      <c r="J83" s="19">
        <f>APR!J83+MEI!J83+JUN!J83</f>
        <v>52.727272727272734</v>
      </c>
      <c r="K83" s="19">
        <f>APR!K83+MEI!K83+JUN!K83</f>
        <v>77</v>
      </c>
      <c r="L83" s="19">
        <f>APR!L83+MEI!L83+JUN!L83</f>
        <v>56</v>
      </c>
      <c r="M83" s="19">
        <f>APR!M83+MEI!M83+JUN!M83</f>
        <v>133</v>
      </c>
      <c r="N83" s="19">
        <f>APR!N83+MEI!N83+JUN!N83</f>
        <v>30.227272727272727</v>
      </c>
      <c r="O83" s="19">
        <f>APR!O83+MEI!O83+JUN!O83</f>
        <v>0</v>
      </c>
      <c r="P83" s="19">
        <f>APR!P83+MEI!P83+JUN!P83</f>
        <v>0</v>
      </c>
      <c r="Q83" s="19">
        <f>APR!Q83+MEI!Q83+JUN!Q83</f>
        <v>0</v>
      </c>
      <c r="R83" s="19">
        <f>APR!R83+MEI!R83+JUN!R83</f>
        <v>0</v>
      </c>
      <c r="S83" s="19">
        <f>APR!S83+MEI!S83+JUN!S83</f>
        <v>0</v>
      </c>
      <c r="T83" s="19">
        <f>APR!T83+MEI!T83+JUN!T83</f>
        <v>0</v>
      </c>
      <c r="U83" s="19">
        <f>APR!U83+MEI!U83+JUN!U83</f>
        <v>0</v>
      </c>
      <c r="V83" s="19">
        <f>APR!V83+MEI!V83+JUN!V83</f>
        <v>0</v>
      </c>
      <c r="W83" s="19">
        <f>APR!W83+MEI!W83+JUN!W83</f>
        <v>0</v>
      </c>
      <c r="X83" s="19">
        <f>APR!X83+MEI!X83+JUN!X83</f>
        <v>0</v>
      </c>
      <c r="Y83" s="19">
        <f>APR!Y83+MEI!Y83+JUN!Y83</f>
        <v>0</v>
      </c>
      <c r="Z83" s="19">
        <f>APR!Z83+MEI!Z83+JUN!Z83</f>
        <v>0</v>
      </c>
      <c r="AA83" s="19">
        <f>APR!AA83+MEI!AA83+JUN!AA83</f>
        <v>0</v>
      </c>
      <c r="AB83" s="19">
        <f>APR!AB83+MEI!AB83+JUN!AB83</f>
        <v>0</v>
      </c>
      <c r="AC83" s="19">
        <f>APR!AC83+MEI!AC83+JUN!AC83</f>
        <v>0</v>
      </c>
      <c r="AD83" s="19">
        <f>APR!AD83+MEI!AD83+JUN!AD83</f>
        <v>0</v>
      </c>
      <c r="AE83" s="19">
        <f>APR!AE83+MEI!AE83+JUN!AE83</f>
        <v>0</v>
      </c>
      <c r="AF83" s="19">
        <f>APR!AF83+MEI!AF83+JUN!AF83</f>
        <v>0</v>
      </c>
      <c r="AG83" s="19">
        <f>APR!AG83+MEI!AG83+JUN!AG83</f>
        <v>0</v>
      </c>
      <c r="AH83" s="19">
        <f>APR!AH83+MEI!AH83+JUN!AH83</f>
        <v>0</v>
      </c>
      <c r="AI83" s="19">
        <f>APR!AI83+MEI!AI83+JUN!AI83</f>
        <v>0</v>
      </c>
      <c r="AJ83" s="19">
        <f>APR!AJ83+MEI!AJ83+JUN!AJ83</f>
        <v>0</v>
      </c>
      <c r="AK83" s="19">
        <f>APR!AK83+MEI!AK83+JUN!AK83</f>
        <v>0</v>
      </c>
      <c r="AL83" s="19">
        <f>APR!AL83+MEI!AL83+JUN!AL83</f>
        <v>0</v>
      </c>
      <c r="AM83" s="19">
        <f>APR!AM83+MEI!AM83+JUN!AM83</f>
        <v>0</v>
      </c>
      <c r="AN83" s="19">
        <f>APR!AN83+MEI!AN83+JUN!AN83</f>
        <v>0</v>
      </c>
      <c r="AO83" s="19">
        <f>APR!AO83+MEI!AO83+JUN!AO83</f>
        <v>0</v>
      </c>
      <c r="AP83" s="19">
        <f>APR!AP83+MEI!AP83+JUN!AP83</f>
        <v>0</v>
      </c>
      <c r="AQ83" s="19">
        <f>APR!AQ83+MEI!AQ83+JUN!AQ83</f>
        <v>0</v>
      </c>
      <c r="AR83" s="19">
        <f>APR!AR83+MEI!AR83+JUN!AR83</f>
        <v>0</v>
      </c>
      <c r="AS83" s="19">
        <f>APR!AS83+MEI!AS83+JUN!AS83</f>
        <v>0</v>
      </c>
      <c r="AT83" s="19">
        <f>APR!AT83+MEI!AT83+JUN!AT83</f>
        <v>0</v>
      </c>
      <c r="AU83" s="19">
        <f>APR!AU83+MEI!AU83+JUN!AU83</f>
        <v>0</v>
      </c>
      <c r="AV83" s="19">
        <f>APR!AV83+MEI!AV83+JUN!AV83</f>
        <v>0</v>
      </c>
      <c r="AW83" s="19">
        <f>APR!AW83+MEI!AW83+JUN!AW83</f>
        <v>0</v>
      </c>
      <c r="AX83" s="19">
        <f>APR!AX83+MEI!AX83+JUN!AX83</f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0"/>
        <v>791</v>
      </c>
      <c r="G84" s="19">
        <f>APR!G84+MEI!G84+JUN!G84</f>
        <v>95</v>
      </c>
      <c r="H84" s="19">
        <f>APR!H84+MEI!H84+JUN!H84</f>
        <v>103</v>
      </c>
      <c r="I84" s="19">
        <f>APR!I84+MEI!I84+JUN!I84</f>
        <v>198</v>
      </c>
      <c r="J84" s="19">
        <f>APR!J84+MEI!J84+JUN!J84</f>
        <v>25.031605562579017</v>
      </c>
      <c r="K84" s="19">
        <f>APR!K84+MEI!K84+JUN!K84</f>
        <v>93</v>
      </c>
      <c r="L84" s="19">
        <f>APR!L84+MEI!L84+JUN!L84</f>
        <v>100</v>
      </c>
      <c r="M84" s="19">
        <f>APR!M84+MEI!M84+JUN!M84</f>
        <v>193</v>
      </c>
      <c r="N84" s="19">
        <f>APR!N84+MEI!N84+JUN!N84</f>
        <v>24.399494310998733</v>
      </c>
      <c r="O84" s="19">
        <f>APR!O84+MEI!O84+JUN!O84</f>
        <v>0</v>
      </c>
      <c r="P84" s="19">
        <f>APR!P84+MEI!P84+JUN!P84</f>
        <v>0</v>
      </c>
      <c r="Q84" s="19">
        <f>APR!Q84+MEI!Q84+JUN!Q84</f>
        <v>0</v>
      </c>
      <c r="R84" s="19">
        <f>APR!R84+MEI!R84+JUN!R84</f>
        <v>0</v>
      </c>
      <c r="S84" s="19">
        <f>APR!S84+MEI!S84+JUN!S84</f>
        <v>0</v>
      </c>
      <c r="T84" s="19">
        <f>APR!T84+MEI!T84+JUN!T84</f>
        <v>0</v>
      </c>
      <c r="U84" s="19">
        <f>APR!U84+MEI!U84+JUN!U84</f>
        <v>0</v>
      </c>
      <c r="V84" s="19">
        <f>APR!V84+MEI!V84+JUN!V84</f>
        <v>0</v>
      </c>
      <c r="W84" s="19">
        <f>APR!W84+MEI!W84+JUN!W84</f>
        <v>0</v>
      </c>
      <c r="X84" s="19">
        <f>APR!X84+MEI!X84+JUN!X84</f>
        <v>0</v>
      </c>
      <c r="Y84" s="19">
        <f>APR!Y84+MEI!Y84+JUN!Y84</f>
        <v>0</v>
      </c>
      <c r="Z84" s="19">
        <f>APR!Z84+MEI!Z84+JUN!Z84</f>
        <v>0</v>
      </c>
      <c r="AA84" s="19">
        <f>APR!AA84+MEI!AA84+JUN!AA84</f>
        <v>0</v>
      </c>
      <c r="AB84" s="19">
        <f>APR!AB84+MEI!AB84+JUN!AB84</f>
        <v>0</v>
      </c>
      <c r="AC84" s="19">
        <f>APR!AC84+MEI!AC84+JUN!AC84</f>
        <v>0</v>
      </c>
      <c r="AD84" s="19">
        <f>APR!AD84+MEI!AD84+JUN!AD84</f>
        <v>0</v>
      </c>
      <c r="AE84" s="19">
        <f>APR!AE84+MEI!AE84+JUN!AE84</f>
        <v>0</v>
      </c>
      <c r="AF84" s="19">
        <f>APR!AF84+MEI!AF84+JUN!AF84</f>
        <v>0</v>
      </c>
      <c r="AG84" s="19">
        <f>APR!AG84+MEI!AG84+JUN!AG84</f>
        <v>0</v>
      </c>
      <c r="AH84" s="19">
        <f>APR!AH84+MEI!AH84+JUN!AH84</f>
        <v>0</v>
      </c>
      <c r="AI84" s="19">
        <f>APR!AI84+MEI!AI84+JUN!AI84</f>
        <v>0</v>
      </c>
      <c r="AJ84" s="19">
        <f>APR!AJ84+MEI!AJ84+JUN!AJ84</f>
        <v>0</v>
      </c>
      <c r="AK84" s="19">
        <f>APR!AK84+MEI!AK84+JUN!AK84</f>
        <v>0</v>
      </c>
      <c r="AL84" s="19">
        <f>APR!AL84+MEI!AL84+JUN!AL84</f>
        <v>0</v>
      </c>
      <c r="AM84" s="19">
        <f>APR!AM84+MEI!AM84+JUN!AM84</f>
        <v>0</v>
      </c>
      <c r="AN84" s="19">
        <f>APR!AN84+MEI!AN84+JUN!AN84</f>
        <v>0</v>
      </c>
      <c r="AO84" s="19">
        <f>APR!AO84+MEI!AO84+JUN!AO84</f>
        <v>0</v>
      </c>
      <c r="AP84" s="19">
        <f>APR!AP84+MEI!AP84+JUN!AP84</f>
        <v>0</v>
      </c>
      <c r="AQ84" s="19">
        <f>APR!AQ84+MEI!AQ84+JUN!AQ84</f>
        <v>0</v>
      </c>
      <c r="AR84" s="19">
        <f>APR!AR84+MEI!AR84+JUN!AR84</f>
        <v>0</v>
      </c>
      <c r="AS84" s="19">
        <f>APR!AS84+MEI!AS84+JUN!AS84</f>
        <v>0</v>
      </c>
      <c r="AT84" s="19">
        <f>APR!AT84+MEI!AT84+JUN!AT84</f>
        <v>0</v>
      </c>
      <c r="AU84" s="19">
        <f>APR!AU84+MEI!AU84+JUN!AU84</f>
        <v>0</v>
      </c>
      <c r="AV84" s="19">
        <f>APR!AV84+MEI!AV84+JUN!AV84</f>
        <v>0</v>
      </c>
      <c r="AW84" s="19">
        <f>APR!AW84+MEI!AW84+JUN!AW84</f>
        <v>0</v>
      </c>
      <c r="AX84" s="19">
        <f>APR!AX84+MEI!AX84+JUN!AX84</f>
        <v>0</v>
      </c>
    </row>
    <row r="85" spans="1:50" ht="14.25" customHeight="1">
      <c r="A85" s="26"/>
      <c r="B85" s="26"/>
      <c r="C85" s="18" t="s">
        <v>37</v>
      </c>
      <c r="D85" s="19">
        <f t="shared" ref="D85:F85" si="31">SUM(D82:D84)</f>
        <v>947</v>
      </c>
      <c r="E85" s="19">
        <f t="shared" si="31"/>
        <v>867</v>
      </c>
      <c r="F85" s="19">
        <f t="shared" si="31"/>
        <v>1814</v>
      </c>
      <c r="G85" s="19">
        <f>APR!G85+MEI!G85+JUN!G85</f>
        <v>312</v>
      </c>
      <c r="H85" s="19">
        <f>APR!H85+MEI!H85+JUN!H85</f>
        <v>301</v>
      </c>
      <c r="I85" s="19">
        <f>APR!I85+MEI!I85+JUN!I85</f>
        <v>613</v>
      </c>
      <c r="J85" s="19">
        <f>APR!J85+MEI!J85+JUN!J85</f>
        <v>33.792723263506062</v>
      </c>
      <c r="K85" s="19">
        <f>APR!K85+MEI!K85+JUN!K85</f>
        <v>237</v>
      </c>
      <c r="L85" s="19">
        <f>APR!L85+MEI!L85+JUN!L85</f>
        <v>231</v>
      </c>
      <c r="M85" s="19">
        <f>APR!M85+MEI!M85+JUN!M85</f>
        <v>468</v>
      </c>
      <c r="N85" s="19">
        <f>APR!N85+MEI!N85+JUN!N85</f>
        <v>25.799338478500552</v>
      </c>
      <c r="O85" s="19">
        <f>APR!O85+MEI!O85+JUN!O85</f>
        <v>0</v>
      </c>
      <c r="P85" s="19">
        <f>APR!P85+MEI!P85+JUN!P85</f>
        <v>0</v>
      </c>
      <c r="Q85" s="19">
        <f>APR!Q85+MEI!Q85+JUN!Q85</f>
        <v>0</v>
      </c>
      <c r="R85" s="19">
        <f>APR!R85+MEI!R85+JUN!R85</f>
        <v>0</v>
      </c>
      <c r="S85" s="19">
        <f>APR!S85+MEI!S85+JUN!S85</f>
        <v>0</v>
      </c>
      <c r="T85" s="19">
        <f>APR!T85+MEI!T85+JUN!T85</f>
        <v>0</v>
      </c>
      <c r="U85" s="19">
        <f>APR!U85+MEI!U85+JUN!U85</f>
        <v>0</v>
      </c>
      <c r="V85" s="19">
        <f>APR!V85+MEI!V85+JUN!V85</f>
        <v>0</v>
      </c>
      <c r="W85" s="19">
        <f>APR!W85+MEI!W85+JUN!W85</f>
        <v>0</v>
      </c>
      <c r="X85" s="19">
        <f>APR!X85+MEI!X85+JUN!X85</f>
        <v>0</v>
      </c>
      <c r="Y85" s="19">
        <f>APR!Y85+MEI!Y85+JUN!Y85</f>
        <v>0</v>
      </c>
      <c r="Z85" s="19">
        <f>APR!Z85+MEI!Z85+JUN!Z85</f>
        <v>0</v>
      </c>
      <c r="AA85" s="19">
        <f>APR!AA85+MEI!AA85+JUN!AA85</f>
        <v>0</v>
      </c>
      <c r="AB85" s="19">
        <f>APR!AB85+MEI!AB85+JUN!AB85</f>
        <v>0</v>
      </c>
      <c r="AC85" s="19">
        <f>APR!AC85+MEI!AC85+JUN!AC85</f>
        <v>0</v>
      </c>
      <c r="AD85" s="19">
        <f>APR!AD85+MEI!AD85+JUN!AD85</f>
        <v>0</v>
      </c>
      <c r="AE85" s="19">
        <f>APR!AE85+MEI!AE85+JUN!AE85</f>
        <v>0</v>
      </c>
      <c r="AF85" s="19">
        <f>APR!AF85+MEI!AF85+JUN!AF85</f>
        <v>0</v>
      </c>
      <c r="AG85" s="19">
        <f>APR!AG85+MEI!AG85+JUN!AG85</f>
        <v>0</v>
      </c>
      <c r="AH85" s="19">
        <f>APR!AH85+MEI!AH85+JUN!AH85</f>
        <v>0</v>
      </c>
      <c r="AI85" s="19">
        <f>APR!AI85+MEI!AI85+JUN!AI85</f>
        <v>0</v>
      </c>
      <c r="AJ85" s="19">
        <f>APR!AJ85+MEI!AJ85+JUN!AJ85</f>
        <v>0</v>
      </c>
      <c r="AK85" s="19">
        <f>APR!AK85+MEI!AK85+JUN!AK85</f>
        <v>0</v>
      </c>
      <c r="AL85" s="19">
        <f>APR!AL85+MEI!AL85+JUN!AL85</f>
        <v>0</v>
      </c>
      <c r="AM85" s="19">
        <f>APR!AM85+MEI!AM85+JUN!AM85</f>
        <v>0</v>
      </c>
      <c r="AN85" s="19">
        <f>APR!AN85+MEI!AN85+JUN!AN85</f>
        <v>0</v>
      </c>
      <c r="AO85" s="19">
        <f>APR!AO85+MEI!AO85+JUN!AO85</f>
        <v>0</v>
      </c>
      <c r="AP85" s="19">
        <f>APR!AP85+MEI!AP85+JUN!AP85</f>
        <v>0</v>
      </c>
      <c r="AQ85" s="19">
        <f>APR!AQ85+MEI!AQ85+JUN!AQ85</f>
        <v>0</v>
      </c>
      <c r="AR85" s="19">
        <f>APR!AR85+MEI!AR85+JUN!AR85</f>
        <v>0</v>
      </c>
      <c r="AS85" s="19">
        <f>APR!AS85+MEI!AS85+JUN!AS85</f>
        <v>0</v>
      </c>
      <c r="AT85" s="19">
        <f>APR!AT85+MEI!AT85+JUN!AT85</f>
        <v>0</v>
      </c>
      <c r="AU85" s="19">
        <f>APR!AU85+MEI!AU85+JUN!AU85</f>
        <v>0</v>
      </c>
      <c r="AV85" s="19">
        <f>APR!AV85+MEI!AV85+JUN!AV85</f>
        <v>0</v>
      </c>
      <c r="AW85" s="19">
        <f>APR!AW85+MEI!AW85+JUN!AW85</f>
        <v>0</v>
      </c>
      <c r="AX85" s="19">
        <f>APR!AX85+MEI!AX85+JUN!AX85</f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>
        <f t="shared" si="32"/>
        <v>5625</v>
      </c>
      <c r="H86" s="38">
        <f t="shared" si="32"/>
        <v>5579</v>
      </c>
      <c r="I86" s="38">
        <f t="shared" si="32"/>
        <v>11204</v>
      </c>
      <c r="J86" s="39">
        <f>I86/F86*100</f>
        <v>28.6745322857216</v>
      </c>
      <c r="K86" s="38">
        <f t="shared" ref="K86:M86" si="33">K17+K22+K26+K29+K34+K37+K42+K47+K52+K56+K61+K66+K72+K77+K81+K85</f>
        <v>5401</v>
      </c>
      <c r="L86" s="38">
        <f t="shared" si="33"/>
        <v>5443</v>
      </c>
      <c r="M86" s="38">
        <f t="shared" si="33"/>
        <v>10844</v>
      </c>
      <c r="N86" s="39">
        <f>M86/F86*100</f>
        <v>27.75317994523072</v>
      </c>
      <c r="O86" s="40">
        <f t="shared" ref="O86:Q86" si="34">O17+O22+O26+O29+O34+O37+O42+O47+O52+O56+O61+O66+O72+O77+O81+O85</f>
        <v>1</v>
      </c>
      <c r="P86" s="40">
        <f t="shared" si="34"/>
        <v>1</v>
      </c>
      <c r="Q86" s="40">
        <f t="shared" si="34"/>
        <v>2</v>
      </c>
      <c r="R86" s="39">
        <f>Q86/I86*100</f>
        <v>1.7850767583006071E-2</v>
      </c>
      <c r="S86" s="40">
        <f t="shared" ref="S86:U86" si="35">S17+S22+S26+S29+S34+S37+S42+S47+S52+S56+S61+S66+S72+S77+S81+S85</f>
        <v>2</v>
      </c>
      <c r="T86" s="40">
        <f t="shared" si="35"/>
        <v>3</v>
      </c>
      <c r="U86" s="40">
        <f t="shared" si="35"/>
        <v>5</v>
      </c>
      <c r="V86" s="39">
        <f>U86/I86*100</f>
        <v>4.4626918957515173E-2</v>
      </c>
      <c r="W86" s="40">
        <f t="shared" ref="W86:Y86" si="36">W17+W22+W26+W29+W34+W37+W42+W47+W52+W56+W61+W66+W72+W77+W81+W85</f>
        <v>1</v>
      </c>
      <c r="X86" s="40">
        <f t="shared" si="36"/>
        <v>1</v>
      </c>
      <c r="Y86" s="40">
        <f t="shared" si="36"/>
        <v>2</v>
      </c>
      <c r="Z86" s="39">
        <f>Y86/I86*100</f>
        <v>1.7850767583006071E-2</v>
      </c>
      <c r="AA86" s="40">
        <f t="shared" ref="AA86:AC86" si="37">AA17+AA22+AA26+AA29+AA34+AA37+AA42+AA47+AA52+AA56+AA61+AA66+AA72+AA77+AA81+AA85</f>
        <v>17</v>
      </c>
      <c r="AB86" s="40">
        <f t="shared" si="37"/>
        <v>12</v>
      </c>
      <c r="AC86" s="40">
        <f t="shared" si="37"/>
        <v>29</v>
      </c>
      <c r="AD86" s="39">
        <f>AC86/I86*100</f>
        <v>0.25883612995358801</v>
      </c>
      <c r="AE86" s="40">
        <f t="shared" ref="AE86:AG86" si="38">AE17+AE22+AE26+AE29+AE34+AE37+AE42+AE47+AE52+AE56+AE61+AE66+AE72+AE77+AE81+AE85</f>
        <v>12</v>
      </c>
      <c r="AF86" s="40">
        <f t="shared" si="38"/>
        <v>5</v>
      </c>
      <c r="AG86" s="40">
        <f t="shared" si="38"/>
        <v>17</v>
      </c>
      <c r="AH86" s="39">
        <f>AG86/I86*100</f>
        <v>0.15173152445555158</v>
      </c>
      <c r="AI86" s="40">
        <f t="shared" ref="AI86:AK86" si="39">AI17+AI22+AI26+AI29+AI34+AI37+AI42+AI47+AI52+AI56+AI61+AI66+AI72+AI77+AI81+AI85</f>
        <v>0</v>
      </c>
      <c r="AJ86" s="40">
        <f t="shared" si="39"/>
        <v>0</v>
      </c>
      <c r="AK86" s="40">
        <f t="shared" si="39"/>
        <v>0</v>
      </c>
      <c r="AL86" s="39">
        <f>AK86/I86*100</f>
        <v>0</v>
      </c>
      <c r="AM86" s="40">
        <f t="shared" ref="AM86:AO86" si="40">AM17+AM22+AM26+AM29+AM34+AM37+AM42+AM47+AM52+AM56+AM61+AM66+AM72+AM77+AM81+AM85</f>
        <v>0</v>
      </c>
      <c r="AN86" s="40">
        <f t="shared" si="40"/>
        <v>0</v>
      </c>
      <c r="AO86" s="40">
        <f t="shared" si="40"/>
        <v>0</v>
      </c>
      <c r="AP86" s="39">
        <f>AO86/I86*100</f>
        <v>0</v>
      </c>
      <c r="AQ86" s="40">
        <f t="shared" ref="AQ86:AS86" si="41">AQ17+AQ22+AQ26+AQ29+AQ34+AQ37+AQ42+AQ47+AQ52+AQ56+AQ61+AQ66+AQ72+AQ77+AQ81+AQ85</f>
        <v>0</v>
      </c>
      <c r="AR86" s="40">
        <f t="shared" si="41"/>
        <v>0</v>
      </c>
      <c r="AS86" s="40">
        <f t="shared" si="41"/>
        <v>0</v>
      </c>
      <c r="AT86" s="39">
        <f>AS86/I86*100</f>
        <v>0</v>
      </c>
      <c r="AU86" s="40">
        <f t="shared" ref="AU86:AW86" si="42">AU17+AU22+AU26+AU29+AU34+AU37+AU42+AU47+AU52+AU56+AU61+AU66+AU72+AU77+AU81+AU85</f>
        <v>18</v>
      </c>
      <c r="AV86" s="40">
        <f t="shared" si="42"/>
        <v>15</v>
      </c>
      <c r="AW86" s="40">
        <f t="shared" si="42"/>
        <v>33</v>
      </c>
      <c r="AX86" s="39">
        <f>AW86/I86*100</f>
        <v>0.29453766511960017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'TRIBULAN II'!D17</f>
        <v>457</v>
      </c>
      <c r="D13" s="9">
        <f>'TRIBULAN II'!E17</f>
        <v>461</v>
      </c>
      <c r="E13" s="9">
        <f>'TRIBULAN II'!F17</f>
        <v>918</v>
      </c>
      <c r="F13" s="42">
        <f>'TRIBULAN II'!G17</f>
        <v>86</v>
      </c>
      <c r="G13" s="42">
        <f>'TRIBULAN II'!H17</f>
        <v>96</v>
      </c>
      <c r="H13" s="42">
        <f>'TRIBULAN II'!I17</f>
        <v>182</v>
      </c>
      <c r="I13" s="9">
        <f>'TRIBULAN II'!J17</f>
        <v>19.825708061002178</v>
      </c>
      <c r="J13" s="42">
        <f>'TRIBULAN II'!K17</f>
        <v>115</v>
      </c>
      <c r="K13" s="42">
        <f>'TRIBULAN II'!L17</f>
        <v>136</v>
      </c>
      <c r="L13" s="42">
        <f>'TRIBULAN II'!M17</f>
        <v>251</v>
      </c>
      <c r="M13" s="9">
        <f>'TRIBULAN II'!N17</f>
        <v>27.342047930283222</v>
      </c>
      <c r="N13" s="9">
        <f>'TRIBULAN II'!O17</f>
        <v>0</v>
      </c>
      <c r="O13" s="9">
        <f>'TRIBULAN II'!P17</f>
        <v>0</v>
      </c>
      <c r="P13" s="9">
        <f>'TRIBULAN II'!Q17</f>
        <v>0</v>
      </c>
      <c r="Q13" s="9">
        <f>'TRIBULAN II'!R17</f>
        <v>0</v>
      </c>
      <c r="R13" s="9">
        <f>'TRIBULAN II'!S17</f>
        <v>0</v>
      </c>
      <c r="S13" s="9">
        <f>'TRIBULAN II'!T17</f>
        <v>0</v>
      </c>
      <c r="T13" s="9">
        <f>'TRIBULAN II'!U17</f>
        <v>0</v>
      </c>
      <c r="U13" s="9">
        <f>'TRIBULAN II'!V17</f>
        <v>0</v>
      </c>
      <c r="V13" s="9">
        <f>'TRIBULAN II'!W17</f>
        <v>0</v>
      </c>
      <c r="W13" s="9">
        <f>'TRIBULAN II'!X17</f>
        <v>0</v>
      </c>
      <c r="X13" s="9">
        <f>'TRIBULAN II'!Y17</f>
        <v>0</v>
      </c>
      <c r="Y13" s="9">
        <f>'TRIBULAN II'!Z17</f>
        <v>0</v>
      </c>
      <c r="Z13" s="9">
        <f>'TRIBULAN II'!AA17</f>
        <v>0</v>
      </c>
      <c r="AA13" s="9">
        <f>'TRIBULAN II'!AB17</f>
        <v>0</v>
      </c>
      <c r="AB13" s="9">
        <f>'TRIBULAN II'!AC17</f>
        <v>0</v>
      </c>
      <c r="AC13" s="9">
        <f>'TRIBULAN II'!AD17</f>
        <v>0</v>
      </c>
      <c r="AD13" s="9">
        <f>'TRIBULAN II'!AE17</f>
        <v>0</v>
      </c>
      <c r="AE13" s="9">
        <f>'TRIBULAN II'!AF17</f>
        <v>0</v>
      </c>
      <c r="AF13" s="9">
        <f>'TRIBULAN II'!AG17</f>
        <v>0</v>
      </c>
      <c r="AG13" s="9">
        <f>'TRIBULAN II'!AH17</f>
        <v>0</v>
      </c>
      <c r="AH13" s="9">
        <f>'TRIBULAN II'!AI17</f>
        <v>0</v>
      </c>
      <c r="AI13" s="9">
        <f>'TRIBULAN II'!AJ17</f>
        <v>0</v>
      </c>
      <c r="AJ13" s="9">
        <f>'TRIBULAN II'!AK17</f>
        <v>0</v>
      </c>
      <c r="AK13" s="9">
        <f>'TRIBULAN II'!AL17</f>
        <v>0</v>
      </c>
      <c r="AL13" s="9">
        <f>'TRIBULAN II'!AM17</f>
        <v>0</v>
      </c>
      <c r="AM13" s="9">
        <f>'TRIBULAN II'!AN17</f>
        <v>0</v>
      </c>
      <c r="AN13" s="9">
        <f>'TRIBULAN II'!AO17</f>
        <v>0</v>
      </c>
      <c r="AO13" s="9">
        <f>'TRIBULAN II'!AP17</f>
        <v>0</v>
      </c>
      <c r="AP13" s="9">
        <f>'TRIBULAN II'!AQ17</f>
        <v>0</v>
      </c>
      <c r="AQ13" s="9">
        <f>'TRIBULAN II'!AR17</f>
        <v>0</v>
      </c>
      <c r="AR13" s="9">
        <f>'TRIBULAN II'!AS17</f>
        <v>0</v>
      </c>
      <c r="AS13" s="9">
        <f>'TRIBULAN II'!AT17</f>
        <v>0</v>
      </c>
      <c r="AT13" s="9">
        <f>'TRIBULAN II'!AU17</f>
        <v>0</v>
      </c>
      <c r="AU13" s="9">
        <f>'TRIBULAN II'!AV17</f>
        <v>0</v>
      </c>
      <c r="AV13" s="9">
        <f>'TRIBULAN II'!AW17</f>
        <v>0</v>
      </c>
      <c r="AW13" s="9">
        <f>'TRIBULAN II'!AX17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'TRIBULAN II'!D22</f>
        <v>847</v>
      </c>
      <c r="D14" s="9">
        <f>'TRIBULAN II'!E22</f>
        <v>848</v>
      </c>
      <c r="E14" s="9">
        <f>'TRIBULAN II'!F22</f>
        <v>1695</v>
      </c>
      <c r="F14" s="9">
        <f>'TRIBULAN II'!G22</f>
        <v>198</v>
      </c>
      <c r="G14" s="9">
        <f>'TRIBULAN II'!H22</f>
        <v>192</v>
      </c>
      <c r="H14" s="9">
        <f>'TRIBULAN II'!I22</f>
        <v>390</v>
      </c>
      <c r="I14" s="9">
        <f>'TRIBULAN II'!J22</f>
        <v>23.008849557522126</v>
      </c>
      <c r="J14" s="9">
        <f>'TRIBULAN II'!K22</f>
        <v>198</v>
      </c>
      <c r="K14" s="9">
        <f>'TRIBULAN II'!L22</f>
        <v>192</v>
      </c>
      <c r="L14" s="9">
        <f>'TRIBULAN II'!M22</f>
        <v>390</v>
      </c>
      <c r="M14" s="9">
        <f>'TRIBULAN II'!N22</f>
        <v>23.008849557522126</v>
      </c>
      <c r="N14" s="9">
        <f>'TRIBULAN II'!O22</f>
        <v>0</v>
      </c>
      <c r="O14" s="9">
        <f>'TRIBULAN II'!P22</f>
        <v>0</v>
      </c>
      <c r="P14" s="9">
        <f>'TRIBULAN II'!Q22</f>
        <v>0</v>
      </c>
      <c r="Q14" s="9">
        <f>'TRIBULAN II'!R22</f>
        <v>0</v>
      </c>
      <c r="R14" s="9">
        <f>'TRIBULAN II'!S22</f>
        <v>0</v>
      </c>
      <c r="S14" s="9">
        <f>'TRIBULAN II'!T22</f>
        <v>0</v>
      </c>
      <c r="T14" s="9">
        <f>'TRIBULAN II'!U22</f>
        <v>0</v>
      </c>
      <c r="U14" s="9">
        <f>'TRIBULAN II'!V22</f>
        <v>0</v>
      </c>
      <c r="V14" s="9">
        <f>'TRIBULAN II'!W22</f>
        <v>0</v>
      </c>
      <c r="W14" s="9">
        <f>'TRIBULAN II'!X22</f>
        <v>0</v>
      </c>
      <c r="X14" s="9">
        <f>'TRIBULAN II'!Y22</f>
        <v>0</v>
      </c>
      <c r="Y14" s="9">
        <f>'TRIBULAN II'!Z22</f>
        <v>0</v>
      </c>
      <c r="Z14" s="9">
        <f>'TRIBULAN II'!AA22</f>
        <v>0</v>
      </c>
      <c r="AA14" s="9">
        <f>'TRIBULAN II'!AB22</f>
        <v>0</v>
      </c>
      <c r="AB14" s="9">
        <f>'TRIBULAN II'!AC22</f>
        <v>0</v>
      </c>
      <c r="AC14" s="9">
        <f>'TRIBULAN II'!AD22</f>
        <v>0</v>
      </c>
      <c r="AD14" s="9">
        <f>'TRIBULAN II'!AE22</f>
        <v>0</v>
      </c>
      <c r="AE14" s="9">
        <f>'TRIBULAN II'!AF22</f>
        <v>0</v>
      </c>
      <c r="AF14" s="9">
        <f>'TRIBULAN II'!AG22</f>
        <v>0</v>
      </c>
      <c r="AG14" s="9">
        <f>'TRIBULAN II'!AH22</f>
        <v>0</v>
      </c>
      <c r="AH14" s="9">
        <f>'TRIBULAN II'!AI22</f>
        <v>0</v>
      </c>
      <c r="AI14" s="9">
        <f>'TRIBULAN II'!AJ22</f>
        <v>0</v>
      </c>
      <c r="AJ14" s="9">
        <f>'TRIBULAN II'!AK22</f>
        <v>0</v>
      </c>
      <c r="AK14" s="9">
        <f>'TRIBULAN II'!AL22</f>
        <v>0</v>
      </c>
      <c r="AL14" s="9">
        <f>'TRIBULAN II'!AM22</f>
        <v>0</v>
      </c>
      <c r="AM14" s="9">
        <f>'TRIBULAN II'!AN22</f>
        <v>0</v>
      </c>
      <c r="AN14" s="9">
        <f>'TRIBULAN II'!AO22</f>
        <v>0</v>
      </c>
      <c r="AO14" s="9">
        <f>'TRIBULAN II'!AP22</f>
        <v>0</v>
      </c>
      <c r="AP14" s="9">
        <f>'TRIBULAN II'!AQ22</f>
        <v>0</v>
      </c>
      <c r="AQ14" s="9">
        <f>'TRIBULAN II'!AR22</f>
        <v>0</v>
      </c>
      <c r="AR14" s="9">
        <f>'TRIBULAN II'!AS22</f>
        <v>0</v>
      </c>
      <c r="AS14" s="9">
        <f>'TRIBULAN II'!AT22</f>
        <v>0</v>
      </c>
      <c r="AT14" s="9">
        <f>'TRIBULAN II'!AU22</f>
        <v>0</v>
      </c>
      <c r="AU14" s="9">
        <f>'TRIBULAN II'!AV22</f>
        <v>0</v>
      </c>
      <c r="AV14" s="9">
        <f>'TRIBULAN II'!AW22</f>
        <v>0</v>
      </c>
      <c r="AW14" s="9">
        <f>'TRIBULAN II'!AX22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'TRIBULAN II'!D26</f>
        <v>373</v>
      </c>
      <c r="D15" s="9">
        <f>'TRIBULAN II'!E26</f>
        <v>353</v>
      </c>
      <c r="E15" s="9">
        <f>'TRIBULAN II'!F26</f>
        <v>726</v>
      </c>
      <c r="F15" s="9">
        <f>'TRIBULAN II'!G26</f>
        <v>110</v>
      </c>
      <c r="G15" s="9">
        <f>'TRIBULAN II'!H26</f>
        <v>114</v>
      </c>
      <c r="H15" s="9">
        <f>'TRIBULAN II'!I26</f>
        <v>224</v>
      </c>
      <c r="I15" s="9">
        <f>'TRIBULAN II'!J26</f>
        <v>30.853994490358126</v>
      </c>
      <c r="J15" s="9">
        <f>'TRIBULAN II'!K26</f>
        <v>81</v>
      </c>
      <c r="K15" s="9">
        <f>'TRIBULAN II'!L26</f>
        <v>114</v>
      </c>
      <c r="L15" s="9">
        <f>'TRIBULAN II'!M26</f>
        <v>195</v>
      </c>
      <c r="M15" s="9">
        <f>'TRIBULAN II'!N26</f>
        <v>26.859504132231407</v>
      </c>
      <c r="N15" s="9">
        <f>'TRIBULAN II'!O26</f>
        <v>0</v>
      </c>
      <c r="O15" s="9">
        <f>'TRIBULAN II'!P26</f>
        <v>0</v>
      </c>
      <c r="P15" s="9">
        <f>'TRIBULAN II'!Q26</f>
        <v>0</v>
      </c>
      <c r="Q15" s="9">
        <f>'TRIBULAN II'!R26</f>
        <v>0</v>
      </c>
      <c r="R15" s="9">
        <f>'TRIBULAN II'!S26</f>
        <v>0</v>
      </c>
      <c r="S15" s="9">
        <f>'TRIBULAN II'!T26</f>
        <v>0</v>
      </c>
      <c r="T15" s="9">
        <f>'TRIBULAN II'!U26</f>
        <v>0</v>
      </c>
      <c r="U15" s="9">
        <f>'TRIBULAN II'!V26</f>
        <v>0</v>
      </c>
      <c r="V15" s="9">
        <f>'TRIBULAN II'!W26</f>
        <v>0</v>
      </c>
      <c r="W15" s="9">
        <f>'TRIBULAN II'!X26</f>
        <v>0</v>
      </c>
      <c r="X15" s="9">
        <f>'TRIBULAN II'!Y26</f>
        <v>0</v>
      </c>
      <c r="Y15" s="9">
        <f>'TRIBULAN II'!Z26</f>
        <v>0</v>
      </c>
      <c r="Z15" s="9">
        <f>'TRIBULAN II'!AA26</f>
        <v>0</v>
      </c>
      <c r="AA15" s="9">
        <f>'TRIBULAN II'!AB26</f>
        <v>0</v>
      </c>
      <c r="AB15" s="9">
        <f>'TRIBULAN II'!AC26</f>
        <v>0</v>
      </c>
      <c r="AC15" s="9">
        <f>'TRIBULAN II'!AD26</f>
        <v>0</v>
      </c>
      <c r="AD15" s="9">
        <f>'TRIBULAN II'!AE26</f>
        <v>0</v>
      </c>
      <c r="AE15" s="9">
        <f>'TRIBULAN II'!AF26</f>
        <v>0</v>
      </c>
      <c r="AF15" s="9">
        <f>'TRIBULAN II'!AG26</f>
        <v>0</v>
      </c>
      <c r="AG15" s="9">
        <f>'TRIBULAN II'!AH26</f>
        <v>0</v>
      </c>
      <c r="AH15" s="9">
        <f>'TRIBULAN II'!AI26</f>
        <v>0</v>
      </c>
      <c r="AI15" s="9">
        <f>'TRIBULAN II'!AJ26</f>
        <v>0</v>
      </c>
      <c r="AJ15" s="9">
        <f>'TRIBULAN II'!AK26</f>
        <v>0</v>
      </c>
      <c r="AK15" s="9">
        <f>'TRIBULAN II'!AL26</f>
        <v>0</v>
      </c>
      <c r="AL15" s="9">
        <f>'TRIBULAN II'!AM26</f>
        <v>0</v>
      </c>
      <c r="AM15" s="9">
        <f>'TRIBULAN II'!AN26</f>
        <v>0</v>
      </c>
      <c r="AN15" s="9">
        <f>'TRIBULAN II'!AO26</f>
        <v>0</v>
      </c>
      <c r="AO15" s="9">
        <f>'TRIBULAN II'!AP26</f>
        <v>0</v>
      </c>
      <c r="AP15" s="9">
        <f>'TRIBULAN II'!AQ26</f>
        <v>0</v>
      </c>
      <c r="AQ15" s="9">
        <f>'TRIBULAN II'!AR26</f>
        <v>0</v>
      </c>
      <c r="AR15" s="9">
        <f>'TRIBULAN II'!AS26</f>
        <v>0</v>
      </c>
      <c r="AS15" s="9">
        <f>'TRIBULAN II'!AT26</f>
        <v>0</v>
      </c>
      <c r="AT15" s="9">
        <f>'TRIBULAN II'!AU26</f>
        <v>0</v>
      </c>
      <c r="AU15" s="9">
        <f>'TRIBULAN II'!AV26</f>
        <v>0</v>
      </c>
      <c r="AV15" s="9">
        <f>'TRIBULAN II'!AW26</f>
        <v>0</v>
      </c>
      <c r="AW15" s="9">
        <f>'TRIBULAN II'!AX26</f>
        <v>0</v>
      </c>
    </row>
    <row r="16" spans="1:51" ht="18" customHeight="1">
      <c r="A16" s="8">
        <v>4</v>
      </c>
      <c r="B16" s="41" t="s">
        <v>47</v>
      </c>
      <c r="C16" s="9">
        <f>'TRIBULAN II'!D29</f>
        <v>692</v>
      </c>
      <c r="D16" s="9">
        <f>'TRIBULAN II'!E29</f>
        <v>706</v>
      </c>
      <c r="E16" s="9">
        <f>'TRIBULAN II'!F29</f>
        <v>1398</v>
      </c>
      <c r="F16" s="9">
        <f>'TRIBULAN II'!G29</f>
        <v>270</v>
      </c>
      <c r="G16" s="9">
        <f>'TRIBULAN II'!H29</f>
        <v>259</v>
      </c>
      <c r="H16" s="9">
        <f>'TRIBULAN II'!I29</f>
        <v>529</v>
      </c>
      <c r="I16" s="9">
        <f>'TRIBULAN II'!J29</f>
        <v>37.839771101573675</v>
      </c>
      <c r="J16" s="9">
        <f>'TRIBULAN II'!K29</f>
        <v>215</v>
      </c>
      <c r="K16" s="9">
        <f>'TRIBULAN II'!L29</f>
        <v>211</v>
      </c>
      <c r="L16" s="9">
        <f>'TRIBULAN II'!M29</f>
        <v>426</v>
      </c>
      <c r="M16" s="9">
        <f>'TRIBULAN II'!N29</f>
        <v>30.472103004291849</v>
      </c>
      <c r="N16" s="9">
        <f>'TRIBULAN II'!O29</f>
        <v>0</v>
      </c>
      <c r="O16" s="9">
        <f>'TRIBULAN II'!P29</f>
        <v>0</v>
      </c>
      <c r="P16" s="9">
        <f>'TRIBULAN II'!Q29</f>
        <v>0</v>
      </c>
      <c r="Q16" s="9">
        <f>'TRIBULAN II'!R29</f>
        <v>0</v>
      </c>
      <c r="R16" s="9">
        <f>'TRIBULAN II'!S29</f>
        <v>0</v>
      </c>
      <c r="S16" s="9">
        <f>'TRIBULAN II'!T29</f>
        <v>0</v>
      </c>
      <c r="T16" s="9">
        <f>'TRIBULAN II'!U29</f>
        <v>0</v>
      </c>
      <c r="U16" s="9">
        <f>'TRIBULAN II'!V29</f>
        <v>0</v>
      </c>
      <c r="V16" s="9">
        <f>'TRIBULAN II'!W29</f>
        <v>0</v>
      </c>
      <c r="W16" s="9">
        <f>'TRIBULAN II'!X29</f>
        <v>0</v>
      </c>
      <c r="X16" s="9">
        <f>'TRIBULAN II'!Y29</f>
        <v>0</v>
      </c>
      <c r="Y16" s="9">
        <f>'TRIBULAN II'!Z29</f>
        <v>0</v>
      </c>
      <c r="Z16" s="9">
        <f>'TRIBULAN II'!AA29</f>
        <v>0</v>
      </c>
      <c r="AA16" s="9">
        <f>'TRIBULAN II'!AB29</f>
        <v>0</v>
      </c>
      <c r="AB16" s="9">
        <f>'TRIBULAN II'!AC29</f>
        <v>0</v>
      </c>
      <c r="AC16" s="9">
        <f>'TRIBULAN II'!AD29</f>
        <v>0</v>
      </c>
      <c r="AD16" s="9">
        <f>'TRIBULAN II'!AE29</f>
        <v>0</v>
      </c>
      <c r="AE16" s="9">
        <f>'TRIBULAN II'!AF29</f>
        <v>0</v>
      </c>
      <c r="AF16" s="9">
        <f>'TRIBULAN II'!AG29</f>
        <v>0</v>
      </c>
      <c r="AG16" s="9">
        <f>'TRIBULAN II'!AH29</f>
        <v>0</v>
      </c>
      <c r="AH16" s="9">
        <f>'TRIBULAN II'!AI29</f>
        <v>0</v>
      </c>
      <c r="AI16" s="9">
        <f>'TRIBULAN II'!AJ29</f>
        <v>0</v>
      </c>
      <c r="AJ16" s="9">
        <f>'TRIBULAN II'!AK29</f>
        <v>0</v>
      </c>
      <c r="AK16" s="9">
        <f>'TRIBULAN II'!AL29</f>
        <v>0</v>
      </c>
      <c r="AL16" s="9">
        <f>'TRIBULAN II'!AM29</f>
        <v>0</v>
      </c>
      <c r="AM16" s="9">
        <f>'TRIBULAN II'!AN29</f>
        <v>0</v>
      </c>
      <c r="AN16" s="9">
        <f>'TRIBULAN II'!AO29</f>
        <v>0</v>
      </c>
      <c r="AO16" s="9">
        <f>'TRIBULAN II'!AP29</f>
        <v>0</v>
      </c>
      <c r="AP16" s="9">
        <f>'TRIBULAN II'!AQ29</f>
        <v>0</v>
      </c>
      <c r="AQ16" s="9">
        <f>'TRIBULAN II'!AR29</f>
        <v>0</v>
      </c>
      <c r="AR16" s="9">
        <f>'TRIBULAN II'!AS29</f>
        <v>0</v>
      </c>
      <c r="AS16" s="9">
        <f>'TRIBULAN II'!AT29</f>
        <v>0</v>
      </c>
      <c r="AT16" s="9">
        <f>'TRIBULAN II'!AU29</f>
        <v>0</v>
      </c>
      <c r="AU16" s="9">
        <f>'TRIBULAN II'!AV29</f>
        <v>0</v>
      </c>
      <c r="AV16" s="9">
        <f>'TRIBULAN II'!AW29</f>
        <v>0</v>
      </c>
      <c r="AW16" s="9">
        <f>'TRIBULAN II'!AX29</f>
        <v>0</v>
      </c>
    </row>
    <row r="17" spans="1:49" ht="18" customHeight="1">
      <c r="A17" s="8">
        <v>5</v>
      </c>
      <c r="B17" s="43" t="s">
        <v>50</v>
      </c>
      <c r="C17" s="9">
        <f>'TRIBULAN II'!D34</f>
        <v>1225</v>
      </c>
      <c r="D17" s="9">
        <f>'TRIBULAN II'!E34</f>
        <v>1253</v>
      </c>
      <c r="E17" s="9">
        <f>'TRIBULAN II'!F34</f>
        <v>2478</v>
      </c>
      <c r="F17" s="9">
        <f>'TRIBULAN II'!G34</f>
        <v>304</v>
      </c>
      <c r="G17" s="9">
        <f>'TRIBULAN II'!H34</f>
        <v>307</v>
      </c>
      <c r="H17" s="9">
        <f>'TRIBULAN II'!I34</f>
        <v>611</v>
      </c>
      <c r="I17" s="9">
        <f>'TRIBULAN II'!J34</f>
        <v>24.656981436642454</v>
      </c>
      <c r="J17" s="9">
        <f>'TRIBULAN II'!K34</f>
        <v>292</v>
      </c>
      <c r="K17" s="9">
        <f>'TRIBULAN II'!L34</f>
        <v>297</v>
      </c>
      <c r="L17" s="9">
        <f>'TRIBULAN II'!M34</f>
        <v>589</v>
      </c>
      <c r="M17" s="9">
        <f>'TRIBULAN II'!N34</f>
        <v>23.769168684422919</v>
      </c>
      <c r="N17" s="9">
        <f>'TRIBULAN II'!O34</f>
        <v>0</v>
      </c>
      <c r="O17" s="9">
        <f>'TRIBULAN II'!P34</f>
        <v>0</v>
      </c>
      <c r="P17" s="9">
        <f>'TRIBULAN II'!Q34</f>
        <v>0</v>
      </c>
      <c r="Q17" s="9">
        <f>'TRIBULAN II'!R34</f>
        <v>0</v>
      </c>
      <c r="R17" s="9">
        <f>'TRIBULAN II'!S34</f>
        <v>1</v>
      </c>
      <c r="S17" s="9">
        <f>'TRIBULAN II'!T34</f>
        <v>0</v>
      </c>
      <c r="T17" s="9">
        <f>'TRIBULAN II'!U34</f>
        <v>1</v>
      </c>
      <c r="U17" s="9">
        <f>'TRIBULAN II'!V34</f>
        <v>0.39215686274509803</v>
      </c>
      <c r="V17" s="9">
        <f>'TRIBULAN II'!W34</f>
        <v>0</v>
      </c>
      <c r="W17" s="9">
        <f>'TRIBULAN II'!X34</f>
        <v>1</v>
      </c>
      <c r="X17" s="9">
        <f>'TRIBULAN II'!Y34</f>
        <v>1</v>
      </c>
      <c r="Y17" s="9">
        <f>'TRIBULAN II'!Z34</f>
        <v>0.39215686274509803</v>
      </c>
      <c r="Z17" s="9">
        <f>'TRIBULAN II'!AA34</f>
        <v>4</v>
      </c>
      <c r="AA17" s="9">
        <f>'TRIBULAN II'!AB34</f>
        <v>5</v>
      </c>
      <c r="AB17" s="9">
        <f>'TRIBULAN II'!AC34</f>
        <v>9</v>
      </c>
      <c r="AC17" s="9">
        <f>'TRIBULAN II'!AD34</f>
        <v>4.1346973572037511</v>
      </c>
      <c r="AD17" s="9">
        <f>'TRIBULAN II'!AE34</f>
        <v>3</v>
      </c>
      <c r="AE17" s="9">
        <f>'TRIBULAN II'!AF34</f>
        <v>2</v>
      </c>
      <c r="AF17" s="9">
        <f>'TRIBULAN II'!AG34</f>
        <v>5</v>
      </c>
      <c r="AG17" s="9">
        <f>'TRIBULAN II'!AH34</f>
        <v>2.1121057118499573</v>
      </c>
      <c r="AH17" s="9">
        <f>'TRIBULAN II'!AI34</f>
        <v>0</v>
      </c>
      <c r="AI17" s="9">
        <f>'TRIBULAN II'!AJ34</f>
        <v>0</v>
      </c>
      <c r="AJ17" s="9">
        <f>'TRIBULAN II'!AK34</f>
        <v>0</v>
      </c>
      <c r="AK17" s="9">
        <f>'TRIBULAN II'!AL34</f>
        <v>0</v>
      </c>
      <c r="AL17" s="9">
        <f>'TRIBULAN II'!AM34</f>
        <v>0</v>
      </c>
      <c r="AM17" s="9">
        <f>'TRIBULAN II'!AN34</f>
        <v>0</v>
      </c>
      <c r="AN17" s="9">
        <f>'TRIBULAN II'!AO34</f>
        <v>0</v>
      </c>
      <c r="AO17" s="9">
        <f>'TRIBULAN II'!AP34</f>
        <v>0</v>
      </c>
      <c r="AP17" s="9">
        <f>'TRIBULAN II'!AQ34</f>
        <v>0</v>
      </c>
      <c r="AQ17" s="9">
        <f>'TRIBULAN II'!AR34</f>
        <v>0</v>
      </c>
      <c r="AR17" s="9">
        <f>'TRIBULAN II'!AS34</f>
        <v>0</v>
      </c>
      <c r="AS17" s="9">
        <f>'TRIBULAN II'!AT34</f>
        <v>0</v>
      </c>
      <c r="AT17" s="9">
        <f>'TRIBULAN II'!AU34</f>
        <v>5</v>
      </c>
      <c r="AU17" s="9">
        <f>'TRIBULAN II'!AV34</f>
        <v>6</v>
      </c>
      <c r="AV17" s="9">
        <f>'TRIBULAN II'!AW34</f>
        <v>11</v>
      </c>
      <c r="AW17" s="9">
        <f>'TRIBULAN II'!AX34</f>
        <v>4.919011082693947</v>
      </c>
    </row>
    <row r="18" spans="1:49" ht="18" customHeight="1">
      <c r="A18" s="8">
        <v>6</v>
      </c>
      <c r="B18" s="43" t="s">
        <v>55</v>
      </c>
      <c r="C18" s="9">
        <f>'TRIBULAN II'!D37</f>
        <v>1081</v>
      </c>
      <c r="D18" s="9">
        <f>'TRIBULAN II'!E37</f>
        <v>1005</v>
      </c>
      <c r="E18" s="9">
        <f>'TRIBULAN II'!F37</f>
        <v>2086</v>
      </c>
      <c r="F18" s="9">
        <f>'TRIBULAN II'!G37</f>
        <v>276</v>
      </c>
      <c r="G18" s="9">
        <f>'TRIBULAN II'!H37</f>
        <v>250</v>
      </c>
      <c r="H18" s="9">
        <f>'TRIBULAN II'!I37</f>
        <v>526</v>
      </c>
      <c r="I18" s="9">
        <f>'TRIBULAN II'!J37</f>
        <v>25.215723873441995</v>
      </c>
      <c r="J18" s="9">
        <f>'TRIBULAN II'!K37</f>
        <v>279</v>
      </c>
      <c r="K18" s="9">
        <f>'TRIBULAN II'!L37</f>
        <v>253</v>
      </c>
      <c r="L18" s="9">
        <f>'TRIBULAN II'!M37</f>
        <v>532</v>
      </c>
      <c r="M18" s="9">
        <f>'TRIBULAN II'!N37</f>
        <v>25.503355704697988</v>
      </c>
      <c r="N18" s="9">
        <f>'TRIBULAN II'!O37</f>
        <v>0</v>
      </c>
      <c r="O18" s="9">
        <f>'TRIBULAN II'!P37</f>
        <v>0</v>
      </c>
      <c r="P18" s="9">
        <f>'TRIBULAN II'!Q37</f>
        <v>0</v>
      </c>
      <c r="Q18" s="9">
        <f>'TRIBULAN II'!R37</f>
        <v>0</v>
      </c>
      <c r="R18" s="9">
        <f>'TRIBULAN II'!S37</f>
        <v>0</v>
      </c>
      <c r="S18" s="9">
        <f>'TRIBULAN II'!T37</f>
        <v>0</v>
      </c>
      <c r="T18" s="9">
        <f>'TRIBULAN II'!U37</f>
        <v>0</v>
      </c>
      <c r="U18" s="9">
        <f>'TRIBULAN II'!V37</f>
        <v>0</v>
      </c>
      <c r="V18" s="9">
        <f>'TRIBULAN II'!W37</f>
        <v>0</v>
      </c>
      <c r="W18" s="9">
        <f>'TRIBULAN II'!X37</f>
        <v>0</v>
      </c>
      <c r="X18" s="9">
        <f>'TRIBULAN II'!Y37</f>
        <v>0</v>
      </c>
      <c r="Y18" s="9">
        <f>'TRIBULAN II'!Z37</f>
        <v>0</v>
      </c>
      <c r="Z18" s="9">
        <f>'TRIBULAN II'!AA37</f>
        <v>0</v>
      </c>
      <c r="AA18" s="9">
        <f>'TRIBULAN II'!AB37</f>
        <v>0</v>
      </c>
      <c r="AB18" s="9">
        <f>'TRIBULAN II'!AC37</f>
        <v>0</v>
      </c>
      <c r="AC18" s="9">
        <f>'TRIBULAN II'!AD37</f>
        <v>0</v>
      </c>
      <c r="AD18" s="9">
        <f>'TRIBULAN II'!AE37</f>
        <v>0</v>
      </c>
      <c r="AE18" s="9">
        <f>'TRIBULAN II'!AF37</f>
        <v>0</v>
      </c>
      <c r="AF18" s="9">
        <f>'TRIBULAN II'!AG37</f>
        <v>0</v>
      </c>
      <c r="AG18" s="9">
        <f>'TRIBULAN II'!AH37</f>
        <v>0</v>
      </c>
      <c r="AH18" s="9">
        <f>'TRIBULAN II'!AI37</f>
        <v>0</v>
      </c>
      <c r="AI18" s="9">
        <f>'TRIBULAN II'!AJ37</f>
        <v>0</v>
      </c>
      <c r="AJ18" s="9">
        <f>'TRIBULAN II'!AK37</f>
        <v>0</v>
      </c>
      <c r="AK18" s="9">
        <f>'TRIBULAN II'!AL37</f>
        <v>0</v>
      </c>
      <c r="AL18" s="9">
        <f>'TRIBULAN II'!AM37</f>
        <v>0</v>
      </c>
      <c r="AM18" s="9">
        <f>'TRIBULAN II'!AN37</f>
        <v>0</v>
      </c>
      <c r="AN18" s="9">
        <f>'TRIBULAN II'!AO37</f>
        <v>0</v>
      </c>
      <c r="AO18" s="9">
        <f>'TRIBULAN II'!AP37</f>
        <v>0</v>
      </c>
      <c r="AP18" s="9">
        <f>'TRIBULAN II'!AQ37</f>
        <v>0</v>
      </c>
      <c r="AQ18" s="9">
        <f>'TRIBULAN II'!AR37</f>
        <v>0</v>
      </c>
      <c r="AR18" s="9">
        <f>'TRIBULAN II'!AS37</f>
        <v>0</v>
      </c>
      <c r="AS18" s="9">
        <f>'TRIBULAN II'!AT37</f>
        <v>0</v>
      </c>
      <c r="AT18" s="9">
        <f>'TRIBULAN II'!AU37</f>
        <v>0</v>
      </c>
      <c r="AU18" s="9">
        <f>'TRIBULAN II'!AV37</f>
        <v>0</v>
      </c>
      <c r="AV18" s="9">
        <f>'TRIBULAN II'!AW37</f>
        <v>0</v>
      </c>
      <c r="AW18" s="9">
        <f>'TRIBULAN II'!AX37</f>
        <v>0</v>
      </c>
    </row>
    <row r="19" spans="1:49" ht="18" customHeight="1">
      <c r="A19" s="8">
        <v>7</v>
      </c>
      <c r="B19" s="43" t="s">
        <v>58</v>
      </c>
      <c r="C19" s="9">
        <f>'TRIBULAN II'!D42</f>
        <v>2093</v>
      </c>
      <c r="D19" s="9">
        <f>'TRIBULAN II'!E42</f>
        <v>1853</v>
      </c>
      <c r="E19" s="9">
        <f>'TRIBULAN II'!F42</f>
        <v>3946</v>
      </c>
      <c r="F19" s="9">
        <f>'TRIBULAN II'!G42</f>
        <v>679</v>
      </c>
      <c r="G19" s="9">
        <f>'TRIBULAN II'!H42</f>
        <v>652</v>
      </c>
      <c r="H19" s="9">
        <f>'TRIBULAN II'!I42</f>
        <v>1331</v>
      </c>
      <c r="I19" s="9">
        <f>'TRIBULAN II'!J42</f>
        <v>33.730359858084135</v>
      </c>
      <c r="J19" s="9">
        <f>'TRIBULAN II'!K42</f>
        <v>698</v>
      </c>
      <c r="K19" s="9">
        <f>'TRIBULAN II'!L42</f>
        <v>681</v>
      </c>
      <c r="L19" s="9">
        <f>'TRIBULAN II'!M42</f>
        <v>1379</v>
      </c>
      <c r="M19" s="9">
        <f>'TRIBULAN II'!N42</f>
        <v>34.946781550937658</v>
      </c>
      <c r="N19" s="9">
        <f>'TRIBULAN II'!O42</f>
        <v>0</v>
      </c>
      <c r="O19" s="9">
        <f>'TRIBULAN II'!P42</f>
        <v>0</v>
      </c>
      <c r="P19" s="9">
        <f>'TRIBULAN II'!Q42</f>
        <v>0</v>
      </c>
      <c r="Q19" s="9">
        <f>'TRIBULAN II'!R42</f>
        <v>0</v>
      </c>
      <c r="R19" s="9">
        <f>'TRIBULAN II'!S42</f>
        <v>0</v>
      </c>
      <c r="S19" s="9">
        <f>'TRIBULAN II'!T42</f>
        <v>0</v>
      </c>
      <c r="T19" s="9">
        <f>'TRIBULAN II'!U42</f>
        <v>0</v>
      </c>
      <c r="U19" s="9">
        <f>'TRIBULAN II'!V42</f>
        <v>0</v>
      </c>
      <c r="V19" s="9">
        <f>'TRIBULAN II'!W42</f>
        <v>0</v>
      </c>
      <c r="W19" s="9">
        <f>'TRIBULAN II'!X42</f>
        <v>0</v>
      </c>
      <c r="X19" s="9">
        <f>'TRIBULAN II'!Y42</f>
        <v>0</v>
      </c>
      <c r="Y19" s="9">
        <f>'TRIBULAN II'!Z42</f>
        <v>0</v>
      </c>
      <c r="Z19" s="9">
        <f>'TRIBULAN II'!AA42</f>
        <v>0</v>
      </c>
      <c r="AA19" s="9">
        <f>'TRIBULAN II'!AB42</f>
        <v>0</v>
      </c>
      <c r="AB19" s="9">
        <f>'TRIBULAN II'!AC42</f>
        <v>0</v>
      </c>
      <c r="AC19" s="9">
        <f>'TRIBULAN II'!AD42</f>
        <v>0</v>
      </c>
      <c r="AD19" s="9">
        <f>'TRIBULAN II'!AE42</f>
        <v>0</v>
      </c>
      <c r="AE19" s="9">
        <f>'TRIBULAN II'!AF42</f>
        <v>0</v>
      </c>
      <c r="AF19" s="9">
        <f>'TRIBULAN II'!AG42</f>
        <v>0</v>
      </c>
      <c r="AG19" s="9">
        <f>'TRIBULAN II'!AH42</f>
        <v>0</v>
      </c>
      <c r="AH19" s="9">
        <f>'TRIBULAN II'!AI42</f>
        <v>0</v>
      </c>
      <c r="AI19" s="9">
        <f>'TRIBULAN II'!AJ42</f>
        <v>0</v>
      </c>
      <c r="AJ19" s="9">
        <f>'TRIBULAN II'!AK42</f>
        <v>0</v>
      </c>
      <c r="AK19" s="9">
        <f>'TRIBULAN II'!AL42</f>
        <v>0</v>
      </c>
      <c r="AL19" s="9">
        <f>'TRIBULAN II'!AM42</f>
        <v>0</v>
      </c>
      <c r="AM19" s="9">
        <f>'TRIBULAN II'!AN42</f>
        <v>0</v>
      </c>
      <c r="AN19" s="9">
        <f>'TRIBULAN II'!AO42</f>
        <v>0</v>
      </c>
      <c r="AO19" s="9">
        <f>'TRIBULAN II'!AP42</f>
        <v>0</v>
      </c>
      <c r="AP19" s="9">
        <f>'TRIBULAN II'!AQ42</f>
        <v>0</v>
      </c>
      <c r="AQ19" s="9">
        <f>'TRIBULAN II'!AR42</f>
        <v>0</v>
      </c>
      <c r="AR19" s="9">
        <f>'TRIBULAN II'!AS42</f>
        <v>0</v>
      </c>
      <c r="AS19" s="9">
        <f>'TRIBULAN II'!AT42</f>
        <v>0</v>
      </c>
      <c r="AT19" s="9">
        <f>'TRIBULAN II'!AU42</f>
        <v>0</v>
      </c>
      <c r="AU19" s="9">
        <f>'TRIBULAN II'!AV42</f>
        <v>0</v>
      </c>
      <c r="AV19" s="9">
        <f>'TRIBULAN II'!AW42</f>
        <v>0</v>
      </c>
      <c r="AW19" s="9">
        <f>'TRIBULAN II'!AX42</f>
        <v>0</v>
      </c>
    </row>
    <row r="20" spans="1:49" ht="18" customHeight="1">
      <c r="A20" s="8">
        <v>8</v>
      </c>
      <c r="B20" s="43" t="s">
        <v>63</v>
      </c>
      <c r="C20" s="9">
        <f>'TRIBULAN II'!D47</f>
        <v>2120</v>
      </c>
      <c r="D20" s="9">
        <f>'TRIBULAN II'!E47</f>
        <v>1968</v>
      </c>
      <c r="E20" s="9">
        <f>'TRIBULAN II'!F47</f>
        <v>4088</v>
      </c>
      <c r="F20" s="9">
        <f>'TRIBULAN II'!G47</f>
        <v>587</v>
      </c>
      <c r="G20" s="9">
        <f>'TRIBULAN II'!H47</f>
        <v>599</v>
      </c>
      <c r="H20" s="9">
        <f>'TRIBULAN II'!I47</f>
        <v>1186</v>
      </c>
      <c r="I20" s="9">
        <f>'TRIBULAN II'!J47</f>
        <v>29.011741682974559</v>
      </c>
      <c r="J20" s="9">
        <f>'TRIBULAN II'!K47</f>
        <v>553</v>
      </c>
      <c r="K20" s="9">
        <f>'TRIBULAN II'!L47</f>
        <v>559</v>
      </c>
      <c r="L20" s="9">
        <f>'TRIBULAN II'!M47</f>
        <v>1112</v>
      </c>
      <c r="M20" s="9">
        <f>'TRIBULAN II'!N47</f>
        <v>27.201565557729943</v>
      </c>
      <c r="N20" s="9">
        <f>'TRIBULAN II'!O47</f>
        <v>0</v>
      </c>
      <c r="O20" s="9">
        <f>'TRIBULAN II'!P47</f>
        <v>0</v>
      </c>
      <c r="P20" s="9">
        <f>'TRIBULAN II'!Q47</f>
        <v>0</v>
      </c>
      <c r="Q20" s="9">
        <f>'TRIBULAN II'!R47</f>
        <v>0</v>
      </c>
      <c r="R20" s="9">
        <f>'TRIBULAN II'!S47</f>
        <v>0</v>
      </c>
      <c r="S20" s="9">
        <f>'TRIBULAN II'!T47</f>
        <v>0</v>
      </c>
      <c r="T20" s="9">
        <f>'TRIBULAN II'!U47</f>
        <v>0</v>
      </c>
      <c r="U20" s="9">
        <f>'TRIBULAN II'!V47</f>
        <v>0</v>
      </c>
      <c r="V20" s="9">
        <f>'TRIBULAN II'!W47</f>
        <v>0</v>
      </c>
      <c r="W20" s="9">
        <f>'TRIBULAN II'!X47</f>
        <v>0</v>
      </c>
      <c r="X20" s="9">
        <f>'TRIBULAN II'!Y47</f>
        <v>0</v>
      </c>
      <c r="Y20" s="9">
        <f>'TRIBULAN II'!Z47</f>
        <v>0</v>
      </c>
      <c r="Z20" s="9">
        <f>'TRIBULAN II'!AA47</f>
        <v>0</v>
      </c>
      <c r="AA20" s="9">
        <f>'TRIBULAN II'!AB47</f>
        <v>0</v>
      </c>
      <c r="AB20" s="9">
        <f>'TRIBULAN II'!AC47</f>
        <v>0</v>
      </c>
      <c r="AC20" s="9">
        <f>'TRIBULAN II'!AD47</f>
        <v>0</v>
      </c>
      <c r="AD20" s="9">
        <f>'TRIBULAN II'!AE47</f>
        <v>0</v>
      </c>
      <c r="AE20" s="9">
        <f>'TRIBULAN II'!AF47</f>
        <v>0</v>
      </c>
      <c r="AF20" s="9">
        <f>'TRIBULAN II'!AG47</f>
        <v>0</v>
      </c>
      <c r="AG20" s="9">
        <f>'TRIBULAN II'!AH47</f>
        <v>0</v>
      </c>
      <c r="AH20" s="9">
        <f>'TRIBULAN II'!AI47</f>
        <v>0</v>
      </c>
      <c r="AI20" s="9">
        <f>'TRIBULAN II'!AJ47</f>
        <v>0</v>
      </c>
      <c r="AJ20" s="9">
        <f>'TRIBULAN II'!AK47</f>
        <v>0</v>
      </c>
      <c r="AK20" s="9">
        <f>'TRIBULAN II'!AL47</f>
        <v>0</v>
      </c>
      <c r="AL20" s="9">
        <f>'TRIBULAN II'!AM47</f>
        <v>0</v>
      </c>
      <c r="AM20" s="9">
        <f>'TRIBULAN II'!AN47</f>
        <v>0</v>
      </c>
      <c r="AN20" s="9">
        <f>'TRIBULAN II'!AO47</f>
        <v>0</v>
      </c>
      <c r="AO20" s="9">
        <f>'TRIBULAN II'!AP47</f>
        <v>0</v>
      </c>
      <c r="AP20" s="9">
        <f>'TRIBULAN II'!AQ47</f>
        <v>0</v>
      </c>
      <c r="AQ20" s="9">
        <f>'TRIBULAN II'!AR47</f>
        <v>0</v>
      </c>
      <c r="AR20" s="9">
        <f>'TRIBULAN II'!AS47</f>
        <v>0</v>
      </c>
      <c r="AS20" s="9">
        <f>'TRIBULAN II'!AT47</f>
        <v>0</v>
      </c>
      <c r="AT20" s="9">
        <f>'TRIBULAN II'!AU47</f>
        <v>0</v>
      </c>
      <c r="AU20" s="9">
        <f>'TRIBULAN II'!AV47</f>
        <v>0</v>
      </c>
      <c r="AV20" s="9">
        <f>'TRIBULAN II'!AW47</f>
        <v>0</v>
      </c>
      <c r="AW20" s="9">
        <f>'TRIBULAN II'!AX47</f>
        <v>0</v>
      </c>
    </row>
    <row r="21" spans="1:49" ht="18" customHeight="1">
      <c r="A21" s="8">
        <v>9</v>
      </c>
      <c r="B21" s="41" t="s">
        <v>68</v>
      </c>
      <c r="C21" s="9">
        <f>'TRIBULAN II'!D52</f>
        <v>1320</v>
      </c>
      <c r="D21" s="9">
        <f>'TRIBULAN II'!E52</f>
        <v>1330</v>
      </c>
      <c r="E21" s="9">
        <f>'TRIBULAN II'!F52</f>
        <v>2650</v>
      </c>
      <c r="F21" s="9">
        <f>'TRIBULAN II'!G52</f>
        <v>367</v>
      </c>
      <c r="G21" s="9">
        <f>'TRIBULAN II'!H52</f>
        <v>359</v>
      </c>
      <c r="H21" s="9">
        <f>'TRIBULAN II'!I52</f>
        <v>726</v>
      </c>
      <c r="I21" s="9">
        <f>'TRIBULAN II'!J52</f>
        <v>27.39622641509434</v>
      </c>
      <c r="J21" s="9">
        <f>'TRIBULAN II'!K52</f>
        <v>302</v>
      </c>
      <c r="K21" s="9">
        <f>'TRIBULAN II'!L52</f>
        <v>337</v>
      </c>
      <c r="L21" s="9">
        <f>'TRIBULAN II'!M52</f>
        <v>639</v>
      </c>
      <c r="M21" s="9">
        <f>'TRIBULAN II'!N52</f>
        <v>24.113207547169814</v>
      </c>
      <c r="N21" s="9">
        <f>'TRIBULAN II'!O52</f>
        <v>0</v>
      </c>
      <c r="O21" s="9">
        <f>'TRIBULAN II'!P52</f>
        <v>0</v>
      </c>
      <c r="P21" s="9">
        <f>'TRIBULAN II'!Q52</f>
        <v>0</v>
      </c>
      <c r="Q21" s="9">
        <f>'TRIBULAN II'!R52</f>
        <v>0</v>
      </c>
      <c r="R21" s="9">
        <f>'TRIBULAN II'!S52</f>
        <v>0</v>
      </c>
      <c r="S21" s="9">
        <f>'TRIBULAN II'!T52</f>
        <v>3</v>
      </c>
      <c r="T21" s="9">
        <f>'TRIBULAN II'!U52</f>
        <v>3</v>
      </c>
      <c r="U21" s="9">
        <f>'TRIBULAN II'!V52</f>
        <v>1.3221763384771426</v>
      </c>
      <c r="V21" s="9">
        <f>'TRIBULAN II'!W52</f>
        <v>0</v>
      </c>
      <c r="W21" s="9">
        <f>'TRIBULAN II'!X52</f>
        <v>0</v>
      </c>
      <c r="X21" s="9">
        <f>'TRIBULAN II'!Y52</f>
        <v>0</v>
      </c>
      <c r="Y21" s="9">
        <f>'TRIBULAN II'!Z52</f>
        <v>0</v>
      </c>
      <c r="Z21" s="9">
        <f>'TRIBULAN II'!AA52</f>
        <v>1</v>
      </c>
      <c r="AA21" s="9">
        <f>'TRIBULAN II'!AB52</f>
        <v>2</v>
      </c>
      <c r="AB21" s="9">
        <f>'TRIBULAN II'!AC52</f>
        <v>3</v>
      </c>
      <c r="AC21" s="9">
        <f>'TRIBULAN II'!AD52</f>
        <v>1.3282802266539111</v>
      </c>
      <c r="AD21" s="9">
        <f>'TRIBULAN II'!AE52</f>
        <v>0</v>
      </c>
      <c r="AE21" s="9">
        <f>'TRIBULAN II'!AF52</f>
        <v>0</v>
      </c>
      <c r="AF21" s="9">
        <f>'TRIBULAN II'!AG52</f>
        <v>0</v>
      </c>
      <c r="AG21" s="9">
        <f>'TRIBULAN II'!AH52</f>
        <v>0</v>
      </c>
      <c r="AH21" s="9">
        <f>'TRIBULAN II'!AI52</f>
        <v>0</v>
      </c>
      <c r="AI21" s="9">
        <f>'TRIBULAN II'!AJ52</f>
        <v>0</v>
      </c>
      <c r="AJ21" s="9">
        <f>'TRIBULAN II'!AK52</f>
        <v>0</v>
      </c>
      <c r="AK21" s="9">
        <f>'TRIBULAN II'!AL52</f>
        <v>0</v>
      </c>
      <c r="AL21" s="9">
        <f>'TRIBULAN II'!AM52</f>
        <v>0</v>
      </c>
      <c r="AM21" s="9">
        <f>'TRIBULAN II'!AN52</f>
        <v>0</v>
      </c>
      <c r="AN21" s="9">
        <f>'TRIBULAN II'!AO52</f>
        <v>0</v>
      </c>
      <c r="AO21" s="9">
        <f>'TRIBULAN II'!AP52</f>
        <v>0</v>
      </c>
      <c r="AP21" s="9">
        <f>'TRIBULAN II'!AQ52</f>
        <v>0</v>
      </c>
      <c r="AQ21" s="9">
        <f>'TRIBULAN II'!AR52</f>
        <v>0</v>
      </c>
      <c r="AR21" s="9">
        <f>'TRIBULAN II'!AS52</f>
        <v>0</v>
      </c>
      <c r="AS21" s="9">
        <f>'TRIBULAN II'!AT52</f>
        <v>0</v>
      </c>
      <c r="AT21" s="9">
        <f>'TRIBULAN II'!AU52</f>
        <v>1</v>
      </c>
      <c r="AU21" s="9">
        <f>'TRIBULAN II'!AV52</f>
        <v>5</v>
      </c>
      <c r="AV21" s="9">
        <f>'TRIBULAN II'!AW52</f>
        <v>6</v>
      </c>
      <c r="AW21" s="9">
        <f>'TRIBULAN II'!AX52</f>
        <v>2.6504565651310537</v>
      </c>
    </row>
    <row r="22" spans="1:49" ht="18" customHeight="1">
      <c r="A22" s="8">
        <v>10</v>
      </c>
      <c r="B22" s="43" t="s">
        <v>73</v>
      </c>
      <c r="C22" s="9">
        <f>'TRIBULAN II'!D56</f>
        <v>2029</v>
      </c>
      <c r="D22" s="9">
        <f>'TRIBULAN II'!E56</f>
        <v>2039</v>
      </c>
      <c r="E22" s="9">
        <f>'TRIBULAN II'!F56</f>
        <v>4068</v>
      </c>
      <c r="F22" s="9">
        <f>'TRIBULAN II'!G56</f>
        <v>793</v>
      </c>
      <c r="G22" s="9">
        <f>'TRIBULAN II'!H56</f>
        <v>800</v>
      </c>
      <c r="H22" s="9">
        <f>'TRIBULAN II'!I56</f>
        <v>1593</v>
      </c>
      <c r="I22" s="9">
        <f>'TRIBULAN II'!J56</f>
        <v>39.159292035398231</v>
      </c>
      <c r="J22" s="9">
        <f>'TRIBULAN II'!K56</f>
        <v>724</v>
      </c>
      <c r="K22" s="9">
        <f>'TRIBULAN II'!L56</f>
        <v>752</v>
      </c>
      <c r="L22" s="9">
        <f>'TRIBULAN II'!M56</f>
        <v>1476</v>
      </c>
      <c r="M22" s="9">
        <f>'TRIBULAN II'!N56</f>
        <v>36.283185840707965</v>
      </c>
      <c r="N22" s="9">
        <f>'TRIBULAN II'!O56</f>
        <v>0</v>
      </c>
      <c r="O22" s="9">
        <f>'TRIBULAN II'!P56</f>
        <v>1</v>
      </c>
      <c r="P22" s="9">
        <f>'TRIBULAN II'!Q56</f>
        <v>1</v>
      </c>
      <c r="Q22" s="9">
        <f>'TRIBULAN II'!R56</f>
        <v>0.21505376344086022</v>
      </c>
      <c r="R22" s="9">
        <f>'TRIBULAN II'!S56</f>
        <v>0</v>
      </c>
      <c r="S22" s="9">
        <f>'TRIBULAN II'!T56</f>
        <v>0</v>
      </c>
      <c r="T22" s="9">
        <f>'TRIBULAN II'!U56</f>
        <v>0</v>
      </c>
      <c r="U22" s="9">
        <f>'TRIBULAN II'!V56</f>
        <v>0</v>
      </c>
      <c r="V22" s="9">
        <f>'TRIBULAN II'!W56</f>
        <v>0</v>
      </c>
      <c r="W22" s="9">
        <f>'TRIBULAN II'!X56</f>
        <v>0</v>
      </c>
      <c r="X22" s="9">
        <f>'TRIBULAN II'!Y56</f>
        <v>0</v>
      </c>
      <c r="Y22" s="9">
        <f>'TRIBULAN II'!Z56</f>
        <v>0</v>
      </c>
      <c r="Z22" s="9">
        <f>'TRIBULAN II'!AA56</f>
        <v>7</v>
      </c>
      <c r="AA22" s="9">
        <f>'TRIBULAN II'!AB56</f>
        <v>2</v>
      </c>
      <c r="AB22" s="9">
        <f>'TRIBULAN II'!AC56</f>
        <v>9</v>
      </c>
      <c r="AC22" s="9">
        <f>'TRIBULAN II'!AD56</f>
        <v>1.4950196472630908</v>
      </c>
      <c r="AD22" s="9">
        <f>'TRIBULAN II'!AE56</f>
        <v>7</v>
      </c>
      <c r="AE22" s="9">
        <f>'TRIBULAN II'!AF56</f>
        <v>2</v>
      </c>
      <c r="AF22" s="9">
        <f>'TRIBULAN II'!AG56</f>
        <v>9</v>
      </c>
      <c r="AG22" s="9">
        <f>'TRIBULAN II'!AH56</f>
        <v>1.4950196472630908</v>
      </c>
      <c r="AH22" s="9">
        <f>'TRIBULAN II'!AI56</f>
        <v>0</v>
      </c>
      <c r="AI22" s="9">
        <f>'TRIBULAN II'!AJ56</f>
        <v>0</v>
      </c>
      <c r="AJ22" s="9">
        <f>'TRIBULAN II'!AK56</f>
        <v>0</v>
      </c>
      <c r="AK22" s="9">
        <f>'TRIBULAN II'!AL56</f>
        <v>0</v>
      </c>
      <c r="AL22" s="9">
        <f>'TRIBULAN II'!AM56</f>
        <v>0</v>
      </c>
      <c r="AM22" s="9">
        <f>'TRIBULAN II'!AN56</f>
        <v>0</v>
      </c>
      <c r="AN22" s="9">
        <f>'TRIBULAN II'!AO56</f>
        <v>0</v>
      </c>
      <c r="AO22" s="9">
        <f>'TRIBULAN II'!AP56</f>
        <v>0</v>
      </c>
      <c r="AP22" s="9">
        <f>'TRIBULAN II'!AQ56</f>
        <v>0</v>
      </c>
      <c r="AQ22" s="9">
        <f>'TRIBULAN II'!AR56</f>
        <v>0</v>
      </c>
      <c r="AR22" s="9">
        <f>'TRIBULAN II'!AS56</f>
        <v>0</v>
      </c>
      <c r="AS22" s="9">
        <f>'TRIBULAN II'!AT56</f>
        <v>0</v>
      </c>
      <c r="AT22" s="9">
        <f>'TRIBULAN II'!AU56</f>
        <v>7</v>
      </c>
      <c r="AU22" s="9">
        <f>'TRIBULAN II'!AV56</f>
        <v>2</v>
      </c>
      <c r="AV22" s="9">
        <f>'TRIBULAN II'!AW56</f>
        <v>9</v>
      </c>
      <c r="AW22" s="9">
        <f>'TRIBULAN II'!AX56</f>
        <v>1.4950196472630908</v>
      </c>
    </row>
    <row r="23" spans="1:49" ht="18" customHeight="1">
      <c r="A23" s="8">
        <v>11</v>
      </c>
      <c r="B23" s="43" t="s">
        <v>77</v>
      </c>
      <c r="C23" s="9">
        <f>'TRIBULAN II'!D61</f>
        <v>1362</v>
      </c>
      <c r="D23" s="9">
        <f>'TRIBULAN II'!E61</f>
        <v>1257</v>
      </c>
      <c r="E23" s="9">
        <f>'TRIBULAN II'!F61</f>
        <v>2619</v>
      </c>
      <c r="F23" s="9">
        <f>'TRIBULAN II'!G61</f>
        <v>230</v>
      </c>
      <c r="G23" s="9">
        <f>'TRIBULAN II'!H61</f>
        <v>235</v>
      </c>
      <c r="H23" s="9">
        <f>'TRIBULAN II'!I61</f>
        <v>465</v>
      </c>
      <c r="I23" s="9">
        <f>'TRIBULAN II'!J61</f>
        <v>17.754868270332189</v>
      </c>
      <c r="J23" s="9">
        <f>'TRIBULAN II'!K61</f>
        <v>213</v>
      </c>
      <c r="K23" s="9">
        <f>'TRIBULAN II'!L61</f>
        <v>203</v>
      </c>
      <c r="L23" s="9">
        <f>'TRIBULAN II'!M61</f>
        <v>416</v>
      </c>
      <c r="M23" s="9">
        <f>'TRIBULAN II'!N61</f>
        <v>15.883925162275679</v>
      </c>
      <c r="N23" s="9">
        <f>'TRIBULAN II'!O61</f>
        <v>0</v>
      </c>
      <c r="O23" s="9">
        <f>'TRIBULAN II'!P61</f>
        <v>0</v>
      </c>
      <c r="P23" s="9">
        <f>'TRIBULAN II'!Q61</f>
        <v>0</v>
      </c>
      <c r="Q23" s="9">
        <f>'TRIBULAN II'!R61</f>
        <v>0</v>
      </c>
      <c r="R23" s="9">
        <f>'TRIBULAN II'!S61</f>
        <v>0</v>
      </c>
      <c r="S23" s="9">
        <f>'TRIBULAN II'!T61</f>
        <v>0</v>
      </c>
      <c r="T23" s="9">
        <f>'TRIBULAN II'!U61</f>
        <v>0</v>
      </c>
      <c r="U23" s="9">
        <f>'TRIBULAN II'!V61</f>
        <v>0</v>
      </c>
      <c r="V23" s="9">
        <f>'TRIBULAN II'!W61</f>
        <v>0</v>
      </c>
      <c r="W23" s="9">
        <f>'TRIBULAN II'!X61</f>
        <v>0</v>
      </c>
      <c r="X23" s="9">
        <f>'TRIBULAN II'!Y61</f>
        <v>0</v>
      </c>
      <c r="Y23" s="9">
        <f>'TRIBULAN II'!Z61</f>
        <v>0</v>
      </c>
      <c r="Z23" s="9">
        <f>'TRIBULAN II'!AA61</f>
        <v>0</v>
      </c>
      <c r="AA23" s="9">
        <f>'TRIBULAN II'!AB61</f>
        <v>0</v>
      </c>
      <c r="AB23" s="9">
        <f>'TRIBULAN II'!AC61</f>
        <v>0</v>
      </c>
      <c r="AC23" s="9">
        <f>'TRIBULAN II'!AD61</f>
        <v>0</v>
      </c>
      <c r="AD23" s="9">
        <f>'TRIBULAN II'!AE61</f>
        <v>0</v>
      </c>
      <c r="AE23" s="9">
        <f>'TRIBULAN II'!AF61</f>
        <v>0</v>
      </c>
      <c r="AF23" s="9">
        <f>'TRIBULAN II'!AG61</f>
        <v>0</v>
      </c>
      <c r="AG23" s="9">
        <f>'TRIBULAN II'!AH61</f>
        <v>0</v>
      </c>
      <c r="AH23" s="9">
        <f>'TRIBULAN II'!AI61</f>
        <v>0</v>
      </c>
      <c r="AI23" s="9">
        <f>'TRIBULAN II'!AJ61</f>
        <v>0</v>
      </c>
      <c r="AJ23" s="9">
        <f>'TRIBULAN II'!AK61</f>
        <v>0</v>
      </c>
      <c r="AK23" s="9">
        <f>'TRIBULAN II'!AL61</f>
        <v>0</v>
      </c>
      <c r="AL23" s="9">
        <f>'TRIBULAN II'!AM61</f>
        <v>0</v>
      </c>
      <c r="AM23" s="9">
        <f>'TRIBULAN II'!AN61</f>
        <v>0</v>
      </c>
      <c r="AN23" s="9">
        <f>'TRIBULAN II'!AO61</f>
        <v>0</v>
      </c>
      <c r="AO23" s="9">
        <f>'TRIBULAN II'!AP61</f>
        <v>0</v>
      </c>
      <c r="AP23" s="9">
        <f>'TRIBULAN II'!AQ61</f>
        <v>0</v>
      </c>
      <c r="AQ23" s="9">
        <f>'TRIBULAN II'!AR61</f>
        <v>0</v>
      </c>
      <c r="AR23" s="9">
        <f>'TRIBULAN II'!AS61</f>
        <v>0</v>
      </c>
      <c r="AS23" s="9">
        <f>'TRIBULAN II'!AT61</f>
        <v>0</v>
      </c>
      <c r="AT23" s="9">
        <f>'TRIBULAN II'!AU61</f>
        <v>0</v>
      </c>
      <c r="AU23" s="9">
        <f>'TRIBULAN II'!AV61</f>
        <v>0</v>
      </c>
      <c r="AV23" s="9">
        <f>'TRIBULAN II'!AW61</f>
        <v>0</v>
      </c>
      <c r="AW23" s="9">
        <f>'TRIBULAN II'!AX61</f>
        <v>0</v>
      </c>
    </row>
    <row r="24" spans="1:49" ht="18" customHeight="1">
      <c r="A24" s="8">
        <v>12</v>
      </c>
      <c r="B24" s="43" t="s">
        <v>82</v>
      </c>
      <c r="C24" s="9">
        <f>'TRIBULAN II'!D66</f>
        <v>1428</v>
      </c>
      <c r="D24" s="9">
        <f>'TRIBULAN II'!E66</f>
        <v>1502</v>
      </c>
      <c r="E24" s="9">
        <f>'TRIBULAN II'!F66</f>
        <v>2930</v>
      </c>
      <c r="F24" s="9">
        <f>'TRIBULAN II'!G66</f>
        <v>517</v>
      </c>
      <c r="G24" s="9">
        <f>'TRIBULAN II'!H66</f>
        <v>540</v>
      </c>
      <c r="H24" s="9">
        <f>'TRIBULAN II'!I66</f>
        <v>1057</v>
      </c>
      <c r="I24" s="9">
        <f>'TRIBULAN II'!J66</f>
        <v>36.075085324232084</v>
      </c>
      <c r="J24" s="9">
        <f>'TRIBULAN II'!K66</f>
        <v>517</v>
      </c>
      <c r="K24" s="9">
        <f>'TRIBULAN II'!L66</f>
        <v>540</v>
      </c>
      <c r="L24" s="9">
        <f>'TRIBULAN II'!M66</f>
        <v>1057</v>
      </c>
      <c r="M24" s="9">
        <f>'TRIBULAN II'!N66</f>
        <v>36.075085324232084</v>
      </c>
      <c r="N24" s="9">
        <f>'TRIBULAN II'!O66</f>
        <v>0</v>
      </c>
      <c r="O24" s="9">
        <f>'TRIBULAN II'!P66</f>
        <v>0</v>
      </c>
      <c r="P24" s="9">
        <f>'TRIBULAN II'!Q66</f>
        <v>0</v>
      </c>
      <c r="Q24" s="9">
        <f>'TRIBULAN II'!R66</f>
        <v>0</v>
      </c>
      <c r="R24" s="9">
        <f>'TRIBULAN II'!S66</f>
        <v>0</v>
      </c>
      <c r="S24" s="9">
        <f>'TRIBULAN II'!T66</f>
        <v>0</v>
      </c>
      <c r="T24" s="9">
        <f>'TRIBULAN II'!U66</f>
        <v>0</v>
      </c>
      <c r="U24" s="9">
        <f>'TRIBULAN II'!V66</f>
        <v>0</v>
      </c>
      <c r="V24" s="9">
        <f>'TRIBULAN II'!W66</f>
        <v>0</v>
      </c>
      <c r="W24" s="9">
        <f>'TRIBULAN II'!X66</f>
        <v>0</v>
      </c>
      <c r="X24" s="9">
        <f>'TRIBULAN II'!Y66</f>
        <v>0</v>
      </c>
      <c r="Y24" s="9">
        <f>'TRIBULAN II'!Z66</f>
        <v>0</v>
      </c>
      <c r="Z24" s="9">
        <f>'TRIBULAN II'!AA66</f>
        <v>1</v>
      </c>
      <c r="AA24" s="9">
        <f>'TRIBULAN II'!AB66</f>
        <v>1</v>
      </c>
      <c r="AB24" s="9">
        <f>'TRIBULAN II'!AC66</f>
        <v>2</v>
      </c>
      <c r="AC24" s="9">
        <f>'TRIBULAN II'!AD66</f>
        <v>0.38095238095238093</v>
      </c>
      <c r="AD24" s="9">
        <f>'TRIBULAN II'!AE66</f>
        <v>1</v>
      </c>
      <c r="AE24" s="9">
        <f>'TRIBULAN II'!AF66</f>
        <v>1</v>
      </c>
      <c r="AF24" s="9">
        <f>'TRIBULAN II'!AG66</f>
        <v>2</v>
      </c>
      <c r="AG24" s="9">
        <f>'TRIBULAN II'!AH66</f>
        <v>0.38095238095238093</v>
      </c>
      <c r="AH24" s="9">
        <f>'TRIBULAN II'!AI66</f>
        <v>0</v>
      </c>
      <c r="AI24" s="9">
        <f>'TRIBULAN II'!AJ66</f>
        <v>0</v>
      </c>
      <c r="AJ24" s="9">
        <f>'TRIBULAN II'!AK66</f>
        <v>0</v>
      </c>
      <c r="AK24" s="9">
        <f>'TRIBULAN II'!AL66</f>
        <v>0</v>
      </c>
      <c r="AL24" s="9">
        <f>'TRIBULAN II'!AM66</f>
        <v>0</v>
      </c>
      <c r="AM24" s="9">
        <f>'TRIBULAN II'!AN66</f>
        <v>0</v>
      </c>
      <c r="AN24" s="9">
        <f>'TRIBULAN II'!AO66</f>
        <v>0</v>
      </c>
      <c r="AO24" s="9">
        <f>'TRIBULAN II'!AP66</f>
        <v>0</v>
      </c>
      <c r="AP24" s="9">
        <f>'TRIBULAN II'!AQ66</f>
        <v>0</v>
      </c>
      <c r="AQ24" s="9">
        <f>'TRIBULAN II'!AR66</f>
        <v>0</v>
      </c>
      <c r="AR24" s="9">
        <f>'TRIBULAN II'!AS66</f>
        <v>0</v>
      </c>
      <c r="AS24" s="9">
        <f>'TRIBULAN II'!AT66</f>
        <v>0</v>
      </c>
      <c r="AT24" s="9">
        <f>'TRIBULAN II'!AU66</f>
        <v>1</v>
      </c>
      <c r="AU24" s="9">
        <f>'TRIBULAN II'!AV66</f>
        <v>1</v>
      </c>
      <c r="AV24" s="9">
        <f>'TRIBULAN II'!AW66</f>
        <v>2</v>
      </c>
      <c r="AW24" s="9">
        <f>'TRIBULAN II'!AX66</f>
        <v>0.38095238095238093</v>
      </c>
    </row>
    <row r="25" spans="1:49" ht="18" customHeight="1">
      <c r="A25" s="8">
        <v>13</v>
      </c>
      <c r="B25" s="41" t="s">
        <v>87</v>
      </c>
      <c r="C25" s="9">
        <f>'TRIBULAN II'!D72</f>
        <v>1227</v>
      </c>
      <c r="D25" s="9">
        <f>'TRIBULAN II'!E72</f>
        <v>1175</v>
      </c>
      <c r="E25" s="9">
        <f>'TRIBULAN II'!F72</f>
        <v>2402</v>
      </c>
      <c r="F25" s="9">
        <f>'TRIBULAN II'!G72</f>
        <v>284</v>
      </c>
      <c r="G25" s="9">
        <f>'TRIBULAN II'!H72</f>
        <v>263</v>
      </c>
      <c r="H25" s="9">
        <f>'TRIBULAN II'!I72</f>
        <v>547</v>
      </c>
      <c r="I25" s="9">
        <f>'TRIBULAN II'!J72</f>
        <v>22.772689425478767</v>
      </c>
      <c r="J25" s="9">
        <f>'TRIBULAN II'!K72</f>
        <v>347</v>
      </c>
      <c r="K25" s="9">
        <f>'TRIBULAN II'!L72</f>
        <v>315</v>
      </c>
      <c r="L25" s="9">
        <f>'TRIBULAN II'!M72</f>
        <v>662</v>
      </c>
      <c r="M25" s="9">
        <f>'TRIBULAN II'!N72</f>
        <v>27.560366361365528</v>
      </c>
      <c r="N25" s="9">
        <f>'TRIBULAN II'!O72</f>
        <v>1</v>
      </c>
      <c r="O25" s="9">
        <f>'TRIBULAN II'!P72</f>
        <v>0</v>
      </c>
      <c r="P25" s="9">
        <f>'TRIBULAN II'!Q72</f>
        <v>1</v>
      </c>
      <c r="Q25" s="9">
        <f>'TRIBULAN II'!R72</f>
        <v>0.64516129032258063</v>
      </c>
      <c r="R25" s="9">
        <f>'TRIBULAN II'!S72</f>
        <v>1</v>
      </c>
      <c r="S25" s="9">
        <f>'TRIBULAN II'!T72</f>
        <v>0</v>
      </c>
      <c r="T25" s="9">
        <f>'TRIBULAN II'!U72</f>
        <v>1</v>
      </c>
      <c r="U25" s="9">
        <f>'TRIBULAN II'!V72</f>
        <v>0.64516129032258063</v>
      </c>
      <c r="V25" s="9">
        <f>'TRIBULAN II'!W72</f>
        <v>1</v>
      </c>
      <c r="W25" s="9">
        <f>'TRIBULAN II'!X72</f>
        <v>0</v>
      </c>
      <c r="X25" s="9">
        <f>'TRIBULAN II'!Y72</f>
        <v>1</v>
      </c>
      <c r="Y25" s="9">
        <f>'TRIBULAN II'!Z72</f>
        <v>0.64516129032258063</v>
      </c>
      <c r="Z25" s="9">
        <f>'TRIBULAN II'!AA72</f>
        <v>3</v>
      </c>
      <c r="AA25" s="9">
        <f>'TRIBULAN II'!AB72</f>
        <v>2</v>
      </c>
      <c r="AB25" s="9">
        <f>'TRIBULAN II'!AC72</f>
        <v>5</v>
      </c>
      <c r="AC25" s="9">
        <f>'TRIBULAN II'!AD72</f>
        <v>2.874524045177985</v>
      </c>
      <c r="AD25" s="9">
        <f>'TRIBULAN II'!AE72</f>
        <v>1</v>
      </c>
      <c r="AE25" s="9">
        <f>'TRIBULAN II'!AF72</f>
        <v>0</v>
      </c>
      <c r="AF25" s="9">
        <f>'TRIBULAN II'!AG72</f>
        <v>1</v>
      </c>
      <c r="AG25" s="9">
        <f>'TRIBULAN II'!AH72</f>
        <v>0.64516129032258063</v>
      </c>
      <c r="AH25" s="9">
        <f>'TRIBULAN II'!AI72</f>
        <v>0</v>
      </c>
      <c r="AI25" s="9">
        <f>'TRIBULAN II'!AJ72</f>
        <v>0</v>
      </c>
      <c r="AJ25" s="9">
        <f>'TRIBULAN II'!AK72</f>
        <v>0</v>
      </c>
      <c r="AK25" s="9">
        <f>'TRIBULAN II'!AL72</f>
        <v>0</v>
      </c>
      <c r="AL25" s="9">
        <f>'TRIBULAN II'!AM72</f>
        <v>0</v>
      </c>
      <c r="AM25" s="9">
        <f>'TRIBULAN II'!AN72</f>
        <v>0</v>
      </c>
      <c r="AN25" s="9">
        <f>'TRIBULAN II'!AO72</f>
        <v>0</v>
      </c>
      <c r="AO25" s="9">
        <f>'TRIBULAN II'!AP72</f>
        <v>0</v>
      </c>
      <c r="AP25" s="9">
        <f>'TRIBULAN II'!AQ72</f>
        <v>0</v>
      </c>
      <c r="AQ25" s="9">
        <f>'TRIBULAN II'!AR72</f>
        <v>0</v>
      </c>
      <c r="AR25" s="9">
        <f>'TRIBULAN II'!AS72</f>
        <v>0</v>
      </c>
      <c r="AS25" s="9">
        <f>'TRIBULAN II'!AT72</f>
        <v>0</v>
      </c>
      <c r="AT25" s="9">
        <f>'TRIBULAN II'!AU72</f>
        <v>3</v>
      </c>
      <c r="AU25" s="9">
        <f>'TRIBULAN II'!AV72</f>
        <v>1</v>
      </c>
      <c r="AV25" s="9">
        <f>'TRIBULAN II'!AW72</f>
        <v>4</v>
      </c>
      <c r="AW25" s="9">
        <f>'TRIBULAN II'!AX72</f>
        <v>2.1550995847463303</v>
      </c>
    </row>
    <row r="26" spans="1:49" ht="18" customHeight="1">
      <c r="A26" s="8">
        <v>14</v>
      </c>
      <c r="B26" s="41" t="s">
        <v>93</v>
      </c>
      <c r="C26" s="9">
        <f>'TRIBULAN II'!D77</f>
        <v>1337</v>
      </c>
      <c r="D26" s="9">
        <f>'TRIBULAN II'!E77</f>
        <v>1236</v>
      </c>
      <c r="E26" s="9">
        <f>'TRIBULAN II'!F77</f>
        <v>2573</v>
      </c>
      <c r="F26" s="9">
        <f>'TRIBULAN II'!G77</f>
        <v>274</v>
      </c>
      <c r="G26" s="9">
        <f>'TRIBULAN II'!H77</f>
        <v>279</v>
      </c>
      <c r="H26" s="9">
        <f>'TRIBULAN II'!I77</f>
        <v>553</v>
      </c>
      <c r="I26" s="9">
        <f>'TRIBULAN II'!J77</f>
        <v>21.492421298095607</v>
      </c>
      <c r="J26" s="9">
        <f>'TRIBULAN II'!K77</f>
        <v>292</v>
      </c>
      <c r="K26" s="9">
        <f>'TRIBULAN II'!L77</f>
        <v>289</v>
      </c>
      <c r="L26" s="9">
        <f>'TRIBULAN II'!M77</f>
        <v>581</v>
      </c>
      <c r="M26" s="9">
        <f>'TRIBULAN II'!N77</f>
        <v>22.580645161290324</v>
      </c>
      <c r="N26" s="9">
        <f>'TRIBULAN II'!O77</f>
        <v>0</v>
      </c>
      <c r="O26" s="9">
        <f>'TRIBULAN II'!P77</f>
        <v>0</v>
      </c>
      <c r="P26" s="9">
        <f>'TRIBULAN II'!Q77</f>
        <v>0</v>
      </c>
      <c r="Q26" s="9">
        <f>'TRIBULAN II'!R77</f>
        <v>0</v>
      </c>
      <c r="R26" s="9">
        <f>'TRIBULAN II'!S77</f>
        <v>0</v>
      </c>
      <c r="S26" s="9">
        <f>'TRIBULAN II'!T77</f>
        <v>0</v>
      </c>
      <c r="T26" s="9">
        <f>'TRIBULAN II'!U77</f>
        <v>0</v>
      </c>
      <c r="U26" s="9">
        <f>'TRIBULAN II'!V77</f>
        <v>0</v>
      </c>
      <c r="V26" s="9">
        <f>'TRIBULAN II'!W77</f>
        <v>0</v>
      </c>
      <c r="W26" s="9">
        <f>'TRIBULAN II'!X77</f>
        <v>0</v>
      </c>
      <c r="X26" s="9">
        <f>'TRIBULAN II'!Y77</f>
        <v>0</v>
      </c>
      <c r="Y26" s="9">
        <f>'TRIBULAN II'!Z77</f>
        <v>0</v>
      </c>
      <c r="Z26" s="9">
        <f>'TRIBULAN II'!AA77</f>
        <v>1</v>
      </c>
      <c r="AA26" s="9">
        <f>'TRIBULAN II'!AB77</f>
        <v>0</v>
      </c>
      <c r="AB26" s="9">
        <f>'TRIBULAN II'!AC77</f>
        <v>1</v>
      </c>
      <c r="AC26" s="9">
        <f>'TRIBULAN II'!AD77</f>
        <v>0.60240963855421692</v>
      </c>
      <c r="AD26" s="9">
        <f>'TRIBULAN II'!AE77</f>
        <v>0</v>
      </c>
      <c r="AE26" s="9">
        <f>'TRIBULAN II'!AF77</f>
        <v>0</v>
      </c>
      <c r="AF26" s="9">
        <f>'TRIBULAN II'!AG77</f>
        <v>0</v>
      </c>
      <c r="AG26" s="9">
        <f>'TRIBULAN II'!AH77</f>
        <v>0</v>
      </c>
      <c r="AH26" s="9">
        <f>'TRIBULAN II'!AI77</f>
        <v>0</v>
      </c>
      <c r="AI26" s="9">
        <f>'TRIBULAN II'!AJ77</f>
        <v>0</v>
      </c>
      <c r="AJ26" s="9">
        <f>'TRIBULAN II'!AK77</f>
        <v>0</v>
      </c>
      <c r="AK26" s="9">
        <f>'TRIBULAN II'!AL77</f>
        <v>0</v>
      </c>
      <c r="AL26" s="9">
        <f>'TRIBULAN II'!AM77</f>
        <v>0</v>
      </c>
      <c r="AM26" s="9">
        <f>'TRIBULAN II'!AN77</f>
        <v>0</v>
      </c>
      <c r="AN26" s="9">
        <f>'TRIBULAN II'!AO77</f>
        <v>0</v>
      </c>
      <c r="AO26" s="9">
        <f>'TRIBULAN II'!AP77</f>
        <v>0</v>
      </c>
      <c r="AP26" s="9">
        <f>'TRIBULAN II'!AQ77</f>
        <v>0</v>
      </c>
      <c r="AQ26" s="9">
        <f>'TRIBULAN II'!AR77</f>
        <v>0</v>
      </c>
      <c r="AR26" s="9">
        <f>'TRIBULAN II'!AS77</f>
        <v>0</v>
      </c>
      <c r="AS26" s="9">
        <f>'TRIBULAN II'!AT77</f>
        <v>0</v>
      </c>
      <c r="AT26" s="9">
        <f>'TRIBULAN II'!AU77</f>
        <v>1</v>
      </c>
      <c r="AU26" s="9">
        <f>'TRIBULAN II'!AV77</f>
        <v>0</v>
      </c>
      <c r="AV26" s="9">
        <f>'TRIBULAN II'!AW77</f>
        <v>1</v>
      </c>
      <c r="AW26" s="9">
        <f>'TRIBULAN II'!AX77</f>
        <v>0.60240963855421692</v>
      </c>
    </row>
    <row r="27" spans="1:49" ht="18" customHeight="1">
      <c r="A27" s="8">
        <v>15</v>
      </c>
      <c r="B27" s="43" t="s">
        <v>98</v>
      </c>
      <c r="C27" s="44">
        <f>'TRIBULAN II'!D81</f>
        <v>1363</v>
      </c>
      <c r="D27" s="44">
        <f>'TRIBULAN II'!E81</f>
        <v>1319</v>
      </c>
      <c r="E27" s="44">
        <f>'TRIBULAN II'!F81</f>
        <v>2682</v>
      </c>
      <c r="F27" s="9">
        <f>'TRIBULAN II'!G81</f>
        <v>338</v>
      </c>
      <c r="G27" s="9">
        <f>'TRIBULAN II'!H81</f>
        <v>333</v>
      </c>
      <c r="H27" s="9">
        <f>'TRIBULAN II'!I81</f>
        <v>671</v>
      </c>
      <c r="I27" s="9">
        <f>'TRIBULAN II'!J81</f>
        <v>25.018642803877704</v>
      </c>
      <c r="J27" s="9">
        <f>'TRIBULAN II'!K81</f>
        <v>338</v>
      </c>
      <c r="K27" s="9">
        <f>'TRIBULAN II'!L81</f>
        <v>333</v>
      </c>
      <c r="L27" s="9">
        <f>'TRIBULAN II'!M81</f>
        <v>671</v>
      </c>
      <c r="M27" s="9">
        <f>'TRIBULAN II'!N81</f>
        <v>25.018642803877704</v>
      </c>
      <c r="N27" s="9">
        <f>'TRIBULAN II'!O81</f>
        <v>0</v>
      </c>
      <c r="O27" s="9">
        <f>'TRIBULAN II'!P81</f>
        <v>0</v>
      </c>
      <c r="P27" s="9">
        <f>'TRIBULAN II'!Q81</f>
        <v>0</v>
      </c>
      <c r="Q27" s="9">
        <f>'TRIBULAN II'!R81</f>
        <v>0</v>
      </c>
      <c r="R27" s="9">
        <f>'TRIBULAN II'!S81</f>
        <v>0</v>
      </c>
      <c r="S27" s="9">
        <f>'TRIBULAN II'!T81</f>
        <v>0</v>
      </c>
      <c r="T27" s="9">
        <f>'TRIBULAN II'!U81</f>
        <v>0</v>
      </c>
      <c r="U27" s="9">
        <f>'TRIBULAN II'!V81</f>
        <v>0</v>
      </c>
      <c r="V27" s="9">
        <f>'TRIBULAN II'!W81</f>
        <v>0</v>
      </c>
      <c r="W27" s="9">
        <f>'TRIBULAN II'!X81</f>
        <v>0</v>
      </c>
      <c r="X27" s="9">
        <f>'TRIBULAN II'!Y81</f>
        <v>0</v>
      </c>
      <c r="Y27" s="9">
        <f>'TRIBULAN II'!Z81</f>
        <v>0</v>
      </c>
      <c r="Z27" s="9">
        <f>'TRIBULAN II'!AA81</f>
        <v>0</v>
      </c>
      <c r="AA27" s="9">
        <f>'TRIBULAN II'!AB81</f>
        <v>0</v>
      </c>
      <c r="AB27" s="9">
        <f>'TRIBULAN II'!AC81</f>
        <v>0</v>
      </c>
      <c r="AC27" s="9">
        <f>'TRIBULAN II'!AD81</f>
        <v>0</v>
      </c>
      <c r="AD27" s="9">
        <f>'TRIBULAN II'!AE81</f>
        <v>0</v>
      </c>
      <c r="AE27" s="9">
        <f>'TRIBULAN II'!AF81</f>
        <v>0</v>
      </c>
      <c r="AF27" s="9">
        <f>'TRIBULAN II'!AG81</f>
        <v>0</v>
      </c>
      <c r="AG27" s="9">
        <f>'TRIBULAN II'!AH81</f>
        <v>0</v>
      </c>
      <c r="AH27" s="9">
        <f>'TRIBULAN II'!AI81</f>
        <v>0</v>
      </c>
      <c r="AI27" s="9">
        <f>'TRIBULAN II'!AJ81</f>
        <v>0</v>
      </c>
      <c r="AJ27" s="9">
        <f>'TRIBULAN II'!AK81</f>
        <v>0</v>
      </c>
      <c r="AK27" s="9">
        <f>'TRIBULAN II'!AL81</f>
        <v>0</v>
      </c>
      <c r="AL27" s="9">
        <f>'TRIBULAN II'!AM81</f>
        <v>0</v>
      </c>
      <c r="AM27" s="9">
        <f>'TRIBULAN II'!AN81</f>
        <v>0</v>
      </c>
      <c r="AN27" s="9">
        <f>'TRIBULAN II'!AO81</f>
        <v>0</v>
      </c>
      <c r="AO27" s="9">
        <f>'TRIBULAN II'!AP81</f>
        <v>0</v>
      </c>
      <c r="AP27" s="9">
        <f>'TRIBULAN II'!AQ81</f>
        <v>0</v>
      </c>
      <c r="AQ27" s="9">
        <f>'TRIBULAN II'!AR81</f>
        <v>0</v>
      </c>
      <c r="AR27" s="9">
        <f>'TRIBULAN II'!AS81</f>
        <v>0</v>
      </c>
      <c r="AS27" s="9">
        <f>'TRIBULAN II'!AT81</f>
        <v>0</v>
      </c>
      <c r="AT27" s="9">
        <f>'TRIBULAN II'!AU81</f>
        <v>0</v>
      </c>
      <c r="AU27" s="9">
        <f>'TRIBULAN II'!AV81</f>
        <v>0</v>
      </c>
      <c r="AV27" s="9">
        <f>'TRIBULAN II'!AW81</f>
        <v>0</v>
      </c>
      <c r="AW27" s="9">
        <f>'TRIBULAN II'!AX81</f>
        <v>0</v>
      </c>
    </row>
    <row r="28" spans="1:49" ht="18" customHeight="1">
      <c r="A28" s="8">
        <v>16</v>
      </c>
      <c r="B28" s="41" t="s">
        <v>102</v>
      </c>
      <c r="C28" s="9">
        <f>'TRIBULAN II'!D85</f>
        <v>947</v>
      </c>
      <c r="D28" s="9">
        <f>'TRIBULAN II'!E85</f>
        <v>867</v>
      </c>
      <c r="E28" s="9">
        <f>'TRIBULAN II'!F85</f>
        <v>1814</v>
      </c>
      <c r="F28" s="9">
        <f>'TRIBULAN II'!G85</f>
        <v>312</v>
      </c>
      <c r="G28" s="9">
        <f>'TRIBULAN II'!H85</f>
        <v>301</v>
      </c>
      <c r="H28" s="9">
        <f>'TRIBULAN II'!I85</f>
        <v>613</v>
      </c>
      <c r="I28" s="9">
        <f>'TRIBULAN II'!J85</f>
        <v>33.792723263506062</v>
      </c>
      <c r="J28" s="9">
        <f>'TRIBULAN II'!K85</f>
        <v>237</v>
      </c>
      <c r="K28" s="9">
        <f>'TRIBULAN II'!L85</f>
        <v>231</v>
      </c>
      <c r="L28" s="9">
        <f>'TRIBULAN II'!M85</f>
        <v>468</v>
      </c>
      <c r="M28" s="9">
        <f>'TRIBULAN II'!N85</f>
        <v>25.799338478500552</v>
      </c>
      <c r="N28" s="9">
        <f>'TRIBULAN II'!O85</f>
        <v>0</v>
      </c>
      <c r="O28" s="9">
        <f>'TRIBULAN II'!P85</f>
        <v>0</v>
      </c>
      <c r="P28" s="9">
        <f>'TRIBULAN II'!Q85</f>
        <v>0</v>
      </c>
      <c r="Q28" s="9">
        <f>'TRIBULAN II'!R85</f>
        <v>0</v>
      </c>
      <c r="R28" s="9">
        <f>'TRIBULAN II'!S85</f>
        <v>0</v>
      </c>
      <c r="S28" s="9">
        <f>'TRIBULAN II'!T85</f>
        <v>0</v>
      </c>
      <c r="T28" s="9">
        <f>'TRIBULAN II'!U85</f>
        <v>0</v>
      </c>
      <c r="U28" s="9">
        <f>'TRIBULAN II'!V85</f>
        <v>0</v>
      </c>
      <c r="V28" s="9">
        <f>'TRIBULAN II'!W85</f>
        <v>0</v>
      </c>
      <c r="W28" s="9">
        <f>'TRIBULAN II'!X85</f>
        <v>0</v>
      </c>
      <c r="X28" s="9">
        <f>'TRIBULAN II'!Y85</f>
        <v>0</v>
      </c>
      <c r="Y28" s="9">
        <f>'TRIBULAN II'!Z85</f>
        <v>0</v>
      </c>
      <c r="Z28" s="9">
        <f>'TRIBULAN II'!AA85</f>
        <v>0</v>
      </c>
      <c r="AA28" s="9">
        <f>'TRIBULAN II'!AB85</f>
        <v>0</v>
      </c>
      <c r="AB28" s="9">
        <f>'TRIBULAN II'!AC85</f>
        <v>0</v>
      </c>
      <c r="AC28" s="9">
        <f>'TRIBULAN II'!AD85</f>
        <v>0</v>
      </c>
      <c r="AD28" s="9">
        <f>'TRIBULAN II'!AE85</f>
        <v>0</v>
      </c>
      <c r="AE28" s="9">
        <f>'TRIBULAN II'!AF85</f>
        <v>0</v>
      </c>
      <c r="AF28" s="9">
        <f>'TRIBULAN II'!AG85</f>
        <v>0</v>
      </c>
      <c r="AG28" s="9">
        <f>'TRIBULAN II'!AH85</f>
        <v>0</v>
      </c>
      <c r="AH28" s="9">
        <f>'TRIBULAN II'!AI85</f>
        <v>0</v>
      </c>
      <c r="AI28" s="9">
        <f>'TRIBULAN II'!AJ85</f>
        <v>0</v>
      </c>
      <c r="AJ28" s="9">
        <f>'TRIBULAN II'!AK85</f>
        <v>0</v>
      </c>
      <c r="AK28" s="9">
        <f>'TRIBULAN II'!AL85</f>
        <v>0</v>
      </c>
      <c r="AL28" s="9">
        <f>'TRIBULAN II'!AM85</f>
        <v>0</v>
      </c>
      <c r="AM28" s="9">
        <f>'TRIBULAN II'!AN85</f>
        <v>0</v>
      </c>
      <c r="AN28" s="9">
        <f>'TRIBULAN II'!AO85</f>
        <v>0</v>
      </c>
      <c r="AO28" s="9">
        <f>'TRIBULAN II'!AP85</f>
        <v>0</v>
      </c>
      <c r="AP28" s="9">
        <f>'TRIBULAN II'!AQ85</f>
        <v>0</v>
      </c>
      <c r="AQ28" s="9">
        <f>'TRIBULAN II'!AR85</f>
        <v>0</v>
      </c>
      <c r="AR28" s="9">
        <f>'TRIBULAN II'!AS85</f>
        <v>0</v>
      </c>
      <c r="AS28" s="9">
        <f>'TRIBULAN II'!AT85</f>
        <v>0</v>
      </c>
      <c r="AT28" s="9">
        <f>'TRIBULAN II'!AU85</f>
        <v>0</v>
      </c>
      <c r="AU28" s="9">
        <f>'TRIBULAN II'!AV85</f>
        <v>0</v>
      </c>
      <c r="AV28" s="9">
        <f>'TRIBULAN II'!AW85</f>
        <v>0</v>
      </c>
      <c r="AW28" s="9">
        <f>'TRIBULAN II'!AX85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5625</v>
      </c>
      <c r="G29" s="46">
        <f t="shared" si="0"/>
        <v>5579</v>
      </c>
      <c r="H29" s="46">
        <f t="shared" si="0"/>
        <v>11204</v>
      </c>
      <c r="I29" s="47">
        <f>'TRIBULAN II'!J86</f>
        <v>28.6745322857216</v>
      </c>
      <c r="J29" s="46">
        <f t="shared" ref="J29:L29" si="1">SUM(J13:J28)</f>
        <v>5401</v>
      </c>
      <c r="K29" s="46">
        <f t="shared" si="1"/>
        <v>5443</v>
      </c>
      <c r="L29" s="46">
        <f t="shared" si="1"/>
        <v>10844</v>
      </c>
      <c r="M29" s="47">
        <f>'TRIBULAN II'!N86</f>
        <v>27.75317994523072</v>
      </c>
      <c r="N29" s="45">
        <f t="shared" ref="N29:P29" si="2">SUM(N13:N28)</f>
        <v>1</v>
      </c>
      <c r="O29" s="45">
        <f t="shared" si="2"/>
        <v>1</v>
      </c>
      <c r="P29" s="45">
        <f t="shared" si="2"/>
        <v>2</v>
      </c>
      <c r="Q29" s="47">
        <f>'TRIBULAN II'!R86</f>
        <v>1.7850767583006071E-2</v>
      </c>
      <c r="R29" s="45">
        <f t="shared" ref="R29:T29" si="3">SUM(R13:R28)</f>
        <v>2</v>
      </c>
      <c r="S29" s="45">
        <f t="shared" si="3"/>
        <v>3</v>
      </c>
      <c r="T29" s="45">
        <f t="shared" si="3"/>
        <v>5</v>
      </c>
      <c r="U29" s="47">
        <f>'TRIBULAN II'!V86</f>
        <v>4.4626918957515173E-2</v>
      </c>
      <c r="V29" s="45">
        <f t="shared" ref="V29:X29" si="4">SUM(V13:V28)</f>
        <v>1</v>
      </c>
      <c r="W29" s="45">
        <f t="shared" si="4"/>
        <v>1</v>
      </c>
      <c r="X29" s="45">
        <f t="shared" si="4"/>
        <v>2</v>
      </c>
      <c r="Y29" s="47">
        <f>'TRIBULAN II'!Z86</f>
        <v>1.7850767583006071E-2</v>
      </c>
      <c r="Z29" s="45">
        <f t="shared" ref="Z29:AB29" si="5">SUM(Z13:Z28)</f>
        <v>17</v>
      </c>
      <c r="AA29" s="45">
        <f t="shared" si="5"/>
        <v>12</v>
      </c>
      <c r="AB29" s="45">
        <f t="shared" si="5"/>
        <v>29</v>
      </c>
      <c r="AC29" s="47">
        <f>'TRIBULAN II'!AD86</f>
        <v>0.25883612995358801</v>
      </c>
      <c r="AD29" s="45">
        <f t="shared" ref="AD29:AF29" si="6">SUM(AD13:AD28)</f>
        <v>12</v>
      </c>
      <c r="AE29" s="45">
        <f t="shared" si="6"/>
        <v>5</v>
      </c>
      <c r="AF29" s="45">
        <f t="shared" si="6"/>
        <v>17</v>
      </c>
      <c r="AG29" s="47">
        <f>'TRIBULAN II'!AH86</f>
        <v>0.15173152445555158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'TRIBULAN II'!AL86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'TRIBULAN II'!AP86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'TRIBULAN II'!AT86</f>
        <v>0</v>
      </c>
      <c r="AT29" s="45">
        <f t="shared" ref="AT29:AV29" si="10">SUM(AT13:AT28)</f>
        <v>18</v>
      </c>
      <c r="AU29" s="45">
        <f t="shared" si="10"/>
        <v>15</v>
      </c>
      <c r="AV29" s="45">
        <f t="shared" si="10"/>
        <v>33</v>
      </c>
      <c r="AW29" s="47">
        <f>'TRIBULAN II'!AX86</f>
        <v>0.29453766511960017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20" t="e">
        <f>'TRIBULAN I'!G13+'TRIBULAN II'!G13</f>
        <v>#REF!</v>
      </c>
      <c r="H13" s="20" t="e">
        <f>'TRIBULAN I'!H13+'TRIBULAN II'!H13</f>
        <v>#REF!</v>
      </c>
      <c r="I13" s="20" t="e">
        <f>'TRIBULAN I'!I13+'TRIBULAN II'!I13</f>
        <v>#REF!</v>
      </c>
      <c r="J13" s="19" t="e">
        <f>'TRIBULAN I'!J13+'TRIBULAN II'!J13</f>
        <v>#REF!</v>
      </c>
      <c r="K13" s="20" t="e">
        <f>'TRIBULAN I'!K13+'TRIBULAN II'!K13</f>
        <v>#REF!</v>
      </c>
      <c r="L13" s="20" t="e">
        <f>'TRIBULAN I'!L13+'TRIBULAN II'!L13</f>
        <v>#REF!</v>
      </c>
      <c r="M13" s="20" t="e">
        <f>'TRIBULAN I'!M13+'TRIBULAN II'!M13</f>
        <v>#REF!</v>
      </c>
      <c r="N13" s="19" t="e">
        <f>'TRIBULAN I'!N13+'TRIBULAN II'!N13</f>
        <v>#REF!</v>
      </c>
      <c r="O13" s="19" t="e">
        <f>'TRIBULAN I'!O13+'TRIBULAN II'!O13</f>
        <v>#REF!</v>
      </c>
      <c r="P13" s="19" t="e">
        <f>'TRIBULAN I'!P13+'TRIBULAN II'!P13</f>
        <v>#REF!</v>
      </c>
      <c r="Q13" s="19" t="e">
        <f>'TRIBULAN I'!Q13+'TRIBULAN II'!Q13</f>
        <v>#REF!</v>
      </c>
      <c r="R13" s="19" t="e">
        <f>'TRIBULAN I'!R13+'TRIBULAN II'!R13</f>
        <v>#REF!</v>
      </c>
      <c r="S13" s="19" t="e">
        <f>'TRIBULAN I'!S13+'TRIBULAN II'!S13</f>
        <v>#REF!</v>
      </c>
      <c r="T13" s="19" t="e">
        <f>'TRIBULAN I'!T13+'TRIBULAN II'!T13</f>
        <v>#REF!</v>
      </c>
      <c r="U13" s="19" t="e">
        <f>'TRIBULAN I'!U13+'TRIBULAN II'!U13</f>
        <v>#REF!</v>
      </c>
      <c r="V13" s="19" t="e">
        <f>'TRIBULAN I'!V13+'TRIBULAN II'!V13</f>
        <v>#REF!</v>
      </c>
      <c r="W13" s="19" t="e">
        <f>'TRIBULAN I'!W13+'TRIBULAN II'!W13</f>
        <v>#REF!</v>
      </c>
      <c r="X13" s="19" t="e">
        <f>'TRIBULAN I'!X13+'TRIBULAN II'!X13</f>
        <v>#REF!</v>
      </c>
      <c r="Y13" s="19" t="e">
        <f>'TRIBULAN I'!Y13+'TRIBULAN II'!Y13</f>
        <v>#REF!</v>
      </c>
      <c r="Z13" s="19" t="e">
        <f>'TRIBULAN I'!Z13+'TRIBULAN II'!Z13</f>
        <v>#REF!</v>
      </c>
      <c r="AA13" s="19" t="e">
        <f>'TRIBULAN I'!AA13+'TRIBULAN II'!AA13</f>
        <v>#REF!</v>
      </c>
      <c r="AB13" s="19" t="e">
        <f>'TRIBULAN I'!AB13+'TRIBULAN II'!AB13</f>
        <v>#REF!</v>
      </c>
      <c r="AC13" s="19" t="e">
        <f>'TRIBULAN I'!AC13+'TRIBULAN II'!AC13</f>
        <v>#REF!</v>
      </c>
      <c r="AD13" s="19" t="e">
        <f>'TRIBULAN I'!AD13+'TRIBULAN II'!AD13</f>
        <v>#REF!</v>
      </c>
      <c r="AE13" s="19" t="e">
        <f>'TRIBULAN I'!AE13+'TRIBULAN II'!AE13</f>
        <v>#REF!</v>
      </c>
      <c r="AF13" s="19" t="e">
        <f>'TRIBULAN I'!AF13+'TRIBULAN II'!AF13</f>
        <v>#REF!</v>
      </c>
      <c r="AG13" s="19" t="e">
        <f>'TRIBULAN I'!AG13+'TRIBULAN II'!AG13</f>
        <v>#REF!</v>
      </c>
      <c r="AH13" s="19" t="e">
        <f>'TRIBULAN I'!AH13+'TRIBULAN II'!AH13</f>
        <v>#REF!</v>
      </c>
      <c r="AI13" s="19" t="e">
        <f>'TRIBULAN I'!AI13+'TRIBULAN II'!AI13</f>
        <v>#REF!</v>
      </c>
      <c r="AJ13" s="19" t="e">
        <f>'TRIBULAN I'!AJ13+'TRIBULAN II'!AJ13</f>
        <v>#REF!</v>
      </c>
      <c r="AK13" s="19" t="e">
        <f>'TRIBULAN I'!AK13+'TRIBULAN II'!AK13</f>
        <v>#REF!</v>
      </c>
      <c r="AL13" s="19" t="e">
        <f>'TRIBULAN I'!AL13+'TRIBULAN II'!AL13</f>
        <v>#REF!</v>
      </c>
      <c r="AM13" s="19" t="e">
        <f>'TRIBULAN I'!AM13+'TRIBULAN II'!AM13</f>
        <v>#REF!</v>
      </c>
      <c r="AN13" s="19" t="e">
        <f>'TRIBULAN I'!AN13+'TRIBULAN II'!AN13</f>
        <v>#REF!</v>
      </c>
      <c r="AO13" s="19" t="e">
        <f>'TRIBULAN I'!AO13+'TRIBULAN II'!AO13</f>
        <v>#REF!</v>
      </c>
      <c r="AP13" s="19" t="e">
        <f>'TRIBULAN I'!AP13+'TRIBULAN II'!AP13</f>
        <v>#REF!</v>
      </c>
      <c r="AQ13" s="19" t="e">
        <f>'TRIBULAN I'!AQ13+'TRIBULAN II'!AQ13</f>
        <v>#REF!</v>
      </c>
      <c r="AR13" s="19" t="e">
        <f>'TRIBULAN I'!AR13+'TRIBULAN II'!AR13</f>
        <v>#REF!</v>
      </c>
      <c r="AS13" s="19" t="e">
        <f>'TRIBULAN I'!AS13+'TRIBULAN II'!AS13</f>
        <v>#REF!</v>
      </c>
      <c r="AT13" s="19" t="e">
        <f>'TRIBULAN I'!AT13+'TRIBULAN II'!AT13</f>
        <v>#REF!</v>
      </c>
      <c r="AU13" s="19" t="e">
        <f>'TRIBULAN I'!AU13+'TRIBULAN II'!AU13</f>
        <v>#REF!</v>
      </c>
      <c r="AV13" s="19" t="e">
        <f>'TRIBULAN I'!AV13+'TRIBULAN II'!AV13</f>
        <v>#REF!</v>
      </c>
      <c r="AW13" s="19" t="e">
        <f>'TRIBULAN I'!AW13+'TRIBULAN II'!AW13</f>
        <v>#REF!</v>
      </c>
      <c r="AX13" s="19" t="e">
        <f>'TRIBULAN I'!AX13+'TRIBULAN II'!AX13</f>
        <v>#REF!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20" t="e">
        <f>'TRIBULAN I'!G14+'TRIBULAN II'!G14</f>
        <v>#REF!</v>
      </c>
      <c r="H14" s="20" t="e">
        <f>'TRIBULAN I'!H14+'TRIBULAN II'!H14</f>
        <v>#REF!</v>
      </c>
      <c r="I14" s="20" t="e">
        <f>'TRIBULAN I'!I14+'TRIBULAN II'!I14</f>
        <v>#REF!</v>
      </c>
      <c r="J14" s="19" t="e">
        <f>'TRIBULAN I'!J14+'TRIBULAN II'!J14</f>
        <v>#REF!</v>
      </c>
      <c r="K14" s="20" t="e">
        <f>'TRIBULAN I'!K14+'TRIBULAN II'!K14</f>
        <v>#REF!</v>
      </c>
      <c r="L14" s="20" t="e">
        <f>'TRIBULAN I'!L14+'TRIBULAN II'!L14</f>
        <v>#REF!</v>
      </c>
      <c r="M14" s="20" t="e">
        <f>'TRIBULAN I'!M14+'TRIBULAN II'!M14</f>
        <v>#REF!</v>
      </c>
      <c r="N14" s="19" t="e">
        <f>'TRIBULAN I'!N14+'TRIBULAN II'!N14</f>
        <v>#REF!</v>
      </c>
      <c r="O14" s="19" t="e">
        <f>'TRIBULAN I'!O14+'TRIBULAN II'!O14</f>
        <v>#REF!</v>
      </c>
      <c r="P14" s="19" t="e">
        <f>'TRIBULAN I'!P14+'TRIBULAN II'!P14</f>
        <v>#REF!</v>
      </c>
      <c r="Q14" s="19" t="e">
        <f>'TRIBULAN I'!Q14+'TRIBULAN II'!Q14</f>
        <v>#REF!</v>
      </c>
      <c r="R14" s="19" t="e">
        <f>'TRIBULAN I'!R14+'TRIBULAN II'!R14</f>
        <v>#REF!</v>
      </c>
      <c r="S14" s="19" t="e">
        <f>'TRIBULAN I'!S14+'TRIBULAN II'!S14</f>
        <v>#REF!</v>
      </c>
      <c r="T14" s="19" t="e">
        <f>'TRIBULAN I'!T14+'TRIBULAN II'!T14</f>
        <v>#REF!</v>
      </c>
      <c r="U14" s="19" t="e">
        <f>'TRIBULAN I'!U14+'TRIBULAN II'!U14</f>
        <v>#REF!</v>
      </c>
      <c r="V14" s="19" t="e">
        <f>'TRIBULAN I'!V14+'TRIBULAN II'!V14</f>
        <v>#REF!</v>
      </c>
      <c r="W14" s="19" t="e">
        <f>'TRIBULAN I'!W14+'TRIBULAN II'!W14</f>
        <v>#REF!</v>
      </c>
      <c r="X14" s="19" t="e">
        <f>'TRIBULAN I'!X14+'TRIBULAN II'!X14</f>
        <v>#REF!</v>
      </c>
      <c r="Y14" s="19" t="e">
        <f>'TRIBULAN I'!Y14+'TRIBULAN II'!Y14</f>
        <v>#REF!</v>
      </c>
      <c r="Z14" s="19" t="e">
        <f>'TRIBULAN I'!Z14+'TRIBULAN II'!Z14</f>
        <v>#REF!</v>
      </c>
      <c r="AA14" s="19" t="e">
        <f>'TRIBULAN I'!AA14+'TRIBULAN II'!AA14</f>
        <v>#REF!</v>
      </c>
      <c r="AB14" s="19" t="e">
        <f>'TRIBULAN I'!AB14+'TRIBULAN II'!AB14</f>
        <v>#REF!</v>
      </c>
      <c r="AC14" s="19" t="e">
        <f>'TRIBULAN I'!AC14+'TRIBULAN II'!AC14</f>
        <v>#REF!</v>
      </c>
      <c r="AD14" s="19" t="e">
        <f>'TRIBULAN I'!AD14+'TRIBULAN II'!AD14</f>
        <v>#REF!</v>
      </c>
      <c r="AE14" s="19" t="e">
        <f>'TRIBULAN I'!AE14+'TRIBULAN II'!AE14</f>
        <v>#REF!</v>
      </c>
      <c r="AF14" s="19" t="e">
        <f>'TRIBULAN I'!AF14+'TRIBULAN II'!AF14</f>
        <v>#REF!</v>
      </c>
      <c r="AG14" s="19" t="e">
        <f>'TRIBULAN I'!AG14+'TRIBULAN II'!AG14</f>
        <v>#REF!</v>
      </c>
      <c r="AH14" s="19" t="e">
        <f>'TRIBULAN I'!AH14+'TRIBULAN II'!AH14</f>
        <v>#REF!</v>
      </c>
      <c r="AI14" s="19" t="e">
        <f>'TRIBULAN I'!AI14+'TRIBULAN II'!AI14</f>
        <v>#REF!</v>
      </c>
      <c r="AJ14" s="19" t="e">
        <f>'TRIBULAN I'!AJ14+'TRIBULAN II'!AJ14</f>
        <v>#REF!</v>
      </c>
      <c r="AK14" s="19" t="e">
        <f>'TRIBULAN I'!AK14+'TRIBULAN II'!AK14</f>
        <v>#REF!</v>
      </c>
      <c r="AL14" s="19" t="e">
        <f>'TRIBULAN I'!AL14+'TRIBULAN II'!AL14</f>
        <v>#REF!</v>
      </c>
      <c r="AM14" s="19" t="e">
        <f>'TRIBULAN I'!AM14+'TRIBULAN II'!AM14</f>
        <v>#REF!</v>
      </c>
      <c r="AN14" s="19" t="e">
        <f>'TRIBULAN I'!AN14+'TRIBULAN II'!AN14</f>
        <v>#REF!</v>
      </c>
      <c r="AO14" s="19" t="e">
        <f>'TRIBULAN I'!AO14+'TRIBULAN II'!AO14</f>
        <v>#REF!</v>
      </c>
      <c r="AP14" s="19" t="e">
        <f>'TRIBULAN I'!AP14+'TRIBULAN II'!AP14</f>
        <v>#REF!</v>
      </c>
      <c r="AQ14" s="19" t="e">
        <f>'TRIBULAN I'!AQ14+'TRIBULAN II'!AQ14</f>
        <v>#REF!</v>
      </c>
      <c r="AR14" s="19" t="e">
        <f>'TRIBULAN I'!AR14+'TRIBULAN II'!AR14</f>
        <v>#REF!</v>
      </c>
      <c r="AS14" s="19" t="e">
        <f>'TRIBULAN I'!AS14+'TRIBULAN II'!AS14</f>
        <v>#REF!</v>
      </c>
      <c r="AT14" s="19" t="e">
        <f>'TRIBULAN I'!AT14+'TRIBULAN II'!AT14</f>
        <v>#REF!</v>
      </c>
      <c r="AU14" s="19" t="e">
        <f>'TRIBULAN I'!AU14+'TRIBULAN II'!AU14</f>
        <v>#REF!</v>
      </c>
      <c r="AV14" s="19" t="e">
        <f>'TRIBULAN I'!AV14+'TRIBULAN II'!AV14</f>
        <v>#REF!</v>
      </c>
      <c r="AW14" s="19" t="e">
        <f>'TRIBULAN I'!AW14+'TRIBULAN II'!AW14</f>
        <v>#REF!</v>
      </c>
      <c r="AX14" s="19" t="e">
        <f>'TRIBULAN I'!AX14+'TRIBULAN II'!AX14</f>
        <v>#REF!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20" t="e">
        <f>'TRIBULAN I'!G15+'TRIBULAN II'!G15</f>
        <v>#REF!</v>
      </c>
      <c r="H15" s="20" t="e">
        <f>'TRIBULAN I'!H15+'TRIBULAN II'!H15</f>
        <v>#REF!</v>
      </c>
      <c r="I15" s="20" t="e">
        <f>'TRIBULAN I'!I15+'TRIBULAN II'!I15</f>
        <v>#REF!</v>
      </c>
      <c r="J15" s="19" t="e">
        <f>'TRIBULAN I'!J15+'TRIBULAN II'!J15</f>
        <v>#REF!</v>
      </c>
      <c r="K15" s="20" t="e">
        <f>'TRIBULAN I'!K15+'TRIBULAN II'!K15</f>
        <v>#REF!</v>
      </c>
      <c r="L15" s="20" t="e">
        <f>'TRIBULAN I'!L15+'TRIBULAN II'!L15</f>
        <v>#REF!</v>
      </c>
      <c r="M15" s="20" t="e">
        <f>'TRIBULAN I'!M15+'TRIBULAN II'!M15</f>
        <v>#REF!</v>
      </c>
      <c r="N15" s="19" t="e">
        <f>'TRIBULAN I'!N15+'TRIBULAN II'!N15</f>
        <v>#REF!</v>
      </c>
      <c r="O15" s="19" t="e">
        <f>'TRIBULAN I'!O15+'TRIBULAN II'!O15</f>
        <v>#REF!</v>
      </c>
      <c r="P15" s="19" t="e">
        <f>'TRIBULAN I'!P15+'TRIBULAN II'!P15</f>
        <v>#REF!</v>
      </c>
      <c r="Q15" s="19" t="e">
        <f>'TRIBULAN I'!Q15+'TRIBULAN II'!Q15</f>
        <v>#REF!</v>
      </c>
      <c r="R15" s="19" t="e">
        <f>'TRIBULAN I'!R15+'TRIBULAN II'!R15</f>
        <v>#REF!</v>
      </c>
      <c r="S15" s="19" t="e">
        <f>'TRIBULAN I'!S15+'TRIBULAN II'!S15</f>
        <v>#REF!</v>
      </c>
      <c r="T15" s="19" t="e">
        <f>'TRIBULAN I'!T15+'TRIBULAN II'!T15</f>
        <v>#REF!</v>
      </c>
      <c r="U15" s="19" t="e">
        <f>'TRIBULAN I'!U15+'TRIBULAN II'!U15</f>
        <v>#REF!</v>
      </c>
      <c r="V15" s="19" t="e">
        <f>'TRIBULAN I'!V15+'TRIBULAN II'!V15</f>
        <v>#REF!</v>
      </c>
      <c r="W15" s="19" t="e">
        <f>'TRIBULAN I'!W15+'TRIBULAN II'!W15</f>
        <v>#REF!</v>
      </c>
      <c r="X15" s="19" t="e">
        <f>'TRIBULAN I'!X15+'TRIBULAN II'!X15</f>
        <v>#REF!</v>
      </c>
      <c r="Y15" s="19" t="e">
        <f>'TRIBULAN I'!Y15+'TRIBULAN II'!Y15</f>
        <v>#REF!</v>
      </c>
      <c r="Z15" s="19" t="e">
        <f>'TRIBULAN I'!Z15+'TRIBULAN II'!Z15</f>
        <v>#REF!</v>
      </c>
      <c r="AA15" s="19" t="e">
        <f>'TRIBULAN I'!AA15+'TRIBULAN II'!AA15</f>
        <v>#REF!</v>
      </c>
      <c r="AB15" s="19" t="e">
        <f>'TRIBULAN I'!AB15+'TRIBULAN II'!AB15</f>
        <v>#REF!</v>
      </c>
      <c r="AC15" s="19" t="e">
        <f>'TRIBULAN I'!AC15+'TRIBULAN II'!AC15</f>
        <v>#REF!</v>
      </c>
      <c r="AD15" s="19" t="e">
        <f>'TRIBULAN I'!AD15+'TRIBULAN II'!AD15</f>
        <v>#REF!</v>
      </c>
      <c r="AE15" s="19" t="e">
        <f>'TRIBULAN I'!AE15+'TRIBULAN II'!AE15</f>
        <v>#REF!</v>
      </c>
      <c r="AF15" s="19" t="e">
        <f>'TRIBULAN I'!AF15+'TRIBULAN II'!AF15</f>
        <v>#REF!</v>
      </c>
      <c r="AG15" s="19" t="e">
        <f>'TRIBULAN I'!AG15+'TRIBULAN II'!AG15</f>
        <v>#REF!</v>
      </c>
      <c r="AH15" s="19" t="e">
        <f>'TRIBULAN I'!AH15+'TRIBULAN II'!AH15</f>
        <v>#REF!</v>
      </c>
      <c r="AI15" s="19" t="e">
        <f>'TRIBULAN I'!AI15+'TRIBULAN II'!AI15</f>
        <v>#REF!</v>
      </c>
      <c r="AJ15" s="19" t="e">
        <f>'TRIBULAN I'!AJ15+'TRIBULAN II'!AJ15</f>
        <v>#REF!</v>
      </c>
      <c r="AK15" s="19" t="e">
        <f>'TRIBULAN I'!AK15+'TRIBULAN II'!AK15</f>
        <v>#REF!</v>
      </c>
      <c r="AL15" s="19" t="e">
        <f>'TRIBULAN I'!AL15+'TRIBULAN II'!AL15</f>
        <v>#REF!</v>
      </c>
      <c r="AM15" s="19" t="e">
        <f>'TRIBULAN I'!AM15+'TRIBULAN II'!AM15</f>
        <v>#REF!</v>
      </c>
      <c r="AN15" s="19" t="e">
        <f>'TRIBULAN I'!AN15+'TRIBULAN II'!AN15</f>
        <v>#REF!</v>
      </c>
      <c r="AO15" s="19" t="e">
        <f>'TRIBULAN I'!AO15+'TRIBULAN II'!AO15</f>
        <v>#REF!</v>
      </c>
      <c r="AP15" s="19" t="e">
        <f>'TRIBULAN I'!AP15+'TRIBULAN II'!AP15</f>
        <v>#REF!</v>
      </c>
      <c r="AQ15" s="19" t="e">
        <f>'TRIBULAN I'!AQ15+'TRIBULAN II'!AQ15</f>
        <v>#REF!</v>
      </c>
      <c r="AR15" s="19" t="e">
        <f>'TRIBULAN I'!AR15+'TRIBULAN II'!AR15</f>
        <v>#REF!</v>
      </c>
      <c r="AS15" s="19" t="e">
        <f>'TRIBULAN I'!AS15+'TRIBULAN II'!AS15</f>
        <v>#REF!</v>
      </c>
      <c r="AT15" s="19" t="e">
        <f>'TRIBULAN I'!AT15+'TRIBULAN II'!AT15</f>
        <v>#REF!</v>
      </c>
      <c r="AU15" s="19" t="e">
        <f>'TRIBULAN I'!AU15+'TRIBULAN II'!AU15</f>
        <v>#REF!</v>
      </c>
      <c r="AV15" s="19" t="e">
        <f>'TRIBULAN I'!AV15+'TRIBULAN II'!AV15</f>
        <v>#REF!</v>
      </c>
      <c r="AW15" s="19" t="e">
        <f>'TRIBULAN I'!AW15+'TRIBULAN II'!AW15</f>
        <v>#REF!</v>
      </c>
      <c r="AX15" s="19" t="e">
        <f>'TRIBULAN I'!AX15+'TRIBULAN II'!AX15</f>
        <v>#REF!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20" t="e">
        <f>'TRIBULAN I'!G16+'TRIBULAN II'!G16</f>
        <v>#REF!</v>
      </c>
      <c r="H16" s="20" t="e">
        <f>'TRIBULAN I'!H16+'TRIBULAN II'!H16</f>
        <v>#REF!</v>
      </c>
      <c r="I16" s="20" t="e">
        <f>'TRIBULAN I'!I16+'TRIBULAN II'!I16</f>
        <v>#REF!</v>
      </c>
      <c r="J16" s="19" t="e">
        <f>'TRIBULAN I'!J16+'TRIBULAN II'!J16</f>
        <v>#REF!</v>
      </c>
      <c r="K16" s="20" t="e">
        <f>'TRIBULAN I'!K16+'TRIBULAN II'!K16</f>
        <v>#REF!</v>
      </c>
      <c r="L16" s="20" t="e">
        <f>'TRIBULAN I'!L16+'TRIBULAN II'!L16</f>
        <v>#REF!</v>
      </c>
      <c r="M16" s="20" t="e">
        <f>'TRIBULAN I'!M16+'TRIBULAN II'!M16</f>
        <v>#REF!</v>
      </c>
      <c r="N16" s="19" t="e">
        <f>'TRIBULAN I'!N16+'TRIBULAN II'!N16</f>
        <v>#REF!</v>
      </c>
      <c r="O16" s="19" t="e">
        <f>'TRIBULAN I'!O16+'TRIBULAN II'!O16</f>
        <v>#REF!</v>
      </c>
      <c r="P16" s="19" t="e">
        <f>'TRIBULAN I'!P16+'TRIBULAN II'!P16</f>
        <v>#REF!</v>
      </c>
      <c r="Q16" s="19" t="e">
        <f>'TRIBULAN I'!Q16+'TRIBULAN II'!Q16</f>
        <v>#REF!</v>
      </c>
      <c r="R16" s="19" t="e">
        <f>'TRIBULAN I'!R16+'TRIBULAN II'!R16</f>
        <v>#REF!</v>
      </c>
      <c r="S16" s="19" t="e">
        <f>'TRIBULAN I'!S16+'TRIBULAN II'!S16</f>
        <v>#REF!</v>
      </c>
      <c r="T16" s="19" t="e">
        <f>'TRIBULAN I'!T16+'TRIBULAN II'!T16</f>
        <v>#REF!</v>
      </c>
      <c r="U16" s="19" t="e">
        <f>'TRIBULAN I'!U16+'TRIBULAN II'!U16</f>
        <v>#REF!</v>
      </c>
      <c r="V16" s="19" t="e">
        <f>'TRIBULAN I'!V16+'TRIBULAN II'!V16</f>
        <v>#REF!</v>
      </c>
      <c r="W16" s="19" t="e">
        <f>'TRIBULAN I'!W16+'TRIBULAN II'!W16</f>
        <v>#REF!</v>
      </c>
      <c r="X16" s="19" t="e">
        <f>'TRIBULAN I'!X16+'TRIBULAN II'!X16</f>
        <v>#REF!</v>
      </c>
      <c r="Y16" s="19" t="e">
        <f>'TRIBULAN I'!Y16+'TRIBULAN II'!Y16</f>
        <v>#REF!</v>
      </c>
      <c r="Z16" s="19" t="e">
        <f>'TRIBULAN I'!Z16+'TRIBULAN II'!Z16</f>
        <v>#REF!</v>
      </c>
      <c r="AA16" s="19" t="e">
        <f>'TRIBULAN I'!AA16+'TRIBULAN II'!AA16</f>
        <v>#REF!</v>
      </c>
      <c r="AB16" s="19" t="e">
        <f>'TRIBULAN I'!AB16+'TRIBULAN II'!AB16</f>
        <v>#REF!</v>
      </c>
      <c r="AC16" s="19" t="e">
        <f>'TRIBULAN I'!AC16+'TRIBULAN II'!AC16</f>
        <v>#REF!</v>
      </c>
      <c r="AD16" s="19" t="e">
        <f>'TRIBULAN I'!AD16+'TRIBULAN II'!AD16</f>
        <v>#REF!</v>
      </c>
      <c r="AE16" s="19" t="e">
        <f>'TRIBULAN I'!AE16+'TRIBULAN II'!AE16</f>
        <v>#REF!</v>
      </c>
      <c r="AF16" s="19" t="e">
        <f>'TRIBULAN I'!AF16+'TRIBULAN II'!AF16</f>
        <v>#REF!</v>
      </c>
      <c r="AG16" s="19" t="e">
        <f>'TRIBULAN I'!AG16+'TRIBULAN II'!AG16</f>
        <v>#REF!</v>
      </c>
      <c r="AH16" s="19" t="e">
        <f>'TRIBULAN I'!AH16+'TRIBULAN II'!AH16</f>
        <v>#REF!</v>
      </c>
      <c r="AI16" s="19" t="e">
        <f>'TRIBULAN I'!AI16+'TRIBULAN II'!AI16</f>
        <v>#REF!</v>
      </c>
      <c r="AJ16" s="19" t="e">
        <f>'TRIBULAN I'!AJ16+'TRIBULAN II'!AJ16</f>
        <v>#REF!</v>
      </c>
      <c r="AK16" s="19" t="e">
        <f>'TRIBULAN I'!AK16+'TRIBULAN II'!AK16</f>
        <v>#REF!</v>
      </c>
      <c r="AL16" s="19" t="e">
        <f>'TRIBULAN I'!AL16+'TRIBULAN II'!AL16</f>
        <v>#REF!</v>
      </c>
      <c r="AM16" s="19" t="e">
        <f>'TRIBULAN I'!AM16+'TRIBULAN II'!AM16</f>
        <v>#REF!</v>
      </c>
      <c r="AN16" s="19" t="e">
        <f>'TRIBULAN I'!AN16+'TRIBULAN II'!AN16</f>
        <v>#REF!</v>
      </c>
      <c r="AO16" s="19" t="e">
        <f>'TRIBULAN I'!AO16+'TRIBULAN II'!AO16</f>
        <v>#REF!</v>
      </c>
      <c r="AP16" s="19" t="e">
        <f>'TRIBULAN I'!AP16+'TRIBULAN II'!AP16</f>
        <v>#REF!</v>
      </c>
      <c r="AQ16" s="19" t="e">
        <f>'TRIBULAN I'!AQ16+'TRIBULAN II'!AQ16</f>
        <v>#REF!</v>
      </c>
      <c r="AR16" s="19" t="e">
        <f>'TRIBULAN I'!AR16+'TRIBULAN II'!AR16</f>
        <v>#REF!</v>
      </c>
      <c r="AS16" s="19" t="e">
        <f>'TRIBULAN I'!AS16+'TRIBULAN II'!AS16</f>
        <v>#REF!</v>
      </c>
      <c r="AT16" s="19" t="e">
        <f>'TRIBULAN I'!AT16+'TRIBULAN II'!AT16</f>
        <v>#REF!</v>
      </c>
      <c r="AU16" s="19" t="e">
        <f>'TRIBULAN I'!AU16+'TRIBULAN II'!AU16</f>
        <v>#REF!</v>
      </c>
      <c r="AV16" s="19" t="e">
        <f>'TRIBULAN I'!AV16+'TRIBULAN II'!AV16</f>
        <v>#REF!</v>
      </c>
      <c r="AW16" s="19" t="e">
        <f>'TRIBULAN I'!AW16+'TRIBULAN II'!AW16</f>
        <v>#REF!</v>
      </c>
      <c r="AX16" s="19" t="e">
        <f>'TRIBULAN I'!AX16+'TRIBULAN II'!AX16</f>
        <v>#REF!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F17" si="1">SUM(D13:D16)</f>
        <v>457</v>
      </c>
      <c r="E17" s="19">
        <f t="shared" si="1"/>
        <v>461</v>
      </c>
      <c r="F17" s="19">
        <f t="shared" si="1"/>
        <v>918</v>
      </c>
      <c r="G17" s="20" t="e">
        <f>'TRIBULAN I'!G17+'TRIBULAN II'!G17</f>
        <v>#REF!</v>
      </c>
      <c r="H17" s="20" t="e">
        <f>'TRIBULAN I'!H17+'TRIBULAN II'!H17</f>
        <v>#REF!</v>
      </c>
      <c r="I17" s="20" t="e">
        <f>'TRIBULAN I'!I17+'TRIBULAN II'!I17</f>
        <v>#REF!</v>
      </c>
      <c r="J17" s="19" t="e">
        <f>'TRIBULAN I'!J17+'TRIBULAN II'!J17</f>
        <v>#REF!</v>
      </c>
      <c r="K17" s="20" t="e">
        <f>'TRIBULAN I'!K17+'TRIBULAN II'!K17</f>
        <v>#REF!</v>
      </c>
      <c r="L17" s="20" t="e">
        <f>'TRIBULAN I'!L17+'TRIBULAN II'!L17</f>
        <v>#REF!</v>
      </c>
      <c r="M17" s="20" t="e">
        <f>'TRIBULAN I'!M17+'TRIBULAN II'!M17</f>
        <v>#REF!</v>
      </c>
      <c r="N17" s="19" t="e">
        <f>'TRIBULAN I'!N17+'TRIBULAN II'!N17</f>
        <v>#REF!</v>
      </c>
      <c r="O17" s="19" t="e">
        <f>'TRIBULAN I'!O17+'TRIBULAN II'!O17</f>
        <v>#REF!</v>
      </c>
      <c r="P17" s="19" t="e">
        <f>'TRIBULAN I'!P17+'TRIBULAN II'!P17</f>
        <v>#REF!</v>
      </c>
      <c r="Q17" s="19" t="e">
        <f>'TRIBULAN I'!Q17+'TRIBULAN II'!Q17</f>
        <v>#REF!</v>
      </c>
      <c r="R17" s="19" t="e">
        <f>'TRIBULAN I'!R17+'TRIBULAN II'!R17</f>
        <v>#REF!</v>
      </c>
      <c r="S17" s="19" t="e">
        <f>'TRIBULAN I'!S17+'TRIBULAN II'!S17</f>
        <v>#REF!</v>
      </c>
      <c r="T17" s="19" t="e">
        <f>'TRIBULAN I'!T17+'TRIBULAN II'!T17</f>
        <v>#REF!</v>
      </c>
      <c r="U17" s="19" t="e">
        <f>'TRIBULAN I'!U17+'TRIBULAN II'!U17</f>
        <v>#REF!</v>
      </c>
      <c r="V17" s="19" t="e">
        <f>'TRIBULAN I'!V17+'TRIBULAN II'!V17</f>
        <v>#REF!</v>
      </c>
      <c r="W17" s="19" t="e">
        <f>'TRIBULAN I'!W17+'TRIBULAN II'!W17</f>
        <v>#REF!</v>
      </c>
      <c r="X17" s="19" t="e">
        <f>'TRIBULAN I'!X17+'TRIBULAN II'!X17</f>
        <v>#REF!</v>
      </c>
      <c r="Y17" s="19" t="e">
        <f>'TRIBULAN I'!Y17+'TRIBULAN II'!Y17</f>
        <v>#REF!</v>
      </c>
      <c r="Z17" s="19" t="e">
        <f>'TRIBULAN I'!Z17+'TRIBULAN II'!Z17</f>
        <v>#REF!</v>
      </c>
      <c r="AA17" s="19" t="e">
        <f>'TRIBULAN I'!AA17+'TRIBULAN II'!AA17</f>
        <v>#REF!</v>
      </c>
      <c r="AB17" s="19" t="e">
        <f>'TRIBULAN I'!AB17+'TRIBULAN II'!AB17</f>
        <v>#REF!</v>
      </c>
      <c r="AC17" s="19" t="e">
        <f>'TRIBULAN I'!AC17+'TRIBULAN II'!AC17</f>
        <v>#REF!</v>
      </c>
      <c r="AD17" s="19" t="e">
        <f>'TRIBULAN I'!AD17+'TRIBULAN II'!AD17</f>
        <v>#REF!</v>
      </c>
      <c r="AE17" s="19" t="e">
        <f>'TRIBULAN I'!AE17+'TRIBULAN II'!AE17</f>
        <v>#REF!</v>
      </c>
      <c r="AF17" s="19" t="e">
        <f>'TRIBULAN I'!AF17+'TRIBULAN II'!AF17</f>
        <v>#REF!</v>
      </c>
      <c r="AG17" s="19" t="e">
        <f>'TRIBULAN I'!AG17+'TRIBULAN II'!AG17</f>
        <v>#REF!</v>
      </c>
      <c r="AH17" s="19" t="e">
        <f>'TRIBULAN I'!AH17+'TRIBULAN II'!AH17</f>
        <v>#REF!</v>
      </c>
      <c r="AI17" s="19" t="e">
        <f>'TRIBULAN I'!AI17+'TRIBULAN II'!AI17</f>
        <v>#REF!</v>
      </c>
      <c r="AJ17" s="19" t="e">
        <f>'TRIBULAN I'!AJ17+'TRIBULAN II'!AJ17</f>
        <v>#REF!</v>
      </c>
      <c r="AK17" s="19" t="e">
        <f>'TRIBULAN I'!AK17+'TRIBULAN II'!AK17</f>
        <v>#REF!</v>
      </c>
      <c r="AL17" s="19" t="e">
        <f>'TRIBULAN I'!AL17+'TRIBULAN II'!AL17</f>
        <v>#REF!</v>
      </c>
      <c r="AM17" s="19" t="e">
        <f>'TRIBULAN I'!AM17+'TRIBULAN II'!AM17</f>
        <v>#REF!</v>
      </c>
      <c r="AN17" s="19" t="e">
        <f>'TRIBULAN I'!AN17+'TRIBULAN II'!AN17</f>
        <v>#REF!</v>
      </c>
      <c r="AO17" s="19" t="e">
        <f>'TRIBULAN I'!AO17+'TRIBULAN II'!AO17</f>
        <v>#REF!</v>
      </c>
      <c r="AP17" s="19" t="e">
        <f>'TRIBULAN I'!AP17+'TRIBULAN II'!AP17</f>
        <v>#REF!</v>
      </c>
      <c r="AQ17" s="19" t="e">
        <f>'TRIBULAN I'!AQ17+'TRIBULAN II'!AQ17</f>
        <v>#REF!</v>
      </c>
      <c r="AR17" s="19" t="e">
        <f>'TRIBULAN I'!AR17+'TRIBULAN II'!AR17</f>
        <v>#REF!</v>
      </c>
      <c r="AS17" s="19" t="e">
        <f>'TRIBULAN I'!AS17+'TRIBULAN II'!AS17</f>
        <v>#REF!</v>
      </c>
      <c r="AT17" s="19" t="e">
        <f>'TRIBULAN I'!AT17+'TRIBULAN II'!AT17</f>
        <v>#REF!</v>
      </c>
      <c r="AU17" s="19" t="e">
        <f>'TRIBULAN I'!AU17+'TRIBULAN II'!AU17</f>
        <v>#REF!</v>
      </c>
      <c r="AV17" s="19" t="e">
        <f>'TRIBULAN I'!AV17+'TRIBULAN II'!AV17</f>
        <v>#REF!</v>
      </c>
      <c r="AW17" s="19" t="e">
        <f>'TRIBULAN I'!AW17+'TRIBULAN II'!AW17</f>
        <v>#REF!</v>
      </c>
      <c r="AX17" s="19" t="e">
        <f>'TRIBULAN I'!AX17+'TRIBULAN II'!AX17</f>
        <v>#REF!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2">D18+E18</f>
        <v>502</v>
      </c>
      <c r="G18" s="19" t="e">
        <f>'TRIBULAN I'!G18+'TRIBULAN II'!G18</f>
        <v>#REF!</v>
      </c>
      <c r="H18" s="19" t="e">
        <f>'TRIBULAN I'!H18+'TRIBULAN II'!H18</f>
        <v>#REF!</v>
      </c>
      <c r="I18" s="19" t="e">
        <f>'TRIBULAN I'!I18+'TRIBULAN II'!I18</f>
        <v>#REF!</v>
      </c>
      <c r="J18" s="19" t="e">
        <f>'TRIBULAN I'!J18+'TRIBULAN II'!J18</f>
        <v>#REF!</v>
      </c>
      <c r="K18" s="19" t="e">
        <f>'TRIBULAN I'!K18+'TRIBULAN II'!K18</f>
        <v>#REF!</v>
      </c>
      <c r="L18" s="19" t="e">
        <f>'TRIBULAN I'!L18+'TRIBULAN II'!L18</f>
        <v>#REF!</v>
      </c>
      <c r="M18" s="19" t="e">
        <f>'TRIBULAN I'!M18+'TRIBULAN II'!M18</f>
        <v>#REF!</v>
      </c>
      <c r="N18" s="19" t="e">
        <f>'TRIBULAN I'!N18+'TRIBULAN II'!N18</f>
        <v>#REF!</v>
      </c>
      <c r="O18" s="19" t="e">
        <f>'TRIBULAN I'!O18+'TRIBULAN II'!O18</f>
        <v>#REF!</v>
      </c>
      <c r="P18" s="19" t="e">
        <f>'TRIBULAN I'!P18+'TRIBULAN II'!P18</f>
        <v>#REF!</v>
      </c>
      <c r="Q18" s="19" t="e">
        <f>'TRIBULAN I'!Q18+'TRIBULAN II'!Q18</f>
        <v>#REF!</v>
      </c>
      <c r="R18" s="19" t="e">
        <f>'TRIBULAN I'!R18+'TRIBULAN II'!R18</f>
        <v>#REF!</v>
      </c>
      <c r="S18" s="19" t="e">
        <f>'TRIBULAN I'!S18+'TRIBULAN II'!S18</f>
        <v>#REF!</v>
      </c>
      <c r="T18" s="19" t="e">
        <f>'TRIBULAN I'!T18+'TRIBULAN II'!T18</f>
        <v>#REF!</v>
      </c>
      <c r="U18" s="19" t="e">
        <f>'TRIBULAN I'!U18+'TRIBULAN II'!U18</f>
        <v>#REF!</v>
      </c>
      <c r="V18" s="19" t="e">
        <f>'TRIBULAN I'!V18+'TRIBULAN II'!V18</f>
        <v>#REF!</v>
      </c>
      <c r="W18" s="19" t="e">
        <f>'TRIBULAN I'!W18+'TRIBULAN II'!W18</f>
        <v>#REF!</v>
      </c>
      <c r="X18" s="19" t="e">
        <f>'TRIBULAN I'!X18+'TRIBULAN II'!X18</f>
        <v>#REF!</v>
      </c>
      <c r="Y18" s="19" t="e">
        <f>'TRIBULAN I'!Y18+'TRIBULAN II'!Y18</f>
        <v>#REF!</v>
      </c>
      <c r="Z18" s="19" t="e">
        <f>'TRIBULAN I'!Z18+'TRIBULAN II'!Z18</f>
        <v>#REF!</v>
      </c>
      <c r="AA18" s="19" t="e">
        <f>'TRIBULAN I'!AA18+'TRIBULAN II'!AA18</f>
        <v>#REF!</v>
      </c>
      <c r="AB18" s="19" t="e">
        <f>'TRIBULAN I'!AB18+'TRIBULAN II'!AB18</f>
        <v>#REF!</v>
      </c>
      <c r="AC18" s="19" t="e">
        <f>'TRIBULAN I'!AC18+'TRIBULAN II'!AC18</f>
        <v>#REF!</v>
      </c>
      <c r="AD18" s="19" t="e">
        <f>'TRIBULAN I'!AD18+'TRIBULAN II'!AD18</f>
        <v>#REF!</v>
      </c>
      <c r="AE18" s="19" t="e">
        <f>'TRIBULAN I'!AE18+'TRIBULAN II'!AE18</f>
        <v>#REF!</v>
      </c>
      <c r="AF18" s="19" t="e">
        <f>'TRIBULAN I'!AF18+'TRIBULAN II'!AF18</f>
        <v>#REF!</v>
      </c>
      <c r="AG18" s="19" t="e">
        <f>'TRIBULAN I'!AG18+'TRIBULAN II'!AG18</f>
        <v>#REF!</v>
      </c>
      <c r="AH18" s="19" t="e">
        <f>'TRIBULAN I'!AH18+'TRIBULAN II'!AH18</f>
        <v>#REF!</v>
      </c>
      <c r="AI18" s="19" t="e">
        <f>'TRIBULAN I'!AI18+'TRIBULAN II'!AI18</f>
        <v>#REF!</v>
      </c>
      <c r="AJ18" s="19" t="e">
        <f>'TRIBULAN I'!AJ18+'TRIBULAN II'!AJ18</f>
        <v>#REF!</v>
      </c>
      <c r="AK18" s="19" t="e">
        <f>'TRIBULAN I'!AK18+'TRIBULAN II'!AK18</f>
        <v>#REF!</v>
      </c>
      <c r="AL18" s="19" t="e">
        <f>'TRIBULAN I'!AL18+'TRIBULAN II'!AL18</f>
        <v>#REF!</v>
      </c>
      <c r="AM18" s="19" t="e">
        <f>'TRIBULAN I'!AM18+'TRIBULAN II'!AM18</f>
        <v>#REF!</v>
      </c>
      <c r="AN18" s="19" t="e">
        <f>'TRIBULAN I'!AN18+'TRIBULAN II'!AN18</f>
        <v>#REF!</v>
      </c>
      <c r="AO18" s="19" t="e">
        <f>'TRIBULAN I'!AO18+'TRIBULAN II'!AO18</f>
        <v>#REF!</v>
      </c>
      <c r="AP18" s="19" t="e">
        <f>'TRIBULAN I'!AP18+'TRIBULAN II'!AP18</f>
        <v>#REF!</v>
      </c>
      <c r="AQ18" s="19" t="e">
        <f>'TRIBULAN I'!AQ18+'TRIBULAN II'!AQ18</f>
        <v>#REF!</v>
      </c>
      <c r="AR18" s="19" t="e">
        <f>'TRIBULAN I'!AR18+'TRIBULAN II'!AR18</f>
        <v>#REF!</v>
      </c>
      <c r="AS18" s="19" t="e">
        <f>'TRIBULAN I'!AS18+'TRIBULAN II'!AS18</f>
        <v>#REF!</v>
      </c>
      <c r="AT18" s="19" t="e">
        <f>'TRIBULAN I'!AT18+'TRIBULAN II'!AT18</f>
        <v>#REF!</v>
      </c>
      <c r="AU18" s="19" t="e">
        <f>'TRIBULAN I'!AU18+'TRIBULAN II'!AU18</f>
        <v>#REF!</v>
      </c>
      <c r="AV18" s="19" t="e">
        <f>'TRIBULAN I'!AV18+'TRIBULAN II'!AV18</f>
        <v>#REF!</v>
      </c>
      <c r="AW18" s="19" t="e">
        <f>'TRIBULAN I'!AW18+'TRIBULAN II'!AW18</f>
        <v>#REF!</v>
      </c>
      <c r="AX18" s="19" t="e">
        <f>'TRIBULAN I'!AX18+'TRIBULAN II'!AX18</f>
        <v>#REF!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2"/>
        <v>436</v>
      </c>
      <c r="G19" s="19" t="e">
        <f>'TRIBULAN I'!G19+'TRIBULAN II'!G19</f>
        <v>#REF!</v>
      </c>
      <c r="H19" s="19" t="e">
        <f>'TRIBULAN I'!H19+'TRIBULAN II'!H19</f>
        <v>#REF!</v>
      </c>
      <c r="I19" s="19" t="e">
        <f>'TRIBULAN I'!I19+'TRIBULAN II'!I19</f>
        <v>#REF!</v>
      </c>
      <c r="J19" s="19" t="e">
        <f>'TRIBULAN I'!J19+'TRIBULAN II'!J19</f>
        <v>#REF!</v>
      </c>
      <c r="K19" s="19" t="e">
        <f>'TRIBULAN I'!K19+'TRIBULAN II'!K19</f>
        <v>#REF!</v>
      </c>
      <c r="L19" s="19" t="e">
        <f>'TRIBULAN I'!L19+'TRIBULAN II'!L19</f>
        <v>#REF!</v>
      </c>
      <c r="M19" s="19" t="e">
        <f>'TRIBULAN I'!M19+'TRIBULAN II'!M19</f>
        <v>#REF!</v>
      </c>
      <c r="N19" s="19" t="e">
        <f>'TRIBULAN I'!N19+'TRIBULAN II'!N19</f>
        <v>#REF!</v>
      </c>
      <c r="O19" s="19" t="e">
        <f>'TRIBULAN I'!O19+'TRIBULAN II'!O19</f>
        <v>#REF!</v>
      </c>
      <c r="P19" s="19" t="e">
        <f>'TRIBULAN I'!P19+'TRIBULAN II'!P19</f>
        <v>#REF!</v>
      </c>
      <c r="Q19" s="19" t="e">
        <f>'TRIBULAN I'!Q19+'TRIBULAN II'!Q19</f>
        <v>#REF!</v>
      </c>
      <c r="R19" s="19" t="e">
        <f>'TRIBULAN I'!R19+'TRIBULAN II'!R19</f>
        <v>#REF!</v>
      </c>
      <c r="S19" s="19" t="e">
        <f>'TRIBULAN I'!S19+'TRIBULAN II'!S19</f>
        <v>#REF!</v>
      </c>
      <c r="T19" s="19" t="e">
        <f>'TRIBULAN I'!T19+'TRIBULAN II'!T19</f>
        <v>#REF!</v>
      </c>
      <c r="U19" s="19" t="e">
        <f>'TRIBULAN I'!U19+'TRIBULAN II'!U19</f>
        <v>#REF!</v>
      </c>
      <c r="V19" s="19" t="e">
        <f>'TRIBULAN I'!V19+'TRIBULAN II'!V19</f>
        <v>#REF!</v>
      </c>
      <c r="W19" s="19" t="e">
        <f>'TRIBULAN I'!W19+'TRIBULAN II'!W19</f>
        <v>#REF!</v>
      </c>
      <c r="X19" s="19" t="e">
        <f>'TRIBULAN I'!X19+'TRIBULAN II'!X19</f>
        <v>#REF!</v>
      </c>
      <c r="Y19" s="19" t="e">
        <f>'TRIBULAN I'!Y19+'TRIBULAN II'!Y19</f>
        <v>#REF!</v>
      </c>
      <c r="Z19" s="19" t="e">
        <f>'TRIBULAN I'!Z19+'TRIBULAN II'!Z19</f>
        <v>#REF!</v>
      </c>
      <c r="AA19" s="19" t="e">
        <f>'TRIBULAN I'!AA19+'TRIBULAN II'!AA19</f>
        <v>#REF!</v>
      </c>
      <c r="AB19" s="19" t="e">
        <f>'TRIBULAN I'!AB19+'TRIBULAN II'!AB19</f>
        <v>#REF!</v>
      </c>
      <c r="AC19" s="19" t="e">
        <f>'TRIBULAN I'!AC19+'TRIBULAN II'!AC19</f>
        <v>#REF!</v>
      </c>
      <c r="AD19" s="19" t="e">
        <f>'TRIBULAN I'!AD19+'TRIBULAN II'!AD19</f>
        <v>#REF!</v>
      </c>
      <c r="AE19" s="19" t="e">
        <f>'TRIBULAN I'!AE19+'TRIBULAN II'!AE19</f>
        <v>#REF!</v>
      </c>
      <c r="AF19" s="19" t="e">
        <f>'TRIBULAN I'!AF19+'TRIBULAN II'!AF19</f>
        <v>#REF!</v>
      </c>
      <c r="AG19" s="19" t="e">
        <f>'TRIBULAN I'!AG19+'TRIBULAN II'!AG19</f>
        <v>#REF!</v>
      </c>
      <c r="AH19" s="19" t="e">
        <f>'TRIBULAN I'!AH19+'TRIBULAN II'!AH19</f>
        <v>#REF!</v>
      </c>
      <c r="AI19" s="19" t="e">
        <f>'TRIBULAN I'!AI19+'TRIBULAN II'!AI19</f>
        <v>#REF!</v>
      </c>
      <c r="AJ19" s="19" t="e">
        <f>'TRIBULAN I'!AJ19+'TRIBULAN II'!AJ19</f>
        <v>#REF!</v>
      </c>
      <c r="AK19" s="19" t="e">
        <f>'TRIBULAN I'!AK19+'TRIBULAN II'!AK19</f>
        <v>#REF!</v>
      </c>
      <c r="AL19" s="19" t="e">
        <f>'TRIBULAN I'!AL19+'TRIBULAN II'!AL19</f>
        <v>#REF!</v>
      </c>
      <c r="AM19" s="19" t="e">
        <f>'TRIBULAN I'!AM19+'TRIBULAN II'!AM19</f>
        <v>#REF!</v>
      </c>
      <c r="AN19" s="19" t="e">
        <f>'TRIBULAN I'!AN19+'TRIBULAN II'!AN19</f>
        <v>#REF!</v>
      </c>
      <c r="AO19" s="19" t="e">
        <f>'TRIBULAN I'!AO19+'TRIBULAN II'!AO19</f>
        <v>#REF!</v>
      </c>
      <c r="AP19" s="19" t="e">
        <f>'TRIBULAN I'!AP19+'TRIBULAN II'!AP19</f>
        <v>#REF!</v>
      </c>
      <c r="AQ19" s="19" t="e">
        <f>'TRIBULAN I'!AQ19+'TRIBULAN II'!AQ19</f>
        <v>#REF!</v>
      </c>
      <c r="AR19" s="19" t="e">
        <f>'TRIBULAN I'!AR19+'TRIBULAN II'!AR19</f>
        <v>#REF!</v>
      </c>
      <c r="AS19" s="19" t="e">
        <f>'TRIBULAN I'!AS19+'TRIBULAN II'!AS19</f>
        <v>#REF!</v>
      </c>
      <c r="AT19" s="19" t="e">
        <f>'TRIBULAN I'!AT19+'TRIBULAN II'!AT19</f>
        <v>#REF!</v>
      </c>
      <c r="AU19" s="19" t="e">
        <f>'TRIBULAN I'!AU19+'TRIBULAN II'!AU19</f>
        <v>#REF!</v>
      </c>
      <c r="AV19" s="19" t="e">
        <f>'TRIBULAN I'!AV19+'TRIBULAN II'!AV19</f>
        <v>#REF!</v>
      </c>
      <c r="AW19" s="19" t="e">
        <f>'TRIBULAN I'!AW19+'TRIBULAN II'!AW19</f>
        <v>#REF!</v>
      </c>
      <c r="AX19" s="19" t="e">
        <f>'TRIBULAN I'!AX19+'TRIBULAN II'!AX19</f>
        <v>#REF!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2"/>
        <v>418</v>
      </c>
      <c r="G20" s="19" t="e">
        <f>'TRIBULAN I'!G20+'TRIBULAN II'!G20</f>
        <v>#REF!</v>
      </c>
      <c r="H20" s="19" t="e">
        <f>'TRIBULAN I'!H20+'TRIBULAN II'!H20</f>
        <v>#REF!</v>
      </c>
      <c r="I20" s="19" t="e">
        <f>'TRIBULAN I'!I20+'TRIBULAN II'!I20</f>
        <v>#REF!</v>
      </c>
      <c r="J20" s="19" t="e">
        <f>'TRIBULAN I'!J20+'TRIBULAN II'!J20</f>
        <v>#REF!</v>
      </c>
      <c r="K20" s="19" t="e">
        <f>'TRIBULAN I'!K20+'TRIBULAN II'!K20</f>
        <v>#REF!</v>
      </c>
      <c r="L20" s="19" t="e">
        <f>'TRIBULAN I'!L20+'TRIBULAN II'!L20</f>
        <v>#REF!</v>
      </c>
      <c r="M20" s="19" t="e">
        <f>'TRIBULAN I'!M20+'TRIBULAN II'!M20</f>
        <v>#REF!</v>
      </c>
      <c r="N20" s="19" t="e">
        <f>'TRIBULAN I'!N20+'TRIBULAN II'!N20</f>
        <v>#REF!</v>
      </c>
      <c r="O20" s="19" t="e">
        <f>'TRIBULAN I'!O20+'TRIBULAN II'!O20</f>
        <v>#REF!</v>
      </c>
      <c r="P20" s="19" t="e">
        <f>'TRIBULAN I'!P20+'TRIBULAN II'!P20</f>
        <v>#REF!</v>
      </c>
      <c r="Q20" s="19" t="e">
        <f>'TRIBULAN I'!Q20+'TRIBULAN II'!Q20</f>
        <v>#REF!</v>
      </c>
      <c r="R20" s="19" t="e">
        <f>'TRIBULAN I'!R20+'TRIBULAN II'!R20</f>
        <v>#REF!</v>
      </c>
      <c r="S20" s="19" t="e">
        <f>'TRIBULAN I'!S20+'TRIBULAN II'!S20</f>
        <v>#REF!</v>
      </c>
      <c r="T20" s="19" t="e">
        <f>'TRIBULAN I'!T20+'TRIBULAN II'!T20</f>
        <v>#REF!</v>
      </c>
      <c r="U20" s="19" t="e">
        <f>'TRIBULAN I'!U20+'TRIBULAN II'!U20</f>
        <v>#REF!</v>
      </c>
      <c r="V20" s="19" t="e">
        <f>'TRIBULAN I'!V20+'TRIBULAN II'!V20</f>
        <v>#REF!</v>
      </c>
      <c r="W20" s="19" t="e">
        <f>'TRIBULAN I'!W20+'TRIBULAN II'!W20</f>
        <v>#REF!</v>
      </c>
      <c r="X20" s="19" t="e">
        <f>'TRIBULAN I'!X20+'TRIBULAN II'!X20</f>
        <v>#REF!</v>
      </c>
      <c r="Y20" s="19" t="e">
        <f>'TRIBULAN I'!Y20+'TRIBULAN II'!Y20</f>
        <v>#REF!</v>
      </c>
      <c r="Z20" s="19" t="e">
        <f>'TRIBULAN I'!Z20+'TRIBULAN II'!Z20</f>
        <v>#REF!</v>
      </c>
      <c r="AA20" s="19" t="e">
        <f>'TRIBULAN I'!AA20+'TRIBULAN II'!AA20</f>
        <v>#REF!</v>
      </c>
      <c r="AB20" s="19" t="e">
        <f>'TRIBULAN I'!AB20+'TRIBULAN II'!AB20</f>
        <v>#REF!</v>
      </c>
      <c r="AC20" s="19" t="e">
        <f>'TRIBULAN I'!AC20+'TRIBULAN II'!AC20</f>
        <v>#REF!</v>
      </c>
      <c r="AD20" s="19" t="e">
        <f>'TRIBULAN I'!AD20+'TRIBULAN II'!AD20</f>
        <v>#REF!</v>
      </c>
      <c r="AE20" s="19" t="e">
        <f>'TRIBULAN I'!AE20+'TRIBULAN II'!AE20</f>
        <v>#REF!</v>
      </c>
      <c r="AF20" s="19" t="e">
        <f>'TRIBULAN I'!AF20+'TRIBULAN II'!AF20</f>
        <v>#REF!</v>
      </c>
      <c r="AG20" s="19" t="e">
        <f>'TRIBULAN I'!AG20+'TRIBULAN II'!AG20</f>
        <v>#REF!</v>
      </c>
      <c r="AH20" s="19" t="e">
        <f>'TRIBULAN I'!AH20+'TRIBULAN II'!AH20</f>
        <v>#REF!</v>
      </c>
      <c r="AI20" s="19" t="e">
        <f>'TRIBULAN I'!AI20+'TRIBULAN II'!AI20</f>
        <v>#REF!</v>
      </c>
      <c r="AJ20" s="19" t="e">
        <f>'TRIBULAN I'!AJ20+'TRIBULAN II'!AJ20</f>
        <v>#REF!</v>
      </c>
      <c r="AK20" s="19" t="e">
        <f>'TRIBULAN I'!AK20+'TRIBULAN II'!AK20</f>
        <v>#REF!</v>
      </c>
      <c r="AL20" s="19" t="e">
        <f>'TRIBULAN I'!AL20+'TRIBULAN II'!AL20</f>
        <v>#REF!</v>
      </c>
      <c r="AM20" s="19" t="e">
        <f>'TRIBULAN I'!AM20+'TRIBULAN II'!AM20</f>
        <v>#REF!</v>
      </c>
      <c r="AN20" s="19" t="e">
        <f>'TRIBULAN I'!AN20+'TRIBULAN II'!AN20</f>
        <v>#REF!</v>
      </c>
      <c r="AO20" s="19" t="e">
        <f>'TRIBULAN I'!AO20+'TRIBULAN II'!AO20</f>
        <v>#REF!</v>
      </c>
      <c r="AP20" s="19" t="e">
        <f>'TRIBULAN I'!AP20+'TRIBULAN II'!AP20</f>
        <v>#REF!</v>
      </c>
      <c r="AQ20" s="19" t="e">
        <f>'TRIBULAN I'!AQ20+'TRIBULAN II'!AQ20</f>
        <v>#REF!</v>
      </c>
      <c r="AR20" s="19" t="e">
        <f>'TRIBULAN I'!AR20+'TRIBULAN II'!AR20</f>
        <v>#REF!</v>
      </c>
      <c r="AS20" s="19" t="e">
        <f>'TRIBULAN I'!AS20+'TRIBULAN II'!AS20</f>
        <v>#REF!</v>
      </c>
      <c r="AT20" s="19" t="e">
        <f>'TRIBULAN I'!AT20+'TRIBULAN II'!AT20</f>
        <v>#REF!</v>
      </c>
      <c r="AU20" s="19" t="e">
        <f>'TRIBULAN I'!AU20+'TRIBULAN II'!AU20</f>
        <v>#REF!</v>
      </c>
      <c r="AV20" s="19" t="e">
        <f>'TRIBULAN I'!AV20+'TRIBULAN II'!AV20</f>
        <v>#REF!</v>
      </c>
      <c r="AW20" s="19" t="e">
        <f>'TRIBULAN I'!AW20+'TRIBULAN II'!AW20</f>
        <v>#REF!</v>
      </c>
      <c r="AX20" s="19" t="e">
        <f>'TRIBULAN I'!AX20+'TRIBULAN II'!AX20</f>
        <v>#REF!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2"/>
        <v>339</v>
      </c>
      <c r="G21" s="19" t="e">
        <f>'TRIBULAN I'!G21+'TRIBULAN II'!G21</f>
        <v>#REF!</v>
      </c>
      <c r="H21" s="19" t="e">
        <f>'TRIBULAN I'!H21+'TRIBULAN II'!H21</f>
        <v>#REF!</v>
      </c>
      <c r="I21" s="19" t="e">
        <f>'TRIBULAN I'!I21+'TRIBULAN II'!I21</f>
        <v>#REF!</v>
      </c>
      <c r="J21" s="19" t="e">
        <f>'TRIBULAN I'!J21+'TRIBULAN II'!J21</f>
        <v>#REF!</v>
      </c>
      <c r="K21" s="19" t="e">
        <f>'TRIBULAN I'!K21+'TRIBULAN II'!K21</f>
        <v>#REF!</v>
      </c>
      <c r="L21" s="19" t="e">
        <f>'TRIBULAN I'!L21+'TRIBULAN II'!L21</f>
        <v>#REF!</v>
      </c>
      <c r="M21" s="19" t="e">
        <f>'TRIBULAN I'!M21+'TRIBULAN II'!M21</f>
        <v>#REF!</v>
      </c>
      <c r="N21" s="19" t="e">
        <f>'TRIBULAN I'!N21+'TRIBULAN II'!N21</f>
        <v>#REF!</v>
      </c>
      <c r="O21" s="19" t="e">
        <f>'TRIBULAN I'!O21+'TRIBULAN II'!O21</f>
        <v>#REF!</v>
      </c>
      <c r="P21" s="19" t="e">
        <f>'TRIBULAN I'!P21+'TRIBULAN II'!P21</f>
        <v>#REF!</v>
      </c>
      <c r="Q21" s="19" t="e">
        <f>'TRIBULAN I'!Q21+'TRIBULAN II'!Q21</f>
        <v>#REF!</v>
      </c>
      <c r="R21" s="19" t="e">
        <f>'TRIBULAN I'!R21+'TRIBULAN II'!R21</f>
        <v>#REF!</v>
      </c>
      <c r="S21" s="19" t="e">
        <f>'TRIBULAN I'!S21+'TRIBULAN II'!S21</f>
        <v>#REF!</v>
      </c>
      <c r="T21" s="19" t="e">
        <f>'TRIBULAN I'!T21+'TRIBULAN II'!T21</f>
        <v>#REF!</v>
      </c>
      <c r="U21" s="19" t="e">
        <f>'TRIBULAN I'!U21+'TRIBULAN II'!U21</f>
        <v>#REF!</v>
      </c>
      <c r="V21" s="19" t="e">
        <f>'TRIBULAN I'!V21+'TRIBULAN II'!V21</f>
        <v>#REF!</v>
      </c>
      <c r="W21" s="19" t="e">
        <f>'TRIBULAN I'!W21+'TRIBULAN II'!W21</f>
        <v>#REF!</v>
      </c>
      <c r="X21" s="19" t="e">
        <f>'TRIBULAN I'!X21+'TRIBULAN II'!X21</f>
        <v>#REF!</v>
      </c>
      <c r="Y21" s="19" t="e">
        <f>'TRIBULAN I'!Y21+'TRIBULAN II'!Y21</f>
        <v>#REF!</v>
      </c>
      <c r="Z21" s="19" t="e">
        <f>'TRIBULAN I'!Z21+'TRIBULAN II'!Z21</f>
        <v>#REF!</v>
      </c>
      <c r="AA21" s="19" t="e">
        <f>'TRIBULAN I'!AA21+'TRIBULAN II'!AA21</f>
        <v>#REF!</v>
      </c>
      <c r="AB21" s="19" t="e">
        <f>'TRIBULAN I'!AB21+'TRIBULAN II'!AB21</f>
        <v>#REF!</v>
      </c>
      <c r="AC21" s="19" t="e">
        <f>'TRIBULAN I'!AC21+'TRIBULAN II'!AC21</f>
        <v>#REF!</v>
      </c>
      <c r="AD21" s="19" t="e">
        <f>'TRIBULAN I'!AD21+'TRIBULAN II'!AD21</f>
        <v>#REF!</v>
      </c>
      <c r="AE21" s="19" t="e">
        <f>'TRIBULAN I'!AE21+'TRIBULAN II'!AE21</f>
        <v>#REF!</v>
      </c>
      <c r="AF21" s="19" t="e">
        <f>'TRIBULAN I'!AF21+'TRIBULAN II'!AF21</f>
        <v>#REF!</v>
      </c>
      <c r="AG21" s="19" t="e">
        <f>'TRIBULAN I'!AG21+'TRIBULAN II'!AG21</f>
        <v>#REF!</v>
      </c>
      <c r="AH21" s="19" t="e">
        <f>'TRIBULAN I'!AH21+'TRIBULAN II'!AH21</f>
        <v>#REF!</v>
      </c>
      <c r="AI21" s="19" t="e">
        <f>'TRIBULAN I'!AI21+'TRIBULAN II'!AI21</f>
        <v>#REF!</v>
      </c>
      <c r="AJ21" s="19" t="e">
        <f>'TRIBULAN I'!AJ21+'TRIBULAN II'!AJ21</f>
        <v>#REF!</v>
      </c>
      <c r="AK21" s="19" t="e">
        <f>'TRIBULAN I'!AK21+'TRIBULAN II'!AK21</f>
        <v>#REF!</v>
      </c>
      <c r="AL21" s="19" t="e">
        <f>'TRIBULAN I'!AL21+'TRIBULAN II'!AL21</f>
        <v>#REF!</v>
      </c>
      <c r="AM21" s="19" t="e">
        <f>'TRIBULAN I'!AM21+'TRIBULAN II'!AM21</f>
        <v>#REF!</v>
      </c>
      <c r="AN21" s="19" t="e">
        <f>'TRIBULAN I'!AN21+'TRIBULAN II'!AN21</f>
        <v>#REF!</v>
      </c>
      <c r="AO21" s="19" t="e">
        <f>'TRIBULAN I'!AO21+'TRIBULAN II'!AO21</f>
        <v>#REF!</v>
      </c>
      <c r="AP21" s="19" t="e">
        <f>'TRIBULAN I'!AP21+'TRIBULAN II'!AP21</f>
        <v>#REF!</v>
      </c>
      <c r="AQ21" s="19" t="e">
        <f>'TRIBULAN I'!AQ21+'TRIBULAN II'!AQ21</f>
        <v>#REF!</v>
      </c>
      <c r="AR21" s="19" t="e">
        <f>'TRIBULAN I'!AR21+'TRIBULAN II'!AR21</f>
        <v>#REF!</v>
      </c>
      <c r="AS21" s="19" t="e">
        <f>'TRIBULAN I'!AS21+'TRIBULAN II'!AS21</f>
        <v>#REF!</v>
      </c>
      <c r="AT21" s="19" t="e">
        <f>'TRIBULAN I'!AT21+'TRIBULAN II'!AT21</f>
        <v>#REF!</v>
      </c>
      <c r="AU21" s="19" t="e">
        <f>'TRIBULAN I'!AU21+'TRIBULAN II'!AU21</f>
        <v>#REF!</v>
      </c>
      <c r="AV21" s="19" t="e">
        <f>'TRIBULAN I'!AV21+'TRIBULAN II'!AV21</f>
        <v>#REF!</v>
      </c>
      <c r="AW21" s="19" t="e">
        <f>'TRIBULAN I'!AW21+'TRIBULAN II'!AW21</f>
        <v>#REF!</v>
      </c>
      <c r="AX21" s="19" t="e">
        <f>'TRIBULAN I'!AX21+'TRIBULAN II'!AX21</f>
        <v>#REF!</v>
      </c>
    </row>
    <row r="22" spans="1:52" ht="14.25" customHeight="1">
      <c r="A22" s="16"/>
      <c r="B22" s="17"/>
      <c r="C22" s="18" t="s">
        <v>37</v>
      </c>
      <c r="D22" s="19">
        <f t="shared" ref="D22:F22" si="3">SUM(D18:D21)</f>
        <v>847</v>
      </c>
      <c r="E22" s="19">
        <f t="shared" si="3"/>
        <v>848</v>
      </c>
      <c r="F22" s="19">
        <f t="shared" si="3"/>
        <v>1695</v>
      </c>
      <c r="G22" s="19" t="e">
        <f>'TRIBULAN I'!G22+'TRIBULAN II'!G22</f>
        <v>#REF!</v>
      </c>
      <c r="H22" s="19" t="e">
        <f>'TRIBULAN I'!H22+'TRIBULAN II'!H22</f>
        <v>#REF!</v>
      </c>
      <c r="I22" s="19" t="e">
        <f>'TRIBULAN I'!I22+'TRIBULAN II'!I22</f>
        <v>#REF!</v>
      </c>
      <c r="J22" s="19" t="e">
        <f>'TRIBULAN I'!J22+'TRIBULAN II'!J22</f>
        <v>#REF!</v>
      </c>
      <c r="K22" s="19" t="e">
        <f>'TRIBULAN I'!K22+'TRIBULAN II'!K22</f>
        <v>#REF!</v>
      </c>
      <c r="L22" s="19" t="e">
        <f>'TRIBULAN I'!L22+'TRIBULAN II'!L22</f>
        <v>#REF!</v>
      </c>
      <c r="M22" s="19" t="e">
        <f>'TRIBULAN I'!M22+'TRIBULAN II'!M22</f>
        <v>#REF!</v>
      </c>
      <c r="N22" s="19" t="e">
        <f>'TRIBULAN I'!N22+'TRIBULAN II'!N22</f>
        <v>#REF!</v>
      </c>
      <c r="O22" s="19" t="e">
        <f>'TRIBULAN I'!O22+'TRIBULAN II'!O22</f>
        <v>#REF!</v>
      </c>
      <c r="P22" s="19" t="e">
        <f>'TRIBULAN I'!P22+'TRIBULAN II'!P22</f>
        <v>#REF!</v>
      </c>
      <c r="Q22" s="19" t="e">
        <f>'TRIBULAN I'!Q22+'TRIBULAN II'!Q22</f>
        <v>#REF!</v>
      </c>
      <c r="R22" s="19" t="e">
        <f>'TRIBULAN I'!R22+'TRIBULAN II'!R22</f>
        <v>#REF!</v>
      </c>
      <c r="S22" s="19" t="e">
        <f>'TRIBULAN I'!S22+'TRIBULAN II'!S22</f>
        <v>#REF!</v>
      </c>
      <c r="T22" s="19" t="e">
        <f>'TRIBULAN I'!T22+'TRIBULAN II'!T22</f>
        <v>#REF!</v>
      </c>
      <c r="U22" s="19" t="e">
        <f>'TRIBULAN I'!U22+'TRIBULAN II'!U22</f>
        <v>#REF!</v>
      </c>
      <c r="V22" s="19" t="e">
        <f>'TRIBULAN I'!V22+'TRIBULAN II'!V22</f>
        <v>#REF!</v>
      </c>
      <c r="W22" s="19" t="e">
        <f>'TRIBULAN I'!W22+'TRIBULAN II'!W22</f>
        <v>#REF!</v>
      </c>
      <c r="X22" s="19" t="e">
        <f>'TRIBULAN I'!X22+'TRIBULAN II'!X22</f>
        <v>#REF!</v>
      </c>
      <c r="Y22" s="19" t="e">
        <f>'TRIBULAN I'!Y22+'TRIBULAN II'!Y22</f>
        <v>#REF!</v>
      </c>
      <c r="Z22" s="19" t="e">
        <f>'TRIBULAN I'!Z22+'TRIBULAN II'!Z22</f>
        <v>#REF!</v>
      </c>
      <c r="AA22" s="19" t="e">
        <f>'TRIBULAN I'!AA22+'TRIBULAN II'!AA22</f>
        <v>#REF!</v>
      </c>
      <c r="AB22" s="19" t="e">
        <f>'TRIBULAN I'!AB22+'TRIBULAN II'!AB22</f>
        <v>#REF!</v>
      </c>
      <c r="AC22" s="19" t="e">
        <f>'TRIBULAN I'!AC22+'TRIBULAN II'!AC22</f>
        <v>#REF!</v>
      </c>
      <c r="AD22" s="19" t="e">
        <f>'TRIBULAN I'!AD22+'TRIBULAN II'!AD22</f>
        <v>#REF!</v>
      </c>
      <c r="AE22" s="19" t="e">
        <f>'TRIBULAN I'!AE22+'TRIBULAN II'!AE22</f>
        <v>#REF!</v>
      </c>
      <c r="AF22" s="19" t="e">
        <f>'TRIBULAN I'!AF22+'TRIBULAN II'!AF22</f>
        <v>#REF!</v>
      </c>
      <c r="AG22" s="19" t="e">
        <f>'TRIBULAN I'!AG22+'TRIBULAN II'!AG22</f>
        <v>#REF!</v>
      </c>
      <c r="AH22" s="19" t="e">
        <f>'TRIBULAN I'!AH22+'TRIBULAN II'!AH22</f>
        <v>#REF!</v>
      </c>
      <c r="AI22" s="19" t="e">
        <f>'TRIBULAN I'!AI22+'TRIBULAN II'!AI22</f>
        <v>#REF!</v>
      </c>
      <c r="AJ22" s="19" t="e">
        <f>'TRIBULAN I'!AJ22+'TRIBULAN II'!AJ22</f>
        <v>#REF!</v>
      </c>
      <c r="AK22" s="19" t="e">
        <f>'TRIBULAN I'!AK22+'TRIBULAN II'!AK22</f>
        <v>#REF!</v>
      </c>
      <c r="AL22" s="19" t="e">
        <f>'TRIBULAN I'!AL22+'TRIBULAN II'!AL22</f>
        <v>#REF!</v>
      </c>
      <c r="AM22" s="19" t="e">
        <f>'TRIBULAN I'!AM22+'TRIBULAN II'!AM22</f>
        <v>#REF!</v>
      </c>
      <c r="AN22" s="19" t="e">
        <f>'TRIBULAN I'!AN22+'TRIBULAN II'!AN22</f>
        <v>#REF!</v>
      </c>
      <c r="AO22" s="19" t="e">
        <f>'TRIBULAN I'!AO22+'TRIBULAN II'!AO22</f>
        <v>#REF!</v>
      </c>
      <c r="AP22" s="19" t="e">
        <f>'TRIBULAN I'!AP22+'TRIBULAN II'!AP22</f>
        <v>#REF!</v>
      </c>
      <c r="AQ22" s="19" t="e">
        <f>'TRIBULAN I'!AQ22+'TRIBULAN II'!AQ22</f>
        <v>#REF!</v>
      </c>
      <c r="AR22" s="19" t="e">
        <f>'TRIBULAN I'!AR22+'TRIBULAN II'!AR22</f>
        <v>#REF!</v>
      </c>
      <c r="AS22" s="19" t="e">
        <f>'TRIBULAN I'!AS22+'TRIBULAN II'!AS22</f>
        <v>#REF!</v>
      </c>
      <c r="AT22" s="19" t="e">
        <f>'TRIBULAN I'!AT22+'TRIBULAN II'!AT22</f>
        <v>#REF!</v>
      </c>
      <c r="AU22" s="19" t="e">
        <f>'TRIBULAN I'!AU22+'TRIBULAN II'!AU22</f>
        <v>#REF!</v>
      </c>
      <c r="AV22" s="19" t="e">
        <f>'TRIBULAN I'!AV22+'TRIBULAN II'!AV22</f>
        <v>#REF!</v>
      </c>
      <c r="AW22" s="19" t="e">
        <f>'TRIBULAN I'!AW22+'TRIBULAN II'!AW22</f>
        <v>#REF!</v>
      </c>
      <c r="AX22" s="19" t="e">
        <f>'TRIBULAN I'!AX22+'TRIBULAN II'!AX22</f>
        <v>#REF!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4">D23+E23</f>
        <v>358</v>
      </c>
      <c r="G23" s="19" t="e">
        <f>'TRIBULAN I'!G23+'TRIBULAN II'!G23</f>
        <v>#REF!</v>
      </c>
      <c r="H23" s="19" t="e">
        <f>'TRIBULAN I'!H23+'TRIBULAN II'!H23</f>
        <v>#REF!</v>
      </c>
      <c r="I23" s="19" t="e">
        <f>'TRIBULAN I'!I23+'TRIBULAN II'!I23</f>
        <v>#REF!</v>
      </c>
      <c r="J23" s="19" t="e">
        <f>'TRIBULAN I'!J23+'TRIBULAN II'!J23</f>
        <v>#REF!</v>
      </c>
      <c r="K23" s="19" t="e">
        <f>'TRIBULAN I'!K23+'TRIBULAN II'!K23</f>
        <v>#REF!</v>
      </c>
      <c r="L23" s="19" t="e">
        <f>'TRIBULAN I'!L23+'TRIBULAN II'!L23</f>
        <v>#REF!</v>
      </c>
      <c r="M23" s="19" t="e">
        <f>'TRIBULAN I'!M23+'TRIBULAN II'!M23</f>
        <v>#REF!</v>
      </c>
      <c r="N23" s="19" t="e">
        <f>'TRIBULAN I'!N23+'TRIBULAN II'!N23</f>
        <v>#REF!</v>
      </c>
      <c r="O23" s="19" t="e">
        <f>'TRIBULAN I'!O23+'TRIBULAN II'!O23</f>
        <v>#REF!</v>
      </c>
      <c r="P23" s="19" t="e">
        <f>'TRIBULAN I'!P23+'TRIBULAN II'!P23</f>
        <v>#REF!</v>
      </c>
      <c r="Q23" s="19" t="e">
        <f>'TRIBULAN I'!Q23+'TRIBULAN II'!Q23</f>
        <v>#REF!</v>
      </c>
      <c r="R23" s="19" t="e">
        <f>'TRIBULAN I'!R23+'TRIBULAN II'!R23</f>
        <v>#REF!</v>
      </c>
      <c r="S23" s="19" t="e">
        <f>'TRIBULAN I'!S23+'TRIBULAN II'!S23</f>
        <v>#REF!</v>
      </c>
      <c r="T23" s="19" t="e">
        <f>'TRIBULAN I'!T23+'TRIBULAN II'!T23</f>
        <v>#REF!</v>
      </c>
      <c r="U23" s="19" t="e">
        <f>'TRIBULAN I'!U23+'TRIBULAN II'!U23</f>
        <v>#REF!</v>
      </c>
      <c r="V23" s="19" t="e">
        <f>'TRIBULAN I'!V23+'TRIBULAN II'!V23</f>
        <v>#REF!</v>
      </c>
      <c r="W23" s="19" t="e">
        <f>'TRIBULAN I'!W23+'TRIBULAN II'!W23</f>
        <v>#REF!</v>
      </c>
      <c r="X23" s="19" t="e">
        <f>'TRIBULAN I'!X23+'TRIBULAN II'!X23</f>
        <v>#REF!</v>
      </c>
      <c r="Y23" s="19" t="e">
        <f>'TRIBULAN I'!Y23+'TRIBULAN II'!Y23</f>
        <v>#REF!</v>
      </c>
      <c r="Z23" s="19" t="e">
        <f>'TRIBULAN I'!Z23+'TRIBULAN II'!Z23</f>
        <v>#REF!</v>
      </c>
      <c r="AA23" s="19" t="e">
        <f>'TRIBULAN I'!AA23+'TRIBULAN II'!AA23</f>
        <v>#REF!</v>
      </c>
      <c r="AB23" s="19" t="e">
        <f>'TRIBULAN I'!AB23+'TRIBULAN II'!AB23</f>
        <v>#REF!</v>
      </c>
      <c r="AC23" s="19" t="e">
        <f>'TRIBULAN I'!AC23+'TRIBULAN II'!AC23</f>
        <v>#REF!</v>
      </c>
      <c r="AD23" s="19" t="e">
        <f>'TRIBULAN I'!AD23+'TRIBULAN II'!AD23</f>
        <v>#REF!</v>
      </c>
      <c r="AE23" s="19" t="e">
        <f>'TRIBULAN I'!AE23+'TRIBULAN II'!AE23</f>
        <v>#REF!</v>
      </c>
      <c r="AF23" s="19" t="e">
        <f>'TRIBULAN I'!AF23+'TRIBULAN II'!AF23</f>
        <v>#REF!</v>
      </c>
      <c r="AG23" s="19" t="e">
        <f>'TRIBULAN I'!AG23+'TRIBULAN II'!AG23</f>
        <v>#REF!</v>
      </c>
      <c r="AH23" s="19" t="e">
        <f>'TRIBULAN I'!AH23+'TRIBULAN II'!AH23</f>
        <v>#REF!</v>
      </c>
      <c r="AI23" s="19" t="e">
        <f>'TRIBULAN I'!AI23+'TRIBULAN II'!AI23</f>
        <v>#REF!</v>
      </c>
      <c r="AJ23" s="19" t="e">
        <f>'TRIBULAN I'!AJ23+'TRIBULAN II'!AJ23</f>
        <v>#REF!</v>
      </c>
      <c r="AK23" s="19" t="e">
        <f>'TRIBULAN I'!AK23+'TRIBULAN II'!AK23</f>
        <v>#REF!</v>
      </c>
      <c r="AL23" s="19" t="e">
        <f>'TRIBULAN I'!AL23+'TRIBULAN II'!AL23</f>
        <v>#REF!</v>
      </c>
      <c r="AM23" s="19" t="e">
        <f>'TRIBULAN I'!AM23+'TRIBULAN II'!AM23</f>
        <v>#REF!</v>
      </c>
      <c r="AN23" s="19" t="e">
        <f>'TRIBULAN I'!AN23+'TRIBULAN II'!AN23</f>
        <v>#REF!</v>
      </c>
      <c r="AO23" s="19" t="e">
        <f>'TRIBULAN I'!AO23+'TRIBULAN II'!AO23</f>
        <v>#REF!</v>
      </c>
      <c r="AP23" s="19" t="e">
        <f>'TRIBULAN I'!AP23+'TRIBULAN II'!AP23</f>
        <v>#REF!</v>
      </c>
      <c r="AQ23" s="19" t="e">
        <f>'TRIBULAN I'!AQ23+'TRIBULAN II'!AQ23</f>
        <v>#REF!</v>
      </c>
      <c r="AR23" s="19" t="e">
        <f>'TRIBULAN I'!AR23+'TRIBULAN II'!AR23</f>
        <v>#REF!</v>
      </c>
      <c r="AS23" s="19" t="e">
        <f>'TRIBULAN I'!AS23+'TRIBULAN II'!AS23</f>
        <v>#REF!</v>
      </c>
      <c r="AT23" s="19" t="e">
        <f>'TRIBULAN I'!AT23+'TRIBULAN II'!AT23</f>
        <v>#REF!</v>
      </c>
      <c r="AU23" s="19" t="e">
        <f>'TRIBULAN I'!AU23+'TRIBULAN II'!AU23</f>
        <v>#REF!</v>
      </c>
      <c r="AV23" s="19" t="e">
        <f>'TRIBULAN I'!AV23+'TRIBULAN II'!AV23</f>
        <v>#REF!</v>
      </c>
      <c r="AW23" s="19" t="e">
        <f>'TRIBULAN I'!AW23+'TRIBULAN II'!AW23</f>
        <v>#REF!</v>
      </c>
      <c r="AX23" s="19" t="e">
        <f>'TRIBULAN I'!AX23+'TRIBULAN II'!AX23</f>
        <v>#REF!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4"/>
        <v>195</v>
      </c>
      <c r="G24" s="19" t="e">
        <f>'TRIBULAN I'!G24+'TRIBULAN II'!G24</f>
        <v>#REF!</v>
      </c>
      <c r="H24" s="19" t="e">
        <f>'TRIBULAN I'!H24+'TRIBULAN II'!H24</f>
        <v>#REF!</v>
      </c>
      <c r="I24" s="19" t="e">
        <f>'TRIBULAN I'!I24+'TRIBULAN II'!I24</f>
        <v>#REF!</v>
      </c>
      <c r="J24" s="19" t="e">
        <f>'TRIBULAN I'!J24+'TRIBULAN II'!J24</f>
        <v>#REF!</v>
      </c>
      <c r="K24" s="19" t="e">
        <f>'TRIBULAN I'!K24+'TRIBULAN II'!K24</f>
        <v>#REF!</v>
      </c>
      <c r="L24" s="19" t="e">
        <f>'TRIBULAN I'!L24+'TRIBULAN II'!L24</f>
        <v>#REF!</v>
      </c>
      <c r="M24" s="19" t="e">
        <f>'TRIBULAN I'!M24+'TRIBULAN II'!M24</f>
        <v>#REF!</v>
      </c>
      <c r="N24" s="19" t="e">
        <f>'TRIBULAN I'!N24+'TRIBULAN II'!N24</f>
        <v>#REF!</v>
      </c>
      <c r="O24" s="19" t="e">
        <f>'TRIBULAN I'!O24+'TRIBULAN II'!O24</f>
        <v>#REF!</v>
      </c>
      <c r="P24" s="19" t="e">
        <f>'TRIBULAN I'!P24+'TRIBULAN II'!P24</f>
        <v>#REF!</v>
      </c>
      <c r="Q24" s="19" t="e">
        <f>'TRIBULAN I'!Q24+'TRIBULAN II'!Q24</f>
        <v>#REF!</v>
      </c>
      <c r="R24" s="19" t="e">
        <f>'TRIBULAN I'!R24+'TRIBULAN II'!R24</f>
        <v>#REF!</v>
      </c>
      <c r="S24" s="19" t="e">
        <f>'TRIBULAN I'!S24+'TRIBULAN II'!S24</f>
        <v>#REF!</v>
      </c>
      <c r="T24" s="19" t="e">
        <f>'TRIBULAN I'!T24+'TRIBULAN II'!T24</f>
        <v>#REF!</v>
      </c>
      <c r="U24" s="19" t="e">
        <f>'TRIBULAN I'!U24+'TRIBULAN II'!U24</f>
        <v>#REF!</v>
      </c>
      <c r="V24" s="19" t="e">
        <f>'TRIBULAN I'!V24+'TRIBULAN II'!V24</f>
        <v>#REF!</v>
      </c>
      <c r="W24" s="19" t="e">
        <f>'TRIBULAN I'!W24+'TRIBULAN II'!W24</f>
        <v>#REF!</v>
      </c>
      <c r="X24" s="19" t="e">
        <f>'TRIBULAN I'!X24+'TRIBULAN II'!X24</f>
        <v>#REF!</v>
      </c>
      <c r="Y24" s="19" t="e">
        <f>'TRIBULAN I'!Y24+'TRIBULAN II'!Y24</f>
        <v>#REF!</v>
      </c>
      <c r="Z24" s="19" t="e">
        <f>'TRIBULAN I'!Z24+'TRIBULAN II'!Z24</f>
        <v>#REF!</v>
      </c>
      <c r="AA24" s="19" t="e">
        <f>'TRIBULAN I'!AA24+'TRIBULAN II'!AA24</f>
        <v>#REF!</v>
      </c>
      <c r="AB24" s="19" t="e">
        <f>'TRIBULAN I'!AB24+'TRIBULAN II'!AB24</f>
        <v>#REF!</v>
      </c>
      <c r="AC24" s="19" t="e">
        <f>'TRIBULAN I'!AC24+'TRIBULAN II'!AC24</f>
        <v>#REF!</v>
      </c>
      <c r="AD24" s="19" t="e">
        <f>'TRIBULAN I'!AD24+'TRIBULAN II'!AD24</f>
        <v>#REF!</v>
      </c>
      <c r="AE24" s="19" t="e">
        <f>'TRIBULAN I'!AE24+'TRIBULAN II'!AE24</f>
        <v>#REF!</v>
      </c>
      <c r="AF24" s="19" t="e">
        <f>'TRIBULAN I'!AF24+'TRIBULAN II'!AF24</f>
        <v>#REF!</v>
      </c>
      <c r="AG24" s="19" t="e">
        <f>'TRIBULAN I'!AG24+'TRIBULAN II'!AG24</f>
        <v>#REF!</v>
      </c>
      <c r="AH24" s="19" t="e">
        <f>'TRIBULAN I'!AH24+'TRIBULAN II'!AH24</f>
        <v>#REF!</v>
      </c>
      <c r="AI24" s="19" t="e">
        <f>'TRIBULAN I'!AI24+'TRIBULAN II'!AI24</f>
        <v>#REF!</v>
      </c>
      <c r="AJ24" s="19" t="e">
        <f>'TRIBULAN I'!AJ24+'TRIBULAN II'!AJ24</f>
        <v>#REF!</v>
      </c>
      <c r="AK24" s="19" t="e">
        <f>'TRIBULAN I'!AK24+'TRIBULAN II'!AK24</f>
        <v>#REF!</v>
      </c>
      <c r="AL24" s="19" t="e">
        <f>'TRIBULAN I'!AL24+'TRIBULAN II'!AL24</f>
        <v>#REF!</v>
      </c>
      <c r="AM24" s="19" t="e">
        <f>'TRIBULAN I'!AM24+'TRIBULAN II'!AM24</f>
        <v>#REF!</v>
      </c>
      <c r="AN24" s="19" t="e">
        <f>'TRIBULAN I'!AN24+'TRIBULAN II'!AN24</f>
        <v>#REF!</v>
      </c>
      <c r="AO24" s="19" t="e">
        <f>'TRIBULAN I'!AO24+'TRIBULAN II'!AO24</f>
        <v>#REF!</v>
      </c>
      <c r="AP24" s="19" t="e">
        <f>'TRIBULAN I'!AP24+'TRIBULAN II'!AP24</f>
        <v>#REF!</v>
      </c>
      <c r="AQ24" s="19" t="e">
        <f>'TRIBULAN I'!AQ24+'TRIBULAN II'!AQ24</f>
        <v>#REF!</v>
      </c>
      <c r="AR24" s="19" t="e">
        <f>'TRIBULAN I'!AR24+'TRIBULAN II'!AR24</f>
        <v>#REF!</v>
      </c>
      <c r="AS24" s="19" t="e">
        <f>'TRIBULAN I'!AS24+'TRIBULAN II'!AS24</f>
        <v>#REF!</v>
      </c>
      <c r="AT24" s="19" t="e">
        <f>'TRIBULAN I'!AT24+'TRIBULAN II'!AT24</f>
        <v>#REF!</v>
      </c>
      <c r="AU24" s="19" t="e">
        <f>'TRIBULAN I'!AU24+'TRIBULAN II'!AU24</f>
        <v>#REF!</v>
      </c>
      <c r="AV24" s="19" t="e">
        <f>'TRIBULAN I'!AV24+'TRIBULAN II'!AV24</f>
        <v>#REF!</v>
      </c>
      <c r="AW24" s="19" t="e">
        <f>'TRIBULAN I'!AW24+'TRIBULAN II'!AW24</f>
        <v>#REF!</v>
      </c>
      <c r="AX24" s="19" t="e">
        <f>'TRIBULAN I'!AX24+'TRIBULAN II'!AX24</f>
        <v>#REF!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4"/>
        <v>173</v>
      </c>
      <c r="G25" s="19" t="e">
        <f>'TRIBULAN I'!G25+'TRIBULAN II'!G25</f>
        <v>#REF!</v>
      </c>
      <c r="H25" s="19" t="e">
        <f>'TRIBULAN I'!H25+'TRIBULAN II'!H25</f>
        <v>#REF!</v>
      </c>
      <c r="I25" s="19" t="e">
        <f>'TRIBULAN I'!I25+'TRIBULAN II'!I25</f>
        <v>#REF!</v>
      </c>
      <c r="J25" s="19" t="e">
        <f>'TRIBULAN I'!J25+'TRIBULAN II'!J25</f>
        <v>#REF!</v>
      </c>
      <c r="K25" s="19" t="e">
        <f>'TRIBULAN I'!K25+'TRIBULAN II'!K25</f>
        <v>#REF!</v>
      </c>
      <c r="L25" s="19" t="e">
        <f>'TRIBULAN I'!L25+'TRIBULAN II'!L25</f>
        <v>#REF!</v>
      </c>
      <c r="M25" s="19" t="e">
        <f>'TRIBULAN I'!M25+'TRIBULAN II'!M25</f>
        <v>#REF!</v>
      </c>
      <c r="N25" s="19" t="e">
        <f>'TRIBULAN I'!N25+'TRIBULAN II'!N25</f>
        <v>#REF!</v>
      </c>
      <c r="O25" s="19" t="e">
        <f>'TRIBULAN I'!O25+'TRIBULAN II'!O25</f>
        <v>#REF!</v>
      </c>
      <c r="P25" s="19" t="e">
        <f>'TRIBULAN I'!P25+'TRIBULAN II'!P25</f>
        <v>#REF!</v>
      </c>
      <c r="Q25" s="19" t="e">
        <f>'TRIBULAN I'!Q25+'TRIBULAN II'!Q25</f>
        <v>#REF!</v>
      </c>
      <c r="R25" s="19" t="e">
        <f>'TRIBULAN I'!R25+'TRIBULAN II'!R25</f>
        <v>#REF!</v>
      </c>
      <c r="S25" s="19" t="e">
        <f>'TRIBULAN I'!S25+'TRIBULAN II'!S25</f>
        <v>#REF!</v>
      </c>
      <c r="T25" s="19" t="e">
        <f>'TRIBULAN I'!T25+'TRIBULAN II'!T25</f>
        <v>#REF!</v>
      </c>
      <c r="U25" s="19" t="e">
        <f>'TRIBULAN I'!U25+'TRIBULAN II'!U25</f>
        <v>#REF!</v>
      </c>
      <c r="V25" s="19" t="e">
        <f>'TRIBULAN I'!V25+'TRIBULAN II'!V25</f>
        <v>#REF!</v>
      </c>
      <c r="W25" s="19" t="e">
        <f>'TRIBULAN I'!W25+'TRIBULAN II'!W25</f>
        <v>#REF!</v>
      </c>
      <c r="X25" s="19" t="e">
        <f>'TRIBULAN I'!X25+'TRIBULAN II'!X25</f>
        <v>#REF!</v>
      </c>
      <c r="Y25" s="19" t="e">
        <f>'TRIBULAN I'!Y25+'TRIBULAN II'!Y25</f>
        <v>#REF!</v>
      </c>
      <c r="Z25" s="19" t="e">
        <f>'TRIBULAN I'!Z25+'TRIBULAN II'!Z25</f>
        <v>#REF!</v>
      </c>
      <c r="AA25" s="19" t="e">
        <f>'TRIBULAN I'!AA25+'TRIBULAN II'!AA25</f>
        <v>#REF!</v>
      </c>
      <c r="AB25" s="19" t="e">
        <f>'TRIBULAN I'!AB25+'TRIBULAN II'!AB25</f>
        <v>#REF!</v>
      </c>
      <c r="AC25" s="19" t="e">
        <f>'TRIBULAN I'!AC25+'TRIBULAN II'!AC25</f>
        <v>#REF!</v>
      </c>
      <c r="AD25" s="19" t="e">
        <f>'TRIBULAN I'!AD25+'TRIBULAN II'!AD25</f>
        <v>#REF!</v>
      </c>
      <c r="AE25" s="19" t="e">
        <f>'TRIBULAN I'!AE25+'TRIBULAN II'!AE25</f>
        <v>#REF!</v>
      </c>
      <c r="AF25" s="19" t="e">
        <f>'TRIBULAN I'!AF25+'TRIBULAN II'!AF25</f>
        <v>#REF!</v>
      </c>
      <c r="AG25" s="19" t="e">
        <f>'TRIBULAN I'!AG25+'TRIBULAN II'!AG25</f>
        <v>#REF!</v>
      </c>
      <c r="AH25" s="19" t="e">
        <f>'TRIBULAN I'!AH25+'TRIBULAN II'!AH25</f>
        <v>#REF!</v>
      </c>
      <c r="AI25" s="19" t="e">
        <f>'TRIBULAN I'!AI25+'TRIBULAN II'!AI25</f>
        <v>#REF!</v>
      </c>
      <c r="AJ25" s="19" t="e">
        <f>'TRIBULAN I'!AJ25+'TRIBULAN II'!AJ25</f>
        <v>#REF!</v>
      </c>
      <c r="AK25" s="19" t="e">
        <f>'TRIBULAN I'!AK25+'TRIBULAN II'!AK25</f>
        <v>#REF!</v>
      </c>
      <c r="AL25" s="19" t="e">
        <f>'TRIBULAN I'!AL25+'TRIBULAN II'!AL25</f>
        <v>#REF!</v>
      </c>
      <c r="AM25" s="19" t="e">
        <f>'TRIBULAN I'!AM25+'TRIBULAN II'!AM25</f>
        <v>#REF!</v>
      </c>
      <c r="AN25" s="19" t="e">
        <f>'TRIBULAN I'!AN25+'TRIBULAN II'!AN25</f>
        <v>#REF!</v>
      </c>
      <c r="AO25" s="19" t="e">
        <f>'TRIBULAN I'!AO25+'TRIBULAN II'!AO25</f>
        <v>#REF!</v>
      </c>
      <c r="AP25" s="19" t="e">
        <f>'TRIBULAN I'!AP25+'TRIBULAN II'!AP25</f>
        <v>#REF!</v>
      </c>
      <c r="AQ25" s="19" t="e">
        <f>'TRIBULAN I'!AQ25+'TRIBULAN II'!AQ25</f>
        <v>#REF!</v>
      </c>
      <c r="AR25" s="19" t="e">
        <f>'TRIBULAN I'!AR25+'TRIBULAN II'!AR25</f>
        <v>#REF!</v>
      </c>
      <c r="AS25" s="19" t="e">
        <f>'TRIBULAN I'!AS25+'TRIBULAN II'!AS25</f>
        <v>#REF!</v>
      </c>
      <c r="AT25" s="19" t="e">
        <f>'TRIBULAN I'!AT25+'TRIBULAN II'!AT25</f>
        <v>#REF!</v>
      </c>
      <c r="AU25" s="19" t="e">
        <f>'TRIBULAN I'!AU25+'TRIBULAN II'!AU25</f>
        <v>#REF!</v>
      </c>
      <c r="AV25" s="19" t="e">
        <f>'TRIBULAN I'!AV25+'TRIBULAN II'!AV25</f>
        <v>#REF!</v>
      </c>
      <c r="AW25" s="19" t="e">
        <f>'TRIBULAN I'!AW25+'TRIBULAN II'!AW25</f>
        <v>#REF!</v>
      </c>
      <c r="AX25" s="19" t="e">
        <f>'TRIBULAN I'!AX25+'TRIBULAN II'!AX25</f>
        <v>#REF!</v>
      </c>
    </row>
    <row r="26" spans="1:52" ht="14.25" customHeight="1">
      <c r="A26" s="26"/>
      <c r="B26" s="17"/>
      <c r="C26" s="18" t="s">
        <v>37</v>
      </c>
      <c r="D26" s="19">
        <f t="shared" ref="D26:F26" si="5">SUM(D23:D25)</f>
        <v>373</v>
      </c>
      <c r="E26" s="19">
        <f t="shared" si="5"/>
        <v>353</v>
      </c>
      <c r="F26" s="19">
        <f t="shared" si="5"/>
        <v>726</v>
      </c>
      <c r="G26" s="19" t="e">
        <f>'TRIBULAN I'!G26+'TRIBULAN II'!G26</f>
        <v>#REF!</v>
      </c>
      <c r="H26" s="19" t="e">
        <f>'TRIBULAN I'!H26+'TRIBULAN II'!H26</f>
        <v>#REF!</v>
      </c>
      <c r="I26" s="19" t="e">
        <f>'TRIBULAN I'!I26+'TRIBULAN II'!I26</f>
        <v>#REF!</v>
      </c>
      <c r="J26" s="19" t="e">
        <f>'TRIBULAN I'!J26+'TRIBULAN II'!J26</f>
        <v>#REF!</v>
      </c>
      <c r="K26" s="19" t="e">
        <f>'TRIBULAN I'!K26+'TRIBULAN II'!K26</f>
        <v>#REF!</v>
      </c>
      <c r="L26" s="19" t="e">
        <f>'TRIBULAN I'!L26+'TRIBULAN II'!L26</f>
        <v>#REF!</v>
      </c>
      <c r="M26" s="19" t="e">
        <f>'TRIBULAN I'!M26+'TRIBULAN II'!M26</f>
        <v>#REF!</v>
      </c>
      <c r="N26" s="19" t="e">
        <f>'TRIBULAN I'!N26+'TRIBULAN II'!N26</f>
        <v>#REF!</v>
      </c>
      <c r="O26" s="19" t="e">
        <f>'TRIBULAN I'!O26+'TRIBULAN II'!O26</f>
        <v>#REF!</v>
      </c>
      <c r="P26" s="19" t="e">
        <f>'TRIBULAN I'!P26+'TRIBULAN II'!P26</f>
        <v>#REF!</v>
      </c>
      <c r="Q26" s="19" t="e">
        <f>'TRIBULAN I'!Q26+'TRIBULAN II'!Q26</f>
        <v>#REF!</v>
      </c>
      <c r="R26" s="19" t="e">
        <f>'TRIBULAN I'!R26+'TRIBULAN II'!R26</f>
        <v>#REF!</v>
      </c>
      <c r="S26" s="19" t="e">
        <f>'TRIBULAN I'!S26+'TRIBULAN II'!S26</f>
        <v>#REF!</v>
      </c>
      <c r="T26" s="19" t="e">
        <f>'TRIBULAN I'!T26+'TRIBULAN II'!T26</f>
        <v>#REF!</v>
      </c>
      <c r="U26" s="19" t="e">
        <f>'TRIBULAN I'!U26+'TRIBULAN II'!U26</f>
        <v>#REF!</v>
      </c>
      <c r="V26" s="19" t="e">
        <f>'TRIBULAN I'!V26+'TRIBULAN II'!V26</f>
        <v>#REF!</v>
      </c>
      <c r="W26" s="19" t="e">
        <f>'TRIBULAN I'!W26+'TRIBULAN II'!W26</f>
        <v>#REF!</v>
      </c>
      <c r="X26" s="19" t="e">
        <f>'TRIBULAN I'!X26+'TRIBULAN II'!X26</f>
        <v>#REF!</v>
      </c>
      <c r="Y26" s="19" t="e">
        <f>'TRIBULAN I'!Y26+'TRIBULAN II'!Y26</f>
        <v>#REF!</v>
      </c>
      <c r="Z26" s="19" t="e">
        <f>'TRIBULAN I'!Z26+'TRIBULAN II'!Z26</f>
        <v>#REF!</v>
      </c>
      <c r="AA26" s="19" t="e">
        <f>'TRIBULAN I'!AA26+'TRIBULAN II'!AA26</f>
        <v>#REF!</v>
      </c>
      <c r="AB26" s="19" t="e">
        <f>'TRIBULAN I'!AB26+'TRIBULAN II'!AB26</f>
        <v>#REF!</v>
      </c>
      <c r="AC26" s="19" t="e">
        <f>'TRIBULAN I'!AC26+'TRIBULAN II'!AC26</f>
        <v>#REF!</v>
      </c>
      <c r="AD26" s="19" t="e">
        <f>'TRIBULAN I'!AD26+'TRIBULAN II'!AD26</f>
        <v>#REF!</v>
      </c>
      <c r="AE26" s="19" t="e">
        <f>'TRIBULAN I'!AE26+'TRIBULAN II'!AE26</f>
        <v>#REF!</v>
      </c>
      <c r="AF26" s="19" t="e">
        <f>'TRIBULAN I'!AF26+'TRIBULAN II'!AF26</f>
        <v>#REF!</v>
      </c>
      <c r="AG26" s="19" t="e">
        <f>'TRIBULAN I'!AG26+'TRIBULAN II'!AG26</f>
        <v>#REF!</v>
      </c>
      <c r="AH26" s="19" t="e">
        <f>'TRIBULAN I'!AH26+'TRIBULAN II'!AH26</f>
        <v>#REF!</v>
      </c>
      <c r="AI26" s="19" t="e">
        <f>'TRIBULAN I'!AI26+'TRIBULAN II'!AI26</f>
        <v>#REF!</v>
      </c>
      <c r="AJ26" s="19" t="e">
        <f>'TRIBULAN I'!AJ26+'TRIBULAN II'!AJ26</f>
        <v>#REF!</v>
      </c>
      <c r="AK26" s="19" t="e">
        <f>'TRIBULAN I'!AK26+'TRIBULAN II'!AK26</f>
        <v>#REF!</v>
      </c>
      <c r="AL26" s="19" t="e">
        <f>'TRIBULAN I'!AL26+'TRIBULAN II'!AL26</f>
        <v>#REF!</v>
      </c>
      <c r="AM26" s="19" t="e">
        <f>'TRIBULAN I'!AM26+'TRIBULAN II'!AM26</f>
        <v>#REF!</v>
      </c>
      <c r="AN26" s="19" t="e">
        <f>'TRIBULAN I'!AN26+'TRIBULAN II'!AN26</f>
        <v>#REF!</v>
      </c>
      <c r="AO26" s="19" t="e">
        <f>'TRIBULAN I'!AO26+'TRIBULAN II'!AO26</f>
        <v>#REF!</v>
      </c>
      <c r="AP26" s="19" t="e">
        <f>'TRIBULAN I'!AP26+'TRIBULAN II'!AP26</f>
        <v>#REF!</v>
      </c>
      <c r="AQ26" s="19" t="e">
        <f>'TRIBULAN I'!AQ26+'TRIBULAN II'!AQ26</f>
        <v>#REF!</v>
      </c>
      <c r="AR26" s="19" t="e">
        <f>'TRIBULAN I'!AR26+'TRIBULAN II'!AR26</f>
        <v>#REF!</v>
      </c>
      <c r="AS26" s="19" t="e">
        <f>'TRIBULAN I'!AS26+'TRIBULAN II'!AS26</f>
        <v>#REF!</v>
      </c>
      <c r="AT26" s="19" t="e">
        <f>'TRIBULAN I'!AT26+'TRIBULAN II'!AT26</f>
        <v>#REF!</v>
      </c>
      <c r="AU26" s="19" t="e">
        <f>'TRIBULAN I'!AU26+'TRIBULAN II'!AU26</f>
        <v>#REF!</v>
      </c>
      <c r="AV26" s="19" t="e">
        <f>'TRIBULAN I'!AV26+'TRIBULAN II'!AV26</f>
        <v>#REF!</v>
      </c>
      <c r="AW26" s="19" t="e">
        <f>'TRIBULAN I'!AW26+'TRIBULAN II'!AW26</f>
        <v>#REF!</v>
      </c>
      <c r="AX26" s="19" t="e">
        <f>'TRIBULAN I'!AX26+'TRIBULAN II'!AX26</f>
        <v>#REF!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6">D27+E27</f>
        <v>1112</v>
      </c>
      <c r="G27" s="19" t="e">
        <f>'TRIBULAN I'!G27+'TRIBULAN II'!G27</f>
        <v>#REF!</v>
      </c>
      <c r="H27" s="19" t="e">
        <f>'TRIBULAN I'!H27+'TRIBULAN II'!H27</f>
        <v>#REF!</v>
      </c>
      <c r="I27" s="19" t="e">
        <f>'TRIBULAN I'!I27+'TRIBULAN II'!I27</f>
        <v>#REF!</v>
      </c>
      <c r="J27" s="19" t="e">
        <f>'TRIBULAN I'!J27+'TRIBULAN II'!J27</f>
        <v>#REF!</v>
      </c>
      <c r="K27" s="19" t="e">
        <f>'TRIBULAN I'!K27+'TRIBULAN II'!K27</f>
        <v>#REF!</v>
      </c>
      <c r="L27" s="19" t="e">
        <f>'TRIBULAN I'!L27+'TRIBULAN II'!L27</f>
        <v>#REF!</v>
      </c>
      <c r="M27" s="19" t="e">
        <f>'TRIBULAN I'!M27+'TRIBULAN II'!M27</f>
        <v>#REF!</v>
      </c>
      <c r="N27" s="19" t="e">
        <f>'TRIBULAN I'!N27+'TRIBULAN II'!N27</f>
        <v>#REF!</v>
      </c>
      <c r="O27" s="19" t="e">
        <f>'TRIBULAN I'!O27+'TRIBULAN II'!O27</f>
        <v>#REF!</v>
      </c>
      <c r="P27" s="19" t="e">
        <f>'TRIBULAN I'!P27+'TRIBULAN II'!P27</f>
        <v>#REF!</v>
      </c>
      <c r="Q27" s="19" t="e">
        <f>'TRIBULAN I'!Q27+'TRIBULAN II'!Q27</f>
        <v>#REF!</v>
      </c>
      <c r="R27" s="19" t="e">
        <f>'TRIBULAN I'!R27+'TRIBULAN II'!R27</f>
        <v>#REF!</v>
      </c>
      <c r="S27" s="19" t="e">
        <f>'TRIBULAN I'!S27+'TRIBULAN II'!S27</f>
        <v>#REF!</v>
      </c>
      <c r="T27" s="19" t="e">
        <f>'TRIBULAN I'!T27+'TRIBULAN II'!T27</f>
        <v>#REF!</v>
      </c>
      <c r="U27" s="19" t="e">
        <f>'TRIBULAN I'!U27+'TRIBULAN II'!U27</f>
        <v>#REF!</v>
      </c>
      <c r="V27" s="19" t="e">
        <f>'TRIBULAN I'!V27+'TRIBULAN II'!V27</f>
        <v>#REF!</v>
      </c>
      <c r="W27" s="19" t="e">
        <f>'TRIBULAN I'!W27+'TRIBULAN II'!W27</f>
        <v>#REF!</v>
      </c>
      <c r="X27" s="19" t="e">
        <f>'TRIBULAN I'!X27+'TRIBULAN II'!X27</f>
        <v>#REF!</v>
      </c>
      <c r="Y27" s="19" t="e">
        <f>'TRIBULAN I'!Y27+'TRIBULAN II'!Y27</f>
        <v>#REF!</v>
      </c>
      <c r="Z27" s="19" t="e">
        <f>'TRIBULAN I'!Z27+'TRIBULAN II'!Z27</f>
        <v>#REF!</v>
      </c>
      <c r="AA27" s="19" t="e">
        <f>'TRIBULAN I'!AA27+'TRIBULAN II'!AA27</f>
        <v>#REF!</v>
      </c>
      <c r="AB27" s="19" t="e">
        <f>'TRIBULAN I'!AB27+'TRIBULAN II'!AB27</f>
        <v>#REF!</v>
      </c>
      <c r="AC27" s="19" t="e">
        <f>'TRIBULAN I'!AC27+'TRIBULAN II'!AC27</f>
        <v>#REF!</v>
      </c>
      <c r="AD27" s="19" t="e">
        <f>'TRIBULAN I'!AD27+'TRIBULAN II'!AD27</f>
        <v>#REF!</v>
      </c>
      <c r="AE27" s="19" t="e">
        <f>'TRIBULAN I'!AE27+'TRIBULAN II'!AE27</f>
        <v>#REF!</v>
      </c>
      <c r="AF27" s="19" t="e">
        <f>'TRIBULAN I'!AF27+'TRIBULAN II'!AF27</f>
        <v>#REF!</v>
      </c>
      <c r="AG27" s="19" t="e">
        <f>'TRIBULAN I'!AG27+'TRIBULAN II'!AG27</f>
        <v>#REF!</v>
      </c>
      <c r="AH27" s="19" t="e">
        <f>'TRIBULAN I'!AH27+'TRIBULAN II'!AH27</f>
        <v>#REF!</v>
      </c>
      <c r="AI27" s="19" t="e">
        <f>'TRIBULAN I'!AI27+'TRIBULAN II'!AI27</f>
        <v>#REF!</v>
      </c>
      <c r="AJ27" s="19" t="e">
        <f>'TRIBULAN I'!AJ27+'TRIBULAN II'!AJ27</f>
        <v>#REF!</v>
      </c>
      <c r="AK27" s="19" t="e">
        <f>'TRIBULAN I'!AK27+'TRIBULAN II'!AK27</f>
        <v>#REF!</v>
      </c>
      <c r="AL27" s="19" t="e">
        <f>'TRIBULAN I'!AL27+'TRIBULAN II'!AL27</f>
        <v>#REF!</v>
      </c>
      <c r="AM27" s="19" t="e">
        <f>'TRIBULAN I'!AM27+'TRIBULAN II'!AM27</f>
        <v>#REF!</v>
      </c>
      <c r="AN27" s="19" t="e">
        <f>'TRIBULAN I'!AN27+'TRIBULAN II'!AN27</f>
        <v>#REF!</v>
      </c>
      <c r="AO27" s="19" t="e">
        <f>'TRIBULAN I'!AO27+'TRIBULAN II'!AO27</f>
        <v>#REF!</v>
      </c>
      <c r="AP27" s="19" t="e">
        <f>'TRIBULAN I'!AP27+'TRIBULAN II'!AP27</f>
        <v>#REF!</v>
      </c>
      <c r="AQ27" s="19" t="e">
        <f>'TRIBULAN I'!AQ27+'TRIBULAN II'!AQ27</f>
        <v>#REF!</v>
      </c>
      <c r="AR27" s="19" t="e">
        <f>'TRIBULAN I'!AR27+'TRIBULAN II'!AR27</f>
        <v>#REF!</v>
      </c>
      <c r="AS27" s="19" t="e">
        <f>'TRIBULAN I'!AS27+'TRIBULAN II'!AS27</f>
        <v>#REF!</v>
      </c>
      <c r="AT27" s="19" t="e">
        <f>'TRIBULAN I'!AT27+'TRIBULAN II'!AT27</f>
        <v>#REF!</v>
      </c>
      <c r="AU27" s="19" t="e">
        <f>'TRIBULAN I'!AU27+'TRIBULAN II'!AU27</f>
        <v>#REF!</v>
      </c>
      <c r="AV27" s="19" t="e">
        <f>'TRIBULAN I'!AV27+'TRIBULAN II'!AV27</f>
        <v>#REF!</v>
      </c>
      <c r="AW27" s="19" t="e">
        <f>'TRIBULAN I'!AW27+'TRIBULAN II'!AW27</f>
        <v>#REF!</v>
      </c>
      <c r="AX27" s="19" t="e">
        <f>'TRIBULAN I'!AX27+'TRIBULAN II'!AX27</f>
        <v>#REF!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6"/>
        <v>286</v>
      </c>
      <c r="G28" s="19" t="e">
        <f>'TRIBULAN I'!G28+'TRIBULAN II'!G28</f>
        <v>#REF!</v>
      </c>
      <c r="H28" s="19" t="e">
        <f>'TRIBULAN I'!H28+'TRIBULAN II'!H28</f>
        <v>#REF!</v>
      </c>
      <c r="I28" s="19" t="e">
        <f>'TRIBULAN I'!I28+'TRIBULAN II'!I28</f>
        <v>#REF!</v>
      </c>
      <c r="J28" s="19" t="e">
        <f>'TRIBULAN I'!J28+'TRIBULAN II'!J28</f>
        <v>#REF!</v>
      </c>
      <c r="K28" s="19" t="e">
        <f>'TRIBULAN I'!K28+'TRIBULAN II'!K28</f>
        <v>#REF!</v>
      </c>
      <c r="L28" s="19" t="e">
        <f>'TRIBULAN I'!L28+'TRIBULAN II'!L28</f>
        <v>#REF!</v>
      </c>
      <c r="M28" s="19" t="e">
        <f>'TRIBULAN I'!M28+'TRIBULAN II'!M28</f>
        <v>#REF!</v>
      </c>
      <c r="N28" s="19" t="e">
        <f>'TRIBULAN I'!N28+'TRIBULAN II'!N28</f>
        <v>#REF!</v>
      </c>
      <c r="O28" s="19" t="e">
        <f>'TRIBULAN I'!O28+'TRIBULAN II'!O28</f>
        <v>#REF!</v>
      </c>
      <c r="P28" s="19" t="e">
        <f>'TRIBULAN I'!P28+'TRIBULAN II'!P28</f>
        <v>#REF!</v>
      </c>
      <c r="Q28" s="19" t="e">
        <f>'TRIBULAN I'!Q28+'TRIBULAN II'!Q28</f>
        <v>#REF!</v>
      </c>
      <c r="R28" s="19" t="e">
        <f>'TRIBULAN I'!R28+'TRIBULAN II'!R28</f>
        <v>#REF!</v>
      </c>
      <c r="S28" s="19" t="e">
        <f>'TRIBULAN I'!S28+'TRIBULAN II'!S28</f>
        <v>#REF!</v>
      </c>
      <c r="T28" s="19" t="e">
        <f>'TRIBULAN I'!T28+'TRIBULAN II'!T28</f>
        <v>#REF!</v>
      </c>
      <c r="U28" s="19" t="e">
        <f>'TRIBULAN I'!U28+'TRIBULAN II'!U28</f>
        <v>#REF!</v>
      </c>
      <c r="V28" s="19" t="e">
        <f>'TRIBULAN I'!V28+'TRIBULAN II'!V28</f>
        <v>#REF!</v>
      </c>
      <c r="W28" s="19" t="e">
        <f>'TRIBULAN I'!W28+'TRIBULAN II'!W28</f>
        <v>#REF!</v>
      </c>
      <c r="X28" s="19" t="e">
        <f>'TRIBULAN I'!X28+'TRIBULAN II'!X28</f>
        <v>#REF!</v>
      </c>
      <c r="Y28" s="19" t="e">
        <f>'TRIBULAN I'!Y28+'TRIBULAN II'!Y28</f>
        <v>#REF!</v>
      </c>
      <c r="Z28" s="19" t="e">
        <f>'TRIBULAN I'!Z28+'TRIBULAN II'!Z28</f>
        <v>#REF!</v>
      </c>
      <c r="AA28" s="19" t="e">
        <f>'TRIBULAN I'!AA28+'TRIBULAN II'!AA28</f>
        <v>#REF!</v>
      </c>
      <c r="AB28" s="19" t="e">
        <f>'TRIBULAN I'!AB28+'TRIBULAN II'!AB28</f>
        <v>#REF!</v>
      </c>
      <c r="AC28" s="19" t="e">
        <f>'TRIBULAN I'!AC28+'TRIBULAN II'!AC28</f>
        <v>#REF!</v>
      </c>
      <c r="AD28" s="19" t="e">
        <f>'TRIBULAN I'!AD28+'TRIBULAN II'!AD28</f>
        <v>#REF!</v>
      </c>
      <c r="AE28" s="19" t="e">
        <f>'TRIBULAN I'!AE28+'TRIBULAN II'!AE28</f>
        <v>#REF!</v>
      </c>
      <c r="AF28" s="19" t="e">
        <f>'TRIBULAN I'!AF28+'TRIBULAN II'!AF28</f>
        <v>#REF!</v>
      </c>
      <c r="AG28" s="19" t="e">
        <f>'TRIBULAN I'!AG28+'TRIBULAN II'!AG28</f>
        <v>#REF!</v>
      </c>
      <c r="AH28" s="19" t="e">
        <f>'TRIBULAN I'!AH28+'TRIBULAN II'!AH28</f>
        <v>#REF!</v>
      </c>
      <c r="AI28" s="19" t="e">
        <f>'TRIBULAN I'!AI28+'TRIBULAN II'!AI28</f>
        <v>#REF!</v>
      </c>
      <c r="AJ28" s="19" t="e">
        <f>'TRIBULAN I'!AJ28+'TRIBULAN II'!AJ28</f>
        <v>#REF!</v>
      </c>
      <c r="AK28" s="19" t="e">
        <f>'TRIBULAN I'!AK28+'TRIBULAN II'!AK28</f>
        <v>#REF!</v>
      </c>
      <c r="AL28" s="19" t="e">
        <f>'TRIBULAN I'!AL28+'TRIBULAN II'!AL28</f>
        <v>#REF!</v>
      </c>
      <c r="AM28" s="19" t="e">
        <f>'TRIBULAN I'!AM28+'TRIBULAN II'!AM28</f>
        <v>#REF!</v>
      </c>
      <c r="AN28" s="19" t="e">
        <f>'TRIBULAN I'!AN28+'TRIBULAN II'!AN28</f>
        <v>#REF!</v>
      </c>
      <c r="AO28" s="19" t="e">
        <f>'TRIBULAN I'!AO28+'TRIBULAN II'!AO28</f>
        <v>#REF!</v>
      </c>
      <c r="AP28" s="19" t="e">
        <f>'TRIBULAN I'!AP28+'TRIBULAN II'!AP28</f>
        <v>#REF!</v>
      </c>
      <c r="AQ28" s="19" t="e">
        <f>'TRIBULAN I'!AQ28+'TRIBULAN II'!AQ28</f>
        <v>#REF!</v>
      </c>
      <c r="AR28" s="19" t="e">
        <f>'TRIBULAN I'!AR28+'TRIBULAN II'!AR28</f>
        <v>#REF!</v>
      </c>
      <c r="AS28" s="19" t="e">
        <f>'TRIBULAN I'!AS28+'TRIBULAN II'!AS28</f>
        <v>#REF!</v>
      </c>
      <c r="AT28" s="19" t="e">
        <f>'TRIBULAN I'!AT28+'TRIBULAN II'!AT28</f>
        <v>#REF!</v>
      </c>
      <c r="AU28" s="19" t="e">
        <f>'TRIBULAN I'!AU28+'TRIBULAN II'!AU28</f>
        <v>#REF!</v>
      </c>
      <c r="AV28" s="19" t="e">
        <f>'TRIBULAN I'!AV28+'TRIBULAN II'!AV28</f>
        <v>#REF!</v>
      </c>
      <c r="AW28" s="19" t="e">
        <f>'TRIBULAN I'!AW28+'TRIBULAN II'!AW28</f>
        <v>#REF!</v>
      </c>
      <c r="AX28" s="19" t="e">
        <f>'TRIBULAN I'!AX28+'TRIBULAN II'!AX28</f>
        <v>#REF!</v>
      </c>
    </row>
    <row r="29" spans="1:52" ht="14.25" customHeight="1">
      <c r="A29" s="26"/>
      <c r="B29" s="17"/>
      <c r="C29" s="18" t="s">
        <v>37</v>
      </c>
      <c r="D29" s="19">
        <f t="shared" ref="D29:F29" si="7">SUM(D27:D28)</f>
        <v>692</v>
      </c>
      <c r="E29" s="19">
        <f t="shared" si="7"/>
        <v>706</v>
      </c>
      <c r="F29" s="19">
        <f t="shared" si="7"/>
        <v>1398</v>
      </c>
      <c r="G29" s="19" t="e">
        <f>'TRIBULAN I'!G29+'TRIBULAN II'!G29</f>
        <v>#REF!</v>
      </c>
      <c r="H29" s="19" t="e">
        <f>'TRIBULAN I'!H29+'TRIBULAN II'!H29</f>
        <v>#REF!</v>
      </c>
      <c r="I29" s="19" t="e">
        <f>'TRIBULAN I'!I29+'TRIBULAN II'!I29</f>
        <v>#REF!</v>
      </c>
      <c r="J29" s="19" t="e">
        <f>'TRIBULAN I'!J29+'TRIBULAN II'!J29</f>
        <v>#REF!</v>
      </c>
      <c r="K29" s="19" t="e">
        <f>'TRIBULAN I'!K29+'TRIBULAN II'!K29</f>
        <v>#REF!</v>
      </c>
      <c r="L29" s="19" t="e">
        <f>'TRIBULAN I'!L29+'TRIBULAN II'!L29</f>
        <v>#REF!</v>
      </c>
      <c r="M29" s="19" t="e">
        <f>'TRIBULAN I'!M29+'TRIBULAN II'!M29</f>
        <v>#REF!</v>
      </c>
      <c r="N29" s="19" t="e">
        <f>'TRIBULAN I'!N29+'TRIBULAN II'!N29</f>
        <v>#REF!</v>
      </c>
      <c r="O29" s="19" t="e">
        <f>'TRIBULAN I'!O29+'TRIBULAN II'!O29</f>
        <v>#REF!</v>
      </c>
      <c r="P29" s="19" t="e">
        <f>'TRIBULAN I'!P29+'TRIBULAN II'!P29</f>
        <v>#REF!</v>
      </c>
      <c r="Q29" s="19" t="e">
        <f>'TRIBULAN I'!Q29+'TRIBULAN II'!Q29</f>
        <v>#REF!</v>
      </c>
      <c r="R29" s="19" t="e">
        <f>'TRIBULAN I'!R29+'TRIBULAN II'!R29</f>
        <v>#REF!</v>
      </c>
      <c r="S29" s="19" t="e">
        <f>'TRIBULAN I'!S29+'TRIBULAN II'!S29</f>
        <v>#REF!</v>
      </c>
      <c r="T29" s="19" t="e">
        <f>'TRIBULAN I'!T29+'TRIBULAN II'!T29</f>
        <v>#REF!</v>
      </c>
      <c r="U29" s="19" t="e">
        <f>'TRIBULAN I'!U29+'TRIBULAN II'!U29</f>
        <v>#REF!</v>
      </c>
      <c r="V29" s="19" t="e">
        <f>'TRIBULAN I'!V29+'TRIBULAN II'!V29</f>
        <v>#REF!</v>
      </c>
      <c r="W29" s="19" t="e">
        <f>'TRIBULAN I'!W29+'TRIBULAN II'!W29</f>
        <v>#REF!</v>
      </c>
      <c r="X29" s="19" t="e">
        <f>'TRIBULAN I'!X29+'TRIBULAN II'!X29</f>
        <v>#REF!</v>
      </c>
      <c r="Y29" s="19" t="e">
        <f>'TRIBULAN I'!Y29+'TRIBULAN II'!Y29</f>
        <v>#REF!</v>
      </c>
      <c r="Z29" s="19" t="e">
        <f>'TRIBULAN I'!Z29+'TRIBULAN II'!Z29</f>
        <v>#REF!</v>
      </c>
      <c r="AA29" s="19" t="e">
        <f>'TRIBULAN I'!AA29+'TRIBULAN II'!AA29</f>
        <v>#REF!</v>
      </c>
      <c r="AB29" s="19" t="e">
        <f>'TRIBULAN I'!AB29+'TRIBULAN II'!AB29</f>
        <v>#REF!</v>
      </c>
      <c r="AC29" s="19" t="e">
        <f>'TRIBULAN I'!AC29+'TRIBULAN II'!AC29</f>
        <v>#REF!</v>
      </c>
      <c r="AD29" s="19" t="e">
        <f>'TRIBULAN I'!AD29+'TRIBULAN II'!AD29</f>
        <v>#REF!</v>
      </c>
      <c r="AE29" s="19" t="e">
        <f>'TRIBULAN I'!AE29+'TRIBULAN II'!AE29</f>
        <v>#REF!</v>
      </c>
      <c r="AF29" s="19" t="e">
        <f>'TRIBULAN I'!AF29+'TRIBULAN II'!AF29</f>
        <v>#REF!</v>
      </c>
      <c r="AG29" s="19" t="e">
        <f>'TRIBULAN I'!AG29+'TRIBULAN II'!AG29</f>
        <v>#REF!</v>
      </c>
      <c r="AH29" s="19" t="e">
        <f>'TRIBULAN I'!AH29+'TRIBULAN II'!AH29</f>
        <v>#REF!</v>
      </c>
      <c r="AI29" s="19" t="e">
        <f>'TRIBULAN I'!AI29+'TRIBULAN II'!AI29</f>
        <v>#REF!</v>
      </c>
      <c r="AJ29" s="19" t="e">
        <f>'TRIBULAN I'!AJ29+'TRIBULAN II'!AJ29</f>
        <v>#REF!</v>
      </c>
      <c r="AK29" s="19" t="e">
        <f>'TRIBULAN I'!AK29+'TRIBULAN II'!AK29</f>
        <v>#REF!</v>
      </c>
      <c r="AL29" s="19" t="e">
        <f>'TRIBULAN I'!AL29+'TRIBULAN II'!AL29</f>
        <v>#REF!</v>
      </c>
      <c r="AM29" s="19" t="e">
        <f>'TRIBULAN I'!AM29+'TRIBULAN II'!AM29</f>
        <v>#REF!</v>
      </c>
      <c r="AN29" s="19" t="e">
        <f>'TRIBULAN I'!AN29+'TRIBULAN II'!AN29</f>
        <v>#REF!</v>
      </c>
      <c r="AO29" s="19" t="e">
        <f>'TRIBULAN I'!AO29+'TRIBULAN II'!AO29</f>
        <v>#REF!</v>
      </c>
      <c r="AP29" s="19" t="e">
        <f>'TRIBULAN I'!AP29+'TRIBULAN II'!AP29</f>
        <v>#REF!</v>
      </c>
      <c r="AQ29" s="19" t="e">
        <f>'TRIBULAN I'!AQ29+'TRIBULAN II'!AQ29</f>
        <v>#REF!</v>
      </c>
      <c r="AR29" s="19" t="e">
        <f>'TRIBULAN I'!AR29+'TRIBULAN II'!AR29</f>
        <v>#REF!</v>
      </c>
      <c r="AS29" s="19" t="e">
        <f>'TRIBULAN I'!AS29+'TRIBULAN II'!AS29</f>
        <v>#REF!</v>
      </c>
      <c r="AT29" s="19" t="e">
        <f>'TRIBULAN I'!AT29+'TRIBULAN II'!AT29</f>
        <v>#REF!</v>
      </c>
      <c r="AU29" s="19" t="e">
        <f>'TRIBULAN I'!AU29+'TRIBULAN II'!AU29</f>
        <v>#REF!</v>
      </c>
      <c r="AV29" s="19" t="e">
        <f>'TRIBULAN I'!AV29+'TRIBULAN II'!AV29</f>
        <v>#REF!</v>
      </c>
      <c r="AW29" s="19" t="e">
        <f>'TRIBULAN I'!AW29+'TRIBULAN II'!AW29</f>
        <v>#REF!</v>
      </c>
      <c r="AX29" s="19" t="e">
        <f>'TRIBULAN I'!AX29+'TRIBULAN II'!AX29</f>
        <v>#REF!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8">D30+E30</f>
        <v>848</v>
      </c>
      <c r="G30" s="19" t="e">
        <f>'TRIBULAN I'!G30+'TRIBULAN II'!G30</f>
        <v>#REF!</v>
      </c>
      <c r="H30" s="19" t="e">
        <f>'TRIBULAN I'!H30+'TRIBULAN II'!H30</f>
        <v>#REF!</v>
      </c>
      <c r="I30" s="19" t="e">
        <f>'TRIBULAN I'!I30+'TRIBULAN II'!I30</f>
        <v>#REF!</v>
      </c>
      <c r="J30" s="19" t="e">
        <f>'TRIBULAN I'!J30+'TRIBULAN II'!J30</f>
        <v>#REF!</v>
      </c>
      <c r="K30" s="19" t="e">
        <f>'TRIBULAN I'!K30+'TRIBULAN II'!K30</f>
        <v>#REF!</v>
      </c>
      <c r="L30" s="19" t="e">
        <f>'TRIBULAN I'!L30+'TRIBULAN II'!L30</f>
        <v>#REF!</v>
      </c>
      <c r="M30" s="19" t="e">
        <f>'TRIBULAN I'!M30+'TRIBULAN II'!M30</f>
        <v>#REF!</v>
      </c>
      <c r="N30" s="19" t="e">
        <f>'TRIBULAN I'!N30+'TRIBULAN II'!N30</f>
        <v>#REF!</v>
      </c>
      <c r="O30" s="19" t="e">
        <f>'TRIBULAN I'!O30+'TRIBULAN II'!O30</f>
        <v>#REF!</v>
      </c>
      <c r="P30" s="19" t="e">
        <f>'TRIBULAN I'!P30+'TRIBULAN II'!P30</f>
        <v>#REF!</v>
      </c>
      <c r="Q30" s="19" t="e">
        <f>'TRIBULAN I'!Q30+'TRIBULAN II'!Q30</f>
        <v>#REF!</v>
      </c>
      <c r="R30" s="19" t="e">
        <f>'TRIBULAN I'!R30+'TRIBULAN II'!R30</f>
        <v>#REF!</v>
      </c>
      <c r="S30" s="19" t="e">
        <f>'TRIBULAN I'!S30+'TRIBULAN II'!S30</f>
        <v>#REF!</v>
      </c>
      <c r="T30" s="19" t="e">
        <f>'TRIBULAN I'!T30+'TRIBULAN II'!T30</f>
        <v>#REF!</v>
      </c>
      <c r="U30" s="19" t="e">
        <f>'TRIBULAN I'!U30+'TRIBULAN II'!U30</f>
        <v>#REF!</v>
      </c>
      <c r="V30" s="19" t="e">
        <f>'TRIBULAN I'!V30+'TRIBULAN II'!V30</f>
        <v>#REF!</v>
      </c>
      <c r="W30" s="19" t="e">
        <f>'TRIBULAN I'!W30+'TRIBULAN II'!W30</f>
        <v>#REF!</v>
      </c>
      <c r="X30" s="19" t="e">
        <f>'TRIBULAN I'!X30+'TRIBULAN II'!X30</f>
        <v>#REF!</v>
      </c>
      <c r="Y30" s="19" t="e">
        <f>'TRIBULAN I'!Y30+'TRIBULAN II'!Y30</f>
        <v>#REF!</v>
      </c>
      <c r="Z30" s="19" t="e">
        <f>'TRIBULAN I'!Z30+'TRIBULAN II'!Z30</f>
        <v>#REF!</v>
      </c>
      <c r="AA30" s="19" t="e">
        <f>'TRIBULAN I'!AA30+'TRIBULAN II'!AA30</f>
        <v>#REF!</v>
      </c>
      <c r="AB30" s="19" t="e">
        <f>'TRIBULAN I'!AB30+'TRIBULAN II'!AB30</f>
        <v>#REF!</v>
      </c>
      <c r="AC30" s="19" t="e">
        <f>'TRIBULAN I'!AC30+'TRIBULAN II'!AC30</f>
        <v>#REF!</v>
      </c>
      <c r="AD30" s="19" t="e">
        <f>'TRIBULAN I'!AD30+'TRIBULAN II'!AD30</f>
        <v>#REF!</v>
      </c>
      <c r="AE30" s="19" t="e">
        <f>'TRIBULAN I'!AE30+'TRIBULAN II'!AE30</f>
        <v>#REF!</v>
      </c>
      <c r="AF30" s="19" t="e">
        <f>'TRIBULAN I'!AF30+'TRIBULAN II'!AF30</f>
        <v>#REF!</v>
      </c>
      <c r="AG30" s="19" t="e">
        <f>'TRIBULAN I'!AG30+'TRIBULAN II'!AG30</f>
        <v>#REF!</v>
      </c>
      <c r="AH30" s="19" t="e">
        <f>'TRIBULAN I'!AH30+'TRIBULAN II'!AH30</f>
        <v>#REF!</v>
      </c>
      <c r="AI30" s="19" t="e">
        <f>'TRIBULAN I'!AI30+'TRIBULAN II'!AI30</f>
        <v>#REF!</v>
      </c>
      <c r="AJ30" s="19" t="e">
        <f>'TRIBULAN I'!AJ30+'TRIBULAN II'!AJ30</f>
        <v>#REF!</v>
      </c>
      <c r="AK30" s="19" t="e">
        <f>'TRIBULAN I'!AK30+'TRIBULAN II'!AK30</f>
        <v>#REF!</v>
      </c>
      <c r="AL30" s="19" t="e">
        <f>'TRIBULAN I'!AL30+'TRIBULAN II'!AL30</f>
        <v>#REF!</v>
      </c>
      <c r="AM30" s="19" t="e">
        <f>'TRIBULAN I'!AM30+'TRIBULAN II'!AM30</f>
        <v>#REF!</v>
      </c>
      <c r="AN30" s="19" t="e">
        <f>'TRIBULAN I'!AN30+'TRIBULAN II'!AN30</f>
        <v>#REF!</v>
      </c>
      <c r="AO30" s="19" t="e">
        <f>'TRIBULAN I'!AO30+'TRIBULAN II'!AO30</f>
        <v>#REF!</v>
      </c>
      <c r="AP30" s="19" t="e">
        <f>'TRIBULAN I'!AP30+'TRIBULAN II'!AP30</f>
        <v>#REF!</v>
      </c>
      <c r="AQ30" s="19" t="e">
        <f>'TRIBULAN I'!AQ30+'TRIBULAN II'!AQ30</f>
        <v>#REF!</v>
      </c>
      <c r="AR30" s="19" t="e">
        <f>'TRIBULAN I'!AR30+'TRIBULAN II'!AR30</f>
        <v>#REF!</v>
      </c>
      <c r="AS30" s="19" t="e">
        <f>'TRIBULAN I'!AS30+'TRIBULAN II'!AS30</f>
        <v>#REF!</v>
      </c>
      <c r="AT30" s="19" t="e">
        <f>'TRIBULAN I'!AT30+'TRIBULAN II'!AT30</f>
        <v>#REF!</v>
      </c>
      <c r="AU30" s="19" t="e">
        <f>'TRIBULAN I'!AU30+'TRIBULAN II'!AU30</f>
        <v>#REF!</v>
      </c>
      <c r="AV30" s="19" t="e">
        <f>'TRIBULAN I'!AV30+'TRIBULAN II'!AV30</f>
        <v>#REF!</v>
      </c>
      <c r="AW30" s="19" t="e">
        <f>'TRIBULAN I'!AW30+'TRIBULAN II'!AW30</f>
        <v>#REF!</v>
      </c>
      <c r="AX30" s="19" t="e">
        <f>'TRIBULAN I'!AX30+'TRIBULAN II'!AX30</f>
        <v>#REF!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8"/>
        <v>492</v>
      </c>
      <c r="G31" s="19" t="e">
        <f>'TRIBULAN I'!G31+'TRIBULAN II'!G31</f>
        <v>#REF!</v>
      </c>
      <c r="H31" s="19" t="e">
        <f>'TRIBULAN I'!H31+'TRIBULAN II'!H31</f>
        <v>#REF!</v>
      </c>
      <c r="I31" s="19" t="e">
        <f>'TRIBULAN I'!I31+'TRIBULAN II'!I31</f>
        <v>#REF!</v>
      </c>
      <c r="J31" s="19" t="e">
        <f>'TRIBULAN I'!J31+'TRIBULAN II'!J31</f>
        <v>#REF!</v>
      </c>
      <c r="K31" s="19" t="e">
        <f>'TRIBULAN I'!K31+'TRIBULAN II'!K31</f>
        <v>#REF!</v>
      </c>
      <c r="L31" s="19" t="e">
        <f>'TRIBULAN I'!L31+'TRIBULAN II'!L31</f>
        <v>#REF!</v>
      </c>
      <c r="M31" s="19" t="e">
        <f>'TRIBULAN I'!M31+'TRIBULAN II'!M31</f>
        <v>#REF!</v>
      </c>
      <c r="N31" s="19" t="e">
        <f>'TRIBULAN I'!N31+'TRIBULAN II'!N31</f>
        <v>#REF!</v>
      </c>
      <c r="O31" s="19" t="e">
        <f>'TRIBULAN I'!O31+'TRIBULAN II'!O31</f>
        <v>#REF!</v>
      </c>
      <c r="P31" s="19" t="e">
        <f>'TRIBULAN I'!P31+'TRIBULAN II'!P31</f>
        <v>#REF!</v>
      </c>
      <c r="Q31" s="19" t="e">
        <f>'TRIBULAN I'!Q31+'TRIBULAN II'!Q31</f>
        <v>#REF!</v>
      </c>
      <c r="R31" s="19" t="e">
        <f>'TRIBULAN I'!R31+'TRIBULAN II'!R31</f>
        <v>#REF!</v>
      </c>
      <c r="S31" s="19" t="e">
        <f>'TRIBULAN I'!S31+'TRIBULAN II'!S31</f>
        <v>#REF!</v>
      </c>
      <c r="T31" s="19" t="e">
        <f>'TRIBULAN I'!T31+'TRIBULAN II'!T31</f>
        <v>#REF!</v>
      </c>
      <c r="U31" s="19" t="e">
        <f>'TRIBULAN I'!U31+'TRIBULAN II'!U31</f>
        <v>#REF!</v>
      </c>
      <c r="V31" s="19" t="e">
        <f>'TRIBULAN I'!V31+'TRIBULAN II'!V31</f>
        <v>#REF!</v>
      </c>
      <c r="W31" s="19" t="e">
        <f>'TRIBULAN I'!W31+'TRIBULAN II'!W31</f>
        <v>#REF!</v>
      </c>
      <c r="X31" s="19" t="e">
        <f>'TRIBULAN I'!X31+'TRIBULAN II'!X31</f>
        <v>#REF!</v>
      </c>
      <c r="Y31" s="19" t="e">
        <f>'TRIBULAN I'!Y31+'TRIBULAN II'!Y31</f>
        <v>#REF!</v>
      </c>
      <c r="Z31" s="19" t="e">
        <f>'TRIBULAN I'!Z31+'TRIBULAN II'!Z31</f>
        <v>#REF!</v>
      </c>
      <c r="AA31" s="19" t="e">
        <f>'TRIBULAN I'!AA31+'TRIBULAN II'!AA31</f>
        <v>#REF!</v>
      </c>
      <c r="AB31" s="19" t="e">
        <f>'TRIBULAN I'!AB31+'TRIBULAN II'!AB31</f>
        <v>#REF!</v>
      </c>
      <c r="AC31" s="19" t="e">
        <f>'TRIBULAN I'!AC31+'TRIBULAN II'!AC31</f>
        <v>#REF!</v>
      </c>
      <c r="AD31" s="19" t="e">
        <f>'TRIBULAN I'!AD31+'TRIBULAN II'!AD31</f>
        <v>#REF!</v>
      </c>
      <c r="AE31" s="19" t="e">
        <f>'TRIBULAN I'!AE31+'TRIBULAN II'!AE31</f>
        <v>#REF!</v>
      </c>
      <c r="AF31" s="19" t="e">
        <f>'TRIBULAN I'!AF31+'TRIBULAN II'!AF31</f>
        <v>#REF!</v>
      </c>
      <c r="AG31" s="19" t="e">
        <f>'TRIBULAN I'!AG31+'TRIBULAN II'!AG31</f>
        <v>#REF!</v>
      </c>
      <c r="AH31" s="19" t="e">
        <f>'TRIBULAN I'!AH31+'TRIBULAN II'!AH31</f>
        <v>#REF!</v>
      </c>
      <c r="AI31" s="19" t="e">
        <f>'TRIBULAN I'!AI31+'TRIBULAN II'!AI31</f>
        <v>#REF!</v>
      </c>
      <c r="AJ31" s="19" t="e">
        <f>'TRIBULAN I'!AJ31+'TRIBULAN II'!AJ31</f>
        <v>#REF!</v>
      </c>
      <c r="AK31" s="19" t="e">
        <f>'TRIBULAN I'!AK31+'TRIBULAN II'!AK31</f>
        <v>#REF!</v>
      </c>
      <c r="AL31" s="19" t="e">
        <f>'TRIBULAN I'!AL31+'TRIBULAN II'!AL31</f>
        <v>#REF!</v>
      </c>
      <c r="AM31" s="19" t="e">
        <f>'TRIBULAN I'!AM31+'TRIBULAN II'!AM31</f>
        <v>#REF!</v>
      </c>
      <c r="AN31" s="19" t="e">
        <f>'TRIBULAN I'!AN31+'TRIBULAN II'!AN31</f>
        <v>#REF!</v>
      </c>
      <c r="AO31" s="19" t="e">
        <f>'TRIBULAN I'!AO31+'TRIBULAN II'!AO31</f>
        <v>#REF!</v>
      </c>
      <c r="AP31" s="19" t="e">
        <f>'TRIBULAN I'!AP31+'TRIBULAN II'!AP31</f>
        <v>#REF!</v>
      </c>
      <c r="AQ31" s="19" t="e">
        <f>'TRIBULAN I'!AQ31+'TRIBULAN II'!AQ31</f>
        <v>#REF!</v>
      </c>
      <c r="AR31" s="19" t="e">
        <f>'TRIBULAN I'!AR31+'TRIBULAN II'!AR31</f>
        <v>#REF!</v>
      </c>
      <c r="AS31" s="19" t="e">
        <f>'TRIBULAN I'!AS31+'TRIBULAN II'!AS31</f>
        <v>#REF!</v>
      </c>
      <c r="AT31" s="19" t="e">
        <f>'TRIBULAN I'!AT31+'TRIBULAN II'!AT31</f>
        <v>#REF!</v>
      </c>
      <c r="AU31" s="19" t="e">
        <f>'TRIBULAN I'!AU31+'TRIBULAN II'!AU31</f>
        <v>#REF!</v>
      </c>
      <c r="AV31" s="19" t="e">
        <f>'TRIBULAN I'!AV31+'TRIBULAN II'!AV31</f>
        <v>#REF!</v>
      </c>
      <c r="AW31" s="19" t="e">
        <f>'TRIBULAN I'!AW31+'TRIBULAN II'!AW31</f>
        <v>#REF!</v>
      </c>
      <c r="AX31" s="19" t="e">
        <f>'TRIBULAN I'!AX31+'TRIBULAN II'!AX31</f>
        <v>#REF!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8"/>
        <v>485</v>
      </c>
      <c r="G32" s="19" t="e">
        <f>'TRIBULAN I'!G32+'TRIBULAN II'!G32</f>
        <v>#REF!</v>
      </c>
      <c r="H32" s="19" t="e">
        <f>'TRIBULAN I'!H32+'TRIBULAN II'!H32</f>
        <v>#REF!</v>
      </c>
      <c r="I32" s="19" t="e">
        <f>'TRIBULAN I'!I32+'TRIBULAN II'!I32</f>
        <v>#REF!</v>
      </c>
      <c r="J32" s="19" t="e">
        <f>'TRIBULAN I'!J32+'TRIBULAN II'!J32</f>
        <v>#REF!</v>
      </c>
      <c r="K32" s="19" t="e">
        <f>'TRIBULAN I'!K32+'TRIBULAN II'!K32</f>
        <v>#REF!</v>
      </c>
      <c r="L32" s="19" t="e">
        <f>'TRIBULAN I'!L32+'TRIBULAN II'!L32</f>
        <v>#REF!</v>
      </c>
      <c r="M32" s="19" t="e">
        <f>'TRIBULAN I'!M32+'TRIBULAN II'!M32</f>
        <v>#REF!</v>
      </c>
      <c r="N32" s="19" t="e">
        <f>'TRIBULAN I'!N32+'TRIBULAN II'!N32</f>
        <v>#REF!</v>
      </c>
      <c r="O32" s="19" t="e">
        <f>'TRIBULAN I'!O32+'TRIBULAN II'!O32</f>
        <v>#REF!</v>
      </c>
      <c r="P32" s="19" t="e">
        <f>'TRIBULAN I'!P32+'TRIBULAN II'!P32</f>
        <v>#REF!</v>
      </c>
      <c r="Q32" s="19" t="e">
        <f>'TRIBULAN I'!Q32+'TRIBULAN II'!Q32</f>
        <v>#REF!</v>
      </c>
      <c r="R32" s="19" t="e">
        <f>'TRIBULAN I'!R32+'TRIBULAN II'!R32</f>
        <v>#REF!</v>
      </c>
      <c r="S32" s="19" t="e">
        <f>'TRIBULAN I'!S32+'TRIBULAN II'!S32</f>
        <v>#REF!</v>
      </c>
      <c r="T32" s="19" t="e">
        <f>'TRIBULAN I'!T32+'TRIBULAN II'!T32</f>
        <v>#REF!</v>
      </c>
      <c r="U32" s="19" t="e">
        <f>'TRIBULAN I'!U32+'TRIBULAN II'!U32</f>
        <v>#REF!</v>
      </c>
      <c r="V32" s="19" t="e">
        <f>'TRIBULAN I'!V32+'TRIBULAN II'!V32</f>
        <v>#REF!</v>
      </c>
      <c r="W32" s="19" t="e">
        <f>'TRIBULAN I'!W32+'TRIBULAN II'!W32</f>
        <v>#REF!</v>
      </c>
      <c r="X32" s="19" t="e">
        <f>'TRIBULAN I'!X32+'TRIBULAN II'!X32</f>
        <v>#REF!</v>
      </c>
      <c r="Y32" s="19" t="e">
        <f>'TRIBULAN I'!Y32+'TRIBULAN II'!Y32</f>
        <v>#REF!</v>
      </c>
      <c r="Z32" s="19" t="e">
        <f>'TRIBULAN I'!Z32+'TRIBULAN II'!Z32</f>
        <v>#REF!</v>
      </c>
      <c r="AA32" s="19" t="e">
        <f>'TRIBULAN I'!AA32+'TRIBULAN II'!AA32</f>
        <v>#REF!</v>
      </c>
      <c r="AB32" s="19" t="e">
        <f>'TRIBULAN I'!AB32+'TRIBULAN II'!AB32</f>
        <v>#REF!</v>
      </c>
      <c r="AC32" s="19" t="e">
        <f>'TRIBULAN I'!AC32+'TRIBULAN II'!AC32</f>
        <v>#REF!</v>
      </c>
      <c r="AD32" s="19" t="e">
        <f>'TRIBULAN I'!AD32+'TRIBULAN II'!AD32</f>
        <v>#REF!</v>
      </c>
      <c r="AE32" s="19" t="e">
        <f>'TRIBULAN I'!AE32+'TRIBULAN II'!AE32</f>
        <v>#REF!</v>
      </c>
      <c r="AF32" s="19" t="e">
        <f>'TRIBULAN I'!AF32+'TRIBULAN II'!AF32</f>
        <v>#REF!</v>
      </c>
      <c r="AG32" s="19" t="e">
        <f>'TRIBULAN I'!AG32+'TRIBULAN II'!AG32</f>
        <v>#REF!</v>
      </c>
      <c r="AH32" s="19" t="e">
        <f>'TRIBULAN I'!AH32+'TRIBULAN II'!AH32</f>
        <v>#REF!</v>
      </c>
      <c r="AI32" s="19" t="e">
        <f>'TRIBULAN I'!AI32+'TRIBULAN II'!AI32</f>
        <v>#REF!</v>
      </c>
      <c r="AJ32" s="19" t="e">
        <f>'TRIBULAN I'!AJ32+'TRIBULAN II'!AJ32</f>
        <v>#REF!</v>
      </c>
      <c r="AK32" s="19" t="e">
        <f>'TRIBULAN I'!AK32+'TRIBULAN II'!AK32</f>
        <v>#REF!</v>
      </c>
      <c r="AL32" s="19" t="e">
        <f>'TRIBULAN I'!AL32+'TRIBULAN II'!AL32</f>
        <v>#REF!</v>
      </c>
      <c r="AM32" s="19" t="e">
        <f>'TRIBULAN I'!AM32+'TRIBULAN II'!AM32</f>
        <v>#REF!</v>
      </c>
      <c r="AN32" s="19" t="e">
        <f>'TRIBULAN I'!AN32+'TRIBULAN II'!AN32</f>
        <v>#REF!</v>
      </c>
      <c r="AO32" s="19" t="e">
        <f>'TRIBULAN I'!AO32+'TRIBULAN II'!AO32</f>
        <v>#REF!</v>
      </c>
      <c r="AP32" s="19" t="e">
        <f>'TRIBULAN I'!AP32+'TRIBULAN II'!AP32</f>
        <v>#REF!</v>
      </c>
      <c r="AQ32" s="19" t="e">
        <f>'TRIBULAN I'!AQ32+'TRIBULAN II'!AQ32</f>
        <v>#REF!</v>
      </c>
      <c r="AR32" s="19" t="e">
        <f>'TRIBULAN I'!AR32+'TRIBULAN II'!AR32</f>
        <v>#REF!</v>
      </c>
      <c r="AS32" s="19" t="e">
        <f>'TRIBULAN I'!AS32+'TRIBULAN II'!AS32</f>
        <v>#REF!</v>
      </c>
      <c r="AT32" s="19" t="e">
        <f>'TRIBULAN I'!AT32+'TRIBULAN II'!AT32</f>
        <v>#REF!</v>
      </c>
      <c r="AU32" s="19" t="e">
        <f>'TRIBULAN I'!AU32+'TRIBULAN II'!AU32</f>
        <v>#REF!</v>
      </c>
      <c r="AV32" s="19" t="e">
        <f>'TRIBULAN I'!AV32+'TRIBULAN II'!AV32</f>
        <v>#REF!</v>
      </c>
      <c r="AW32" s="19" t="e">
        <f>'TRIBULAN I'!AW32+'TRIBULAN II'!AW32</f>
        <v>#REF!</v>
      </c>
      <c r="AX32" s="19" t="e">
        <f>'TRIBULAN I'!AX32+'TRIBULAN II'!AX32</f>
        <v>#REF!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8"/>
        <v>653</v>
      </c>
      <c r="G33" s="19" t="e">
        <f>'TRIBULAN I'!G33+'TRIBULAN II'!G33</f>
        <v>#REF!</v>
      </c>
      <c r="H33" s="19" t="e">
        <f>'TRIBULAN I'!H33+'TRIBULAN II'!H33</f>
        <v>#REF!</v>
      </c>
      <c r="I33" s="19" t="e">
        <f>'TRIBULAN I'!I33+'TRIBULAN II'!I33</f>
        <v>#REF!</v>
      </c>
      <c r="J33" s="19" t="e">
        <f>'TRIBULAN I'!J33+'TRIBULAN II'!J33</f>
        <v>#REF!</v>
      </c>
      <c r="K33" s="19" t="e">
        <f>'TRIBULAN I'!K33+'TRIBULAN II'!K33</f>
        <v>#REF!</v>
      </c>
      <c r="L33" s="19" t="e">
        <f>'TRIBULAN I'!L33+'TRIBULAN II'!L33</f>
        <v>#REF!</v>
      </c>
      <c r="M33" s="19" t="e">
        <f>'TRIBULAN I'!M33+'TRIBULAN II'!M33</f>
        <v>#REF!</v>
      </c>
      <c r="N33" s="19" t="e">
        <f>'TRIBULAN I'!N33+'TRIBULAN II'!N33</f>
        <v>#REF!</v>
      </c>
      <c r="O33" s="19" t="e">
        <f>'TRIBULAN I'!O33+'TRIBULAN II'!O33</f>
        <v>#REF!</v>
      </c>
      <c r="P33" s="19" t="e">
        <f>'TRIBULAN I'!P33+'TRIBULAN II'!P33</f>
        <v>#REF!</v>
      </c>
      <c r="Q33" s="19" t="e">
        <f>'TRIBULAN I'!Q33+'TRIBULAN II'!Q33</f>
        <v>#REF!</v>
      </c>
      <c r="R33" s="19" t="e">
        <f>'TRIBULAN I'!R33+'TRIBULAN II'!R33</f>
        <v>#REF!</v>
      </c>
      <c r="S33" s="19" t="e">
        <f>'TRIBULAN I'!S33+'TRIBULAN II'!S33</f>
        <v>#REF!</v>
      </c>
      <c r="T33" s="19" t="e">
        <f>'TRIBULAN I'!T33+'TRIBULAN II'!T33</f>
        <v>#REF!</v>
      </c>
      <c r="U33" s="19" t="e">
        <f>'TRIBULAN I'!U33+'TRIBULAN II'!U33</f>
        <v>#REF!</v>
      </c>
      <c r="V33" s="19" t="e">
        <f>'TRIBULAN I'!V33+'TRIBULAN II'!V33</f>
        <v>#REF!</v>
      </c>
      <c r="W33" s="19" t="e">
        <f>'TRIBULAN I'!W33+'TRIBULAN II'!W33</f>
        <v>#REF!</v>
      </c>
      <c r="X33" s="19" t="e">
        <f>'TRIBULAN I'!X33+'TRIBULAN II'!X33</f>
        <v>#REF!</v>
      </c>
      <c r="Y33" s="19" t="e">
        <f>'TRIBULAN I'!Y33+'TRIBULAN II'!Y33</f>
        <v>#REF!</v>
      </c>
      <c r="Z33" s="19" t="e">
        <f>'TRIBULAN I'!Z33+'TRIBULAN II'!Z33</f>
        <v>#REF!</v>
      </c>
      <c r="AA33" s="19" t="e">
        <f>'TRIBULAN I'!AA33+'TRIBULAN II'!AA33</f>
        <v>#REF!</v>
      </c>
      <c r="AB33" s="19" t="e">
        <f>'TRIBULAN I'!AB33+'TRIBULAN II'!AB33</f>
        <v>#REF!</v>
      </c>
      <c r="AC33" s="19" t="e">
        <f>'TRIBULAN I'!AC33+'TRIBULAN II'!AC33</f>
        <v>#REF!</v>
      </c>
      <c r="AD33" s="19" t="e">
        <f>'TRIBULAN I'!AD33+'TRIBULAN II'!AD33</f>
        <v>#REF!</v>
      </c>
      <c r="AE33" s="19" t="e">
        <f>'TRIBULAN I'!AE33+'TRIBULAN II'!AE33</f>
        <v>#REF!</v>
      </c>
      <c r="AF33" s="19" t="e">
        <f>'TRIBULAN I'!AF33+'TRIBULAN II'!AF33</f>
        <v>#REF!</v>
      </c>
      <c r="AG33" s="19" t="e">
        <f>'TRIBULAN I'!AG33+'TRIBULAN II'!AG33</f>
        <v>#REF!</v>
      </c>
      <c r="AH33" s="19" t="e">
        <f>'TRIBULAN I'!AH33+'TRIBULAN II'!AH33</f>
        <v>#REF!</v>
      </c>
      <c r="AI33" s="19" t="e">
        <f>'TRIBULAN I'!AI33+'TRIBULAN II'!AI33</f>
        <v>#REF!</v>
      </c>
      <c r="AJ33" s="19" t="e">
        <f>'TRIBULAN I'!AJ33+'TRIBULAN II'!AJ33</f>
        <v>#REF!</v>
      </c>
      <c r="AK33" s="19" t="e">
        <f>'TRIBULAN I'!AK33+'TRIBULAN II'!AK33</f>
        <v>#REF!</v>
      </c>
      <c r="AL33" s="19" t="e">
        <f>'TRIBULAN I'!AL33+'TRIBULAN II'!AL33</f>
        <v>#REF!</v>
      </c>
      <c r="AM33" s="19" t="e">
        <f>'TRIBULAN I'!AM33+'TRIBULAN II'!AM33</f>
        <v>#REF!</v>
      </c>
      <c r="AN33" s="19" t="e">
        <f>'TRIBULAN I'!AN33+'TRIBULAN II'!AN33</f>
        <v>#REF!</v>
      </c>
      <c r="AO33" s="19" t="e">
        <f>'TRIBULAN I'!AO33+'TRIBULAN II'!AO33</f>
        <v>#REF!</v>
      </c>
      <c r="AP33" s="19" t="e">
        <f>'TRIBULAN I'!AP33+'TRIBULAN II'!AP33</f>
        <v>#REF!</v>
      </c>
      <c r="AQ33" s="19" t="e">
        <f>'TRIBULAN I'!AQ33+'TRIBULAN II'!AQ33</f>
        <v>#REF!</v>
      </c>
      <c r="AR33" s="19" t="e">
        <f>'TRIBULAN I'!AR33+'TRIBULAN II'!AR33</f>
        <v>#REF!</v>
      </c>
      <c r="AS33" s="19" t="e">
        <f>'TRIBULAN I'!AS33+'TRIBULAN II'!AS33</f>
        <v>#REF!</v>
      </c>
      <c r="AT33" s="19" t="e">
        <f>'TRIBULAN I'!AT33+'TRIBULAN II'!AT33</f>
        <v>#REF!</v>
      </c>
      <c r="AU33" s="19" t="e">
        <f>'TRIBULAN I'!AU33+'TRIBULAN II'!AU33</f>
        <v>#REF!</v>
      </c>
      <c r="AV33" s="19" t="e">
        <f>'TRIBULAN I'!AV33+'TRIBULAN II'!AV33</f>
        <v>#REF!</v>
      </c>
      <c r="AW33" s="19" t="e">
        <f>'TRIBULAN I'!AW33+'TRIBULAN II'!AW33</f>
        <v>#REF!</v>
      </c>
      <c r="AX33" s="19" t="e">
        <f>'TRIBULAN I'!AX33+'TRIBULAN II'!AX33</f>
        <v>#REF!</v>
      </c>
    </row>
    <row r="34" spans="1:50" ht="14.25" customHeight="1">
      <c r="A34" s="26"/>
      <c r="B34" s="17"/>
      <c r="C34" s="18" t="s">
        <v>37</v>
      </c>
      <c r="D34" s="19">
        <f t="shared" ref="D34:F34" si="9">SUM(D30:D33)</f>
        <v>1225</v>
      </c>
      <c r="E34" s="19">
        <f t="shared" si="9"/>
        <v>1253</v>
      </c>
      <c r="F34" s="19">
        <f t="shared" si="9"/>
        <v>2478</v>
      </c>
      <c r="G34" s="19" t="e">
        <f>'TRIBULAN I'!G34+'TRIBULAN II'!G34</f>
        <v>#REF!</v>
      </c>
      <c r="H34" s="19" t="e">
        <f>'TRIBULAN I'!H34+'TRIBULAN II'!H34</f>
        <v>#REF!</v>
      </c>
      <c r="I34" s="19" t="e">
        <f>'TRIBULAN I'!I34+'TRIBULAN II'!I34</f>
        <v>#REF!</v>
      </c>
      <c r="J34" s="19" t="e">
        <f>'TRIBULAN I'!J34+'TRIBULAN II'!J34</f>
        <v>#REF!</v>
      </c>
      <c r="K34" s="19" t="e">
        <f>'TRIBULAN I'!K34+'TRIBULAN II'!K34</f>
        <v>#REF!</v>
      </c>
      <c r="L34" s="19" t="e">
        <f>'TRIBULAN I'!L34+'TRIBULAN II'!L34</f>
        <v>#REF!</v>
      </c>
      <c r="M34" s="19" t="e">
        <f>'TRIBULAN I'!M34+'TRIBULAN II'!M34</f>
        <v>#REF!</v>
      </c>
      <c r="N34" s="19" t="e">
        <f>'TRIBULAN I'!N34+'TRIBULAN II'!N34</f>
        <v>#REF!</v>
      </c>
      <c r="O34" s="19" t="e">
        <f>'TRIBULAN I'!O34+'TRIBULAN II'!O34</f>
        <v>#REF!</v>
      </c>
      <c r="P34" s="19" t="e">
        <f>'TRIBULAN I'!P34+'TRIBULAN II'!P34</f>
        <v>#REF!</v>
      </c>
      <c r="Q34" s="19" t="e">
        <f>'TRIBULAN I'!Q34+'TRIBULAN II'!Q34</f>
        <v>#REF!</v>
      </c>
      <c r="R34" s="19" t="e">
        <f>'TRIBULAN I'!R34+'TRIBULAN II'!R34</f>
        <v>#REF!</v>
      </c>
      <c r="S34" s="19" t="e">
        <f>'TRIBULAN I'!S34+'TRIBULAN II'!S34</f>
        <v>#REF!</v>
      </c>
      <c r="T34" s="19" t="e">
        <f>'TRIBULAN I'!T34+'TRIBULAN II'!T34</f>
        <v>#REF!</v>
      </c>
      <c r="U34" s="19" t="e">
        <f>'TRIBULAN I'!U34+'TRIBULAN II'!U34</f>
        <v>#REF!</v>
      </c>
      <c r="V34" s="19" t="e">
        <f>'TRIBULAN I'!V34+'TRIBULAN II'!V34</f>
        <v>#REF!</v>
      </c>
      <c r="W34" s="19" t="e">
        <f>'TRIBULAN I'!W34+'TRIBULAN II'!W34</f>
        <v>#REF!</v>
      </c>
      <c r="X34" s="19" t="e">
        <f>'TRIBULAN I'!X34+'TRIBULAN II'!X34</f>
        <v>#REF!</v>
      </c>
      <c r="Y34" s="19" t="e">
        <f>'TRIBULAN I'!Y34+'TRIBULAN II'!Y34</f>
        <v>#REF!</v>
      </c>
      <c r="Z34" s="19" t="e">
        <f>'TRIBULAN I'!Z34+'TRIBULAN II'!Z34</f>
        <v>#REF!</v>
      </c>
      <c r="AA34" s="19" t="e">
        <f>'TRIBULAN I'!AA34+'TRIBULAN II'!AA34</f>
        <v>#REF!</v>
      </c>
      <c r="AB34" s="19" t="e">
        <f>'TRIBULAN I'!AB34+'TRIBULAN II'!AB34</f>
        <v>#REF!</v>
      </c>
      <c r="AC34" s="19" t="e">
        <f>'TRIBULAN I'!AC34+'TRIBULAN II'!AC34</f>
        <v>#REF!</v>
      </c>
      <c r="AD34" s="19" t="e">
        <f>'TRIBULAN I'!AD34+'TRIBULAN II'!AD34</f>
        <v>#REF!</v>
      </c>
      <c r="AE34" s="19" t="e">
        <f>'TRIBULAN I'!AE34+'TRIBULAN II'!AE34</f>
        <v>#REF!</v>
      </c>
      <c r="AF34" s="19" t="e">
        <f>'TRIBULAN I'!AF34+'TRIBULAN II'!AF34</f>
        <v>#REF!</v>
      </c>
      <c r="AG34" s="19" t="e">
        <f>'TRIBULAN I'!AG34+'TRIBULAN II'!AG34</f>
        <v>#REF!</v>
      </c>
      <c r="AH34" s="19" t="e">
        <f>'TRIBULAN I'!AH34+'TRIBULAN II'!AH34</f>
        <v>#REF!</v>
      </c>
      <c r="AI34" s="19" t="e">
        <f>'TRIBULAN I'!AI34+'TRIBULAN II'!AI34</f>
        <v>#REF!</v>
      </c>
      <c r="AJ34" s="19" t="e">
        <f>'TRIBULAN I'!AJ34+'TRIBULAN II'!AJ34</f>
        <v>#REF!</v>
      </c>
      <c r="AK34" s="19" t="e">
        <f>'TRIBULAN I'!AK34+'TRIBULAN II'!AK34</f>
        <v>#REF!</v>
      </c>
      <c r="AL34" s="19" t="e">
        <f>'TRIBULAN I'!AL34+'TRIBULAN II'!AL34</f>
        <v>#REF!</v>
      </c>
      <c r="AM34" s="19" t="e">
        <f>'TRIBULAN I'!AM34+'TRIBULAN II'!AM34</f>
        <v>#REF!</v>
      </c>
      <c r="AN34" s="19" t="e">
        <f>'TRIBULAN I'!AN34+'TRIBULAN II'!AN34</f>
        <v>#REF!</v>
      </c>
      <c r="AO34" s="19" t="e">
        <f>'TRIBULAN I'!AO34+'TRIBULAN II'!AO34</f>
        <v>#REF!</v>
      </c>
      <c r="AP34" s="19" t="e">
        <f>'TRIBULAN I'!AP34+'TRIBULAN II'!AP34</f>
        <v>#REF!</v>
      </c>
      <c r="AQ34" s="19" t="e">
        <f>'TRIBULAN I'!AQ34+'TRIBULAN II'!AQ34</f>
        <v>#REF!</v>
      </c>
      <c r="AR34" s="19" t="e">
        <f>'TRIBULAN I'!AR34+'TRIBULAN II'!AR34</f>
        <v>#REF!</v>
      </c>
      <c r="AS34" s="19" t="e">
        <f>'TRIBULAN I'!AS34+'TRIBULAN II'!AS34</f>
        <v>#REF!</v>
      </c>
      <c r="AT34" s="19" t="e">
        <f>'TRIBULAN I'!AT34+'TRIBULAN II'!AT34</f>
        <v>#REF!</v>
      </c>
      <c r="AU34" s="19" t="e">
        <f>'TRIBULAN I'!AU34+'TRIBULAN II'!AU34</f>
        <v>#REF!</v>
      </c>
      <c r="AV34" s="19" t="e">
        <f>'TRIBULAN I'!AV34+'TRIBULAN II'!AV34</f>
        <v>#REF!</v>
      </c>
      <c r="AW34" s="19" t="e">
        <f>'TRIBULAN I'!AW34+'TRIBULAN II'!AW34</f>
        <v>#REF!</v>
      </c>
      <c r="AX34" s="19" t="e">
        <f>'TRIBULAN I'!AX34+'TRIBULAN II'!AX34</f>
        <v>#REF!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0">D35+E35</f>
        <v>1595</v>
      </c>
      <c r="G35" s="19" t="e">
        <f>'TRIBULAN I'!G35+'TRIBULAN II'!G35</f>
        <v>#REF!</v>
      </c>
      <c r="H35" s="19" t="e">
        <f>'TRIBULAN I'!H35+'TRIBULAN II'!H35</f>
        <v>#REF!</v>
      </c>
      <c r="I35" s="19" t="e">
        <f>'TRIBULAN I'!I35+'TRIBULAN II'!I35</f>
        <v>#REF!</v>
      </c>
      <c r="J35" s="19" t="e">
        <f>'TRIBULAN I'!J35+'TRIBULAN II'!J35</f>
        <v>#REF!</v>
      </c>
      <c r="K35" s="19" t="e">
        <f>'TRIBULAN I'!K35+'TRIBULAN II'!K35</f>
        <v>#REF!</v>
      </c>
      <c r="L35" s="19" t="e">
        <f>'TRIBULAN I'!L35+'TRIBULAN II'!L35</f>
        <v>#REF!</v>
      </c>
      <c r="M35" s="19" t="e">
        <f>'TRIBULAN I'!M35+'TRIBULAN II'!M35</f>
        <v>#REF!</v>
      </c>
      <c r="N35" s="19" t="e">
        <f>'TRIBULAN I'!N35+'TRIBULAN II'!N35</f>
        <v>#REF!</v>
      </c>
      <c r="O35" s="19" t="e">
        <f>'TRIBULAN I'!O35+'TRIBULAN II'!O35</f>
        <v>#REF!</v>
      </c>
      <c r="P35" s="19" t="e">
        <f>'TRIBULAN I'!P35+'TRIBULAN II'!P35</f>
        <v>#REF!</v>
      </c>
      <c r="Q35" s="19" t="e">
        <f>'TRIBULAN I'!Q35+'TRIBULAN II'!Q35</f>
        <v>#REF!</v>
      </c>
      <c r="R35" s="19" t="e">
        <f>'TRIBULAN I'!R35+'TRIBULAN II'!R35</f>
        <v>#REF!</v>
      </c>
      <c r="S35" s="19" t="e">
        <f>'TRIBULAN I'!S35+'TRIBULAN II'!S35</f>
        <v>#REF!</v>
      </c>
      <c r="T35" s="19" t="e">
        <f>'TRIBULAN I'!T35+'TRIBULAN II'!T35</f>
        <v>#REF!</v>
      </c>
      <c r="U35" s="19" t="e">
        <f>'TRIBULAN I'!U35+'TRIBULAN II'!U35</f>
        <v>#REF!</v>
      </c>
      <c r="V35" s="19" t="e">
        <f>'TRIBULAN I'!V35+'TRIBULAN II'!V35</f>
        <v>#REF!</v>
      </c>
      <c r="W35" s="19" t="e">
        <f>'TRIBULAN I'!W35+'TRIBULAN II'!W35</f>
        <v>#REF!</v>
      </c>
      <c r="X35" s="19" t="e">
        <f>'TRIBULAN I'!X35+'TRIBULAN II'!X35</f>
        <v>#REF!</v>
      </c>
      <c r="Y35" s="19" t="e">
        <f>'TRIBULAN I'!Y35+'TRIBULAN II'!Y35</f>
        <v>#REF!</v>
      </c>
      <c r="Z35" s="19" t="e">
        <f>'TRIBULAN I'!Z35+'TRIBULAN II'!Z35</f>
        <v>#REF!</v>
      </c>
      <c r="AA35" s="19" t="e">
        <f>'TRIBULAN I'!AA35+'TRIBULAN II'!AA35</f>
        <v>#REF!</v>
      </c>
      <c r="AB35" s="19" t="e">
        <f>'TRIBULAN I'!AB35+'TRIBULAN II'!AB35</f>
        <v>#REF!</v>
      </c>
      <c r="AC35" s="19" t="e">
        <f>'TRIBULAN I'!AC35+'TRIBULAN II'!AC35</f>
        <v>#REF!</v>
      </c>
      <c r="AD35" s="19" t="e">
        <f>'TRIBULAN I'!AD35+'TRIBULAN II'!AD35</f>
        <v>#REF!</v>
      </c>
      <c r="AE35" s="19" t="e">
        <f>'TRIBULAN I'!AE35+'TRIBULAN II'!AE35</f>
        <v>#REF!</v>
      </c>
      <c r="AF35" s="19" t="e">
        <f>'TRIBULAN I'!AF35+'TRIBULAN II'!AF35</f>
        <v>#REF!</v>
      </c>
      <c r="AG35" s="19" t="e">
        <f>'TRIBULAN I'!AG35+'TRIBULAN II'!AG35</f>
        <v>#REF!</v>
      </c>
      <c r="AH35" s="19" t="e">
        <f>'TRIBULAN I'!AH35+'TRIBULAN II'!AH35</f>
        <v>#REF!</v>
      </c>
      <c r="AI35" s="19" t="e">
        <f>'TRIBULAN I'!AI35+'TRIBULAN II'!AI35</f>
        <v>#REF!</v>
      </c>
      <c r="AJ35" s="19" t="e">
        <f>'TRIBULAN I'!AJ35+'TRIBULAN II'!AJ35</f>
        <v>#REF!</v>
      </c>
      <c r="AK35" s="19" t="e">
        <f>'TRIBULAN I'!AK35+'TRIBULAN II'!AK35</f>
        <v>#REF!</v>
      </c>
      <c r="AL35" s="19" t="e">
        <f>'TRIBULAN I'!AL35+'TRIBULAN II'!AL35</f>
        <v>#REF!</v>
      </c>
      <c r="AM35" s="19" t="e">
        <f>'TRIBULAN I'!AM35+'TRIBULAN II'!AM35</f>
        <v>#REF!</v>
      </c>
      <c r="AN35" s="19" t="e">
        <f>'TRIBULAN I'!AN35+'TRIBULAN II'!AN35</f>
        <v>#REF!</v>
      </c>
      <c r="AO35" s="19" t="e">
        <f>'TRIBULAN I'!AO35+'TRIBULAN II'!AO35</f>
        <v>#REF!</v>
      </c>
      <c r="AP35" s="19" t="e">
        <f>'TRIBULAN I'!AP35+'TRIBULAN II'!AP35</f>
        <v>#REF!</v>
      </c>
      <c r="AQ35" s="19" t="e">
        <f>'TRIBULAN I'!AQ35+'TRIBULAN II'!AQ35</f>
        <v>#REF!</v>
      </c>
      <c r="AR35" s="19" t="e">
        <f>'TRIBULAN I'!AR35+'TRIBULAN II'!AR35</f>
        <v>#REF!</v>
      </c>
      <c r="AS35" s="19" t="e">
        <f>'TRIBULAN I'!AS35+'TRIBULAN II'!AS35</f>
        <v>#REF!</v>
      </c>
      <c r="AT35" s="19" t="e">
        <f>'TRIBULAN I'!AT35+'TRIBULAN II'!AT35</f>
        <v>#REF!</v>
      </c>
      <c r="AU35" s="19" t="e">
        <f>'TRIBULAN I'!AU35+'TRIBULAN II'!AU35</f>
        <v>#REF!</v>
      </c>
      <c r="AV35" s="19" t="e">
        <f>'TRIBULAN I'!AV35+'TRIBULAN II'!AV35</f>
        <v>#REF!</v>
      </c>
      <c r="AW35" s="19" t="e">
        <f>'TRIBULAN I'!AW35+'TRIBULAN II'!AW35</f>
        <v>#REF!</v>
      </c>
      <c r="AX35" s="19" t="e">
        <f>'TRIBULAN I'!AX35+'TRIBULAN II'!AX35</f>
        <v>#REF!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0"/>
        <v>491</v>
      </c>
      <c r="G36" s="19" t="e">
        <f>'TRIBULAN I'!G36+'TRIBULAN II'!G36</f>
        <v>#REF!</v>
      </c>
      <c r="H36" s="19" t="e">
        <f>'TRIBULAN I'!H36+'TRIBULAN II'!H36</f>
        <v>#REF!</v>
      </c>
      <c r="I36" s="19" t="e">
        <f>'TRIBULAN I'!I36+'TRIBULAN II'!I36</f>
        <v>#REF!</v>
      </c>
      <c r="J36" s="19" t="e">
        <f>'TRIBULAN I'!J36+'TRIBULAN II'!J36</f>
        <v>#REF!</v>
      </c>
      <c r="K36" s="19" t="e">
        <f>'TRIBULAN I'!K36+'TRIBULAN II'!K36</f>
        <v>#REF!</v>
      </c>
      <c r="L36" s="19" t="e">
        <f>'TRIBULAN I'!L36+'TRIBULAN II'!L36</f>
        <v>#REF!</v>
      </c>
      <c r="M36" s="19" t="e">
        <f>'TRIBULAN I'!M36+'TRIBULAN II'!M36</f>
        <v>#REF!</v>
      </c>
      <c r="N36" s="19" t="e">
        <f>'TRIBULAN I'!N36+'TRIBULAN II'!N36</f>
        <v>#REF!</v>
      </c>
      <c r="O36" s="19" t="e">
        <f>'TRIBULAN I'!O36+'TRIBULAN II'!O36</f>
        <v>#REF!</v>
      </c>
      <c r="P36" s="19" t="e">
        <f>'TRIBULAN I'!P36+'TRIBULAN II'!P36</f>
        <v>#REF!</v>
      </c>
      <c r="Q36" s="19" t="e">
        <f>'TRIBULAN I'!Q36+'TRIBULAN II'!Q36</f>
        <v>#REF!</v>
      </c>
      <c r="R36" s="19" t="e">
        <f>'TRIBULAN I'!R36+'TRIBULAN II'!R36</f>
        <v>#REF!</v>
      </c>
      <c r="S36" s="19" t="e">
        <f>'TRIBULAN I'!S36+'TRIBULAN II'!S36</f>
        <v>#REF!</v>
      </c>
      <c r="T36" s="19" t="e">
        <f>'TRIBULAN I'!T36+'TRIBULAN II'!T36</f>
        <v>#REF!</v>
      </c>
      <c r="U36" s="19" t="e">
        <f>'TRIBULAN I'!U36+'TRIBULAN II'!U36</f>
        <v>#REF!</v>
      </c>
      <c r="V36" s="19" t="e">
        <f>'TRIBULAN I'!V36+'TRIBULAN II'!V36</f>
        <v>#REF!</v>
      </c>
      <c r="W36" s="19" t="e">
        <f>'TRIBULAN I'!W36+'TRIBULAN II'!W36</f>
        <v>#REF!</v>
      </c>
      <c r="X36" s="19" t="e">
        <f>'TRIBULAN I'!X36+'TRIBULAN II'!X36</f>
        <v>#REF!</v>
      </c>
      <c r="Y36" s="19" t="e">
        <f>'TRIBULAN I'!Y36+'TRIBULAN II'!Y36</f>
        <v>#REF!</v>
      </c>
      <c r="Z36" s="19" t="e">
        <f>'TRIBULAN I'!Z36+'TRIBULAN II'!Z36</f>
        <v>#REF!</v>
      </c>
      <c r="AA36" s="19" t="e">
        <f>'TRIBULAN I'!AA36+'TRIBULAN II'!AA36</f>
        <v>#REF!</v>
      </c>
      <c r="AB36" s="19" t="e">
        <f>'TRIBULAN I'!AB36+'TRIBULAN II'!AB36</f>
        <v>#REF!</v>
      </c>
      <c r="AC36" s="19" t="e">
        <f>'TRIBULAN I'!AC36+'TRIBULAN II'!AC36</f>
        <v>#REF!</v>
      </c>
      <c r="AD36" s="19" t="e">
        <f>'TRIBULAN I'!AD36+'TRIBULAN II'!AD36</f>
        <v>#REF!</v>
      </c>
      <c r="AE36" s="19" t="e">
        <f>'TRIBULAN I'!AE36+'TRIBULAN II'!AE36</f>
        <v>#REF!</v>
      </c>
      <c r="AF36" s="19" t="e">
        <f>'TRIBULAN I'!AF36+'TRIBULAN II'!AF36</f>
        <v>#REF!</v>
      </c>
      <c r="AG36" s="19" t="e">
        <f>'TRIBULAN I'!AG36+'TRIBULAN II'!AG36</f>
        <v>#REF!</v>
      </c>
      <c r="AH36" s="19" t="e">
        <f>'TRIBULAN I'!AH36+'TRIBULAN II'!AH36</f>
        <v>#REF!</v>
      </c>
      <c r="AI36" s="19" t="e">
        <f>'TRIBULAN I'!AI36+'TRIBULAN II'!AI36</f>
        <v>#REF!</v>
      </c>
      <c r="AJ36" s="19" t="e">
        <f>'TRIBULAN I'!AJ36+'TRIBULAN II'!AJ36</f>
        <v>#REF!</v>
      </c>
      <c r="AK36" s="19" t="e">
        <f>'TRIBULAN I'!AK36+'TRIBULAN II'!AK36</f>
        <v>#REF!</v>
      </c>
      <c r="AL36" s="19" t="e">
        <f>'TRIBULAN I'!AL36+'TRIBULAN II'!AL36</f>
        <v>#REF!</v>
      </c>
      <c r="AM36" s="19" t="e">
        <f>'TRIBULAN I'!AM36+'TRIBULAN II'!AM36</f>
        <v>#REF!</v>
      </c>
      <c r="AN36" s="19" t="e">
        <f>'TRIBULAN I'!AN36+'TRIBULAN II'!AN36</f>
        <v>#REF!</v>
      </c>
      <c r="AO36" s="19" t="e">
        <f>'TRIBULAN I'!AO36+'TRIBULAN II'!AO36</f>
        <v>#REF!</v>
      </c>
      <c r="AP36" s="19" t="e">
        <f>'TRIBULAN I'!AP36+'TRIBULAN II'!AP36</f>
        <v>#REF!</v>
      </c>
      <c r="AQ36" s="19" t="e">
        <f>'TRIBULAN I'!AQ36+'TRIBULAN II'!AQ36</f>
        <v>#REF!</v>
      </c>
      <c r="AR36" s="19" t="e">
        <f>'TRIBULAN I'!AR36+'TRIBULAN II'!AR36</f>
        <v>#REF!</v>
      </c>
      <c r="AS36" s="19" t="e">
        <f>'TRIBULAN I'!AS36+'TRIBULAN II'!AS36</f>
        <v>#REF!</v>
      </c>
      <c r="AT36" s="19" t="e">
        <f>'TRIBULAN I'!AT36+'TRIBULAN II'!AT36</f>
        <v>#REF!</v>
      </c>
      <c r="AU36" s="19" t="e">
        <f>'TRIBULAN I'!AU36+'TRIBULAN II'!AU36</f>
        <v>#REF!</v>
      </c>
      <c r="AV36" s="19" t="e">
        <f>'TRIBULAN I'!AV36+'TRIBULAN II'!AV36</f>
        <v>#REF!</v>
      </c>
      <c r="AW36" s="19" t="e">
        <f>'TRIBULAN I'!AW36+'TRIBULAN II'!AW36</f>
        <v>#REF!</v>
      </c>
      <c r="AX36" s="19" t="e">
        <f>'TRIBULAN I'!AX36+'TRIBULAN II'!AX36</f>
        <v>#REF!</v>
      </c>
    </row>
    <row r="37" spans="1:50" ht="14.25" customHeight="1">
      <c r="A37" s="26"/>
      <c r="B37" s="17"/>
      <c r="C37" s="18" t="s">
        <v>37</v>
      </c>
      <c r="D37" s="19">
        <f t="shared" ref="D37:F37" si="11">SUM(D35:D36)</f>
        <v>1081</v>
      </c>
      <c r="E37" s="19">
        <f t="shared" si="11"/>
        <v>1005</v>
      </c>
      <c r="F37" s="19">
        <f t="shared" si="11"/>
        <v>2086</v>
      </c>
      <c r="G37" s="19" t="e">
        <f>'TRIBULAN I'!G37+'TRIBULAN II'!G37</f>
        <v>#REF!</v>
      </c>
      <c r="H37" s="19" t="e">
        <f>'TRIBULAN I'!H37+'TRIBULAN II'!H37</f>
        <v>#REF!</v>
      </c>
      <c r="I37" s="19" t="e">
        <f>'TRIBULAN I'!I37+'TRIBULAN II'!I37</f>
        <v>#REF!</v>
      </c>
      <c r="J37" s="19" t="e">
        <f>'TRIBULAN I'!J37+'TRIBULAN II'!J37</f>
        <v>#REF!</v>
      </c>
      <c r="K37" s="19" t="e">
        <f>'TRIBULAN I'!K37+'TRIBULAN II'!K37</f>
        <v>#REF!</v>
      </c>
      <c r="L37" s="19" t="e">
        <f>'TRIBULAN I'!L37+'TRIBULAN II'!L37</f>
        <v>#REF!</v>
      </c>
      <c r="M37" s="19" t="e">
        <f>'TRIBULAN I'!M37+'TRIBULAN II'!M37</f>
        <v>#REF!</v>
      </c>
      <c r="N37" s="19" t="e">
        <f>'TRIBULAN I'!N37+'TRIBULAN II'!N37</f>
        <v>#REF!</v>
      </c>
      <c r="O37" s="19" t="e">
        <f>'TRIBULAN I'!O37+'TRIBULAN II'!O37</f>
        <v>#REF!</v>
      </c>
      <c r="P37" s="19" t="e">
        <f>'TRIBULAN I'!P37+'TRIBULAN II'!P37</f>
        <v>#REF!</v>
      </c>
      <c r="Q37" s="19" t="e">
        <f>'TRIBULAN I'!Q37+'TRIBULAN II'!Q37</f>
        <v>#REF!</v>
      </c>
      <c r="R37" s="19" t="e">
        <f>'TRIBULAN I'!R37+'TRIBULAN II'!R37</f>
        <v>#REF!</v>
      </c>
      <c r="S37" s="19" t="e">
        <f>'TRIBULAN I'!S37+'TRIBULAN II'!S37</f>
        <v>#REF!</v>
      </c>
      <c r="T37" s="19" t="e">
        <f>'TRIBULAN I'!T37+'TRIBULAN II'!T37</f>
        <v>#REF!</v>
      </c>
      <c r="U37" s="19" t="e">
        <f>'TRIBULAN I'!U37+'TRIBULAN II'!U37</f>
        <v>#REF!</v>
      </c>
      <c r="V37" s="19" t="e">
        <f>'TRIBULAN I'!V37+'TRIBULAN II'!V37</f>
        <v>#REF!</v>
      </c>
      <c r="W37" s="19" t="e">
        <f>'TRIBULAN I'!W37+'TRIBULAN II'!W37</f>
        <v>#REF!</v>
      </c>
      <c r="X37" s="19" t="e">
        <f>'TRIBULAN I'!X37+'TRIBULAN II'!X37</f>
        <v>#REF!</v>
      </c>
      <c r="Y37" s="19" t="e">
        <f>'TRIBULAN I'!Y37+'TRIBULAN II'!Y37</f>
        <v>#REF!</v>
      </c>
      <c r="Z37" s="19" t="e">
        <f>'TRIBULAN I'!Z37+'TRIBULAN II'!Z37</f>
        <v>#REF!</v>
      </c>
      <c r="AA37" s="19" t="e">
        <f>'TRIBULAN I'!AA37+'TRIBULAN II'!AA37</f>
        <v>#REF!</v>
      </c>
      <c r="AB37" s="19" t="e">
        <f>'TRIBULAN I'!AB37+'TRIBULAN II'!AB37</f>
        <v>#REF!</v>
      </c>
      <c r="AC37" s="19" t="e">
        <f>'TRIBULAN I'!AC37+'TRIBULAN II'!AC37</f>
        <v>#REF!</v>
      </c>
      <c r="AD37" s="19" t="e">
        <f>'TRIBULAN I'!AD37+'TRIBULAN II'!AD37</f>
        <v>#REF!</v>
      </c>
      <c r="AE37" s="19" t="e">
        <f>'TRIBULAN I'!AE37+'TRIBULAN II'!AE37</f>
        <v>#REF!</v>
      </c>
      <c r="AF37" s="19" t="e">
        <f>'TRIBULAN I'!AF37+'TRIBULAN II'!AF37</f>
        <v>#REF!</v>
      </c>
      <c r="AG37" s="19" t="e">
        <f>'TRIBULAN I'!AG37+'TRIBULAN II'!AG37</f>
        <v>#REF!</v>
      </c>
      <c r="AH37" s="19" t="e">
        <f>'TRIBULAN I'!AH37+'TRIBULAN II'!AH37</f>
        <v>#REF!</v>
      </c>
      <c r="AI37" s="19" t="e">
        <f>'TRIBULAN I'!AI37+'TRIBULAN II'!AI37</f>
        <v>#REF!</v>
      </c>
      <c r="AJ37" s="19" t="e">
        <f>'TRIBULAN I'!AJ37+'TRIBULAN II'!AJ37</f>
        <v>#REF!</v>
      </c>
      <c r="AK37" s="19" t="e">
        <f>'TRIBULAN I'!AK37+'TRIBULAN II'!AK37</f>
        <v>#REF!</v>
      </c>
      <c r="AL37" s="19" t="e">
        <f>'TRIBULAN I'!AL37+'TRIBULAN II'!AL37</f>
        <v>#REF!</v>
      </c>
      <c r="AM37" s="19" t="e">
        <f>'TRIBULAN I'!AM37+'TRIBULAN II'!AM37</f>
        <v>#REF!</v>
      </c>
      <c r="AN37" s="19" t="e">
        <f>'TRIBULAN I'!AN37+'TRIBULAN II'!AN37</f>
        <v>#REF!</v>
      </c>
      <c r="AO37" s="19" t="e">
        <f>'TRIBULAN I'!AO37+'TRIBULAN II'!AO37</f>
        <v>#REF!</v>
      </c>
      <c r="AP37" s="19" t="e">
        <f>'TRIBULAN I'!AP37+'TRIBULAN II'!AP37</f>
        <v>#REF!</v>
      </c>
      <c r="AQ37" s="19" t="e">
        <f>'TRIBULAN I'!AQ37+'TRIBULAN II'!AQ37</f>
        <v>#REF!</v>
      </c>
      <c r="AR37" s="19" t="e">
        <f>'TRIBULAN I'!AR37+'TRIBULAN II'!AR37</f>
        <v>#REF!</v>
      </c>
      <c r="AS37" s="19" t="e">
        <f>'TRIBULAN I'!AS37+'TRIBULAN II'!AS37</f>
        <v>#REF!</v>
      </c>
      <c r="AT37" s="19" t="e">
        <f>'TRIBULAN I'!AT37+'TRIBULAN II'!AT37</f>
        <v>#REF!</v>
      </c>
      <c r="AU37" s="19" t="e">
        <f>'TRIBULAN I'!AU37+'TRIBULAN II'!AU37</f>
        <v>#REF!</v>
      </c>
      <c r="AV37" s="19" t="e">
        <f>'TRIBULAN I'!AV37+'TRIBULAN II'!AV37</f>
        <v>#REF!</v>
      </c>
      <c r="AW37" s="19" t="e">
        <f>'TRIBULAN I'!AW37+'TRIBULAN II'!AW37</f>
        <v>#REF!</v>
      </c>
      <c r="AX37" s="19" t="e">
        <f>'TRIBULAN I'!AX37+'TRIBULAN II'!AX37</f>
        <v>#REF!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2">D38+E38</f>
        <v>754</v>
      </c>
      <c r="G38" s="19" t="e">
        <f>'TRIBULAN I'!G38+'TRIBULAN II'!G38</f>
        <v>#REF!</v>
      </c>
      <c r="H38" s="19" t="e">
        <f>'TRIBULAN I'!H38+'TRIBULAN II'!H38</f>
        <v>#REF!</v>
      </c>
      <c r="I38" s="19" t="e">
        <f>'TRIBULAN I'!I38+'TRIBULAN II'!I38</f>
        <v>#REF!</v>
      </c>
      <c r="J38" s="19" t="e">
        <f>'TRIBULAN I'!J38+'TRIBULAN II'!J38</f>
        <v>#REF!</v>
      </c>
      <c r="K38" s="19" t="e">
        <f>'TRIBULAN I'!K38+'TRIBULAN II'!K38</f>
        <v>#REF!</v>
      </c>
      <c r="L38" s="19" t="e">
        <f>'TRIBULAN I'!L38+'TRIBULAN II'!L38</f>
        <v>#REF!</v>
      </c>
      <c r="M38" s="19" t="e">
        <f>'TRIBULAN I'!M38+'TRIBULAN II'!M38</f>
        <v>#REF!</v>
      </c>
      <c r="N38" s="19" t="e">
        <f>'TRIBULAN I'!N38+'TRIBULAN II'!N38</f>
        <v>#REF!</v>
      </c>
      <c r="O38" s="19" t="e">
        <f>'TRIBULAN I'!O38+'TRIBULAN II'!O38</f>
        <v>#REF!</v>
      </c>
      <c r="P38" s="19" t="e">
        <f>'TRIBULAN I'!P38+'TRIBULAN II'!P38</f>
        <v>#REF!</v>
      </c>
      <c r="Q38" s="19" t="e">
        <f>'TRIBULAN I'!Q38+'TRIBULAN II'!Q38</f>
        <v>#REF!</v>
      </c>
      <c r="R38" s="19" t="e">
        <f>'TRIBULAN I'!R38+'TRIBULAN II'!R38</f>
        <v>#REF!</v>
      </c>
      <c r="S38" s="19" t="e">
        <f>'TRIBULAN I'!S38+'TRIBULAN II'!S38</f>
        <v>#REF!</v>
      </c>
      <c r="T38" s="19" t="e">
        <f>'TRIBULAN I'!T38+'TRIBULAN II'!T38</f>
        <v>#REF!</v>
      </c>
      <c r="U38" s="19" t="e">
        <f>'TRIBULAN I'!U38+'TRIBULAN II'!U38</f>
        <v>#REF!</v>
      </c>
      <c r="V38" s="19" t="e">
        <f>'TRIBULAN I'!V38+'TRIBULAN II'!V38</f>
        <v>#REF!</v>
      </c>
      <c r="W38" s="19" t="e">
        <f>'TRIBULAN I'!W38+'TRIBULAN II'!W38</f>
        <v>#REF!</v>
      </c>
      <c r="X38" s="19" t="e">
        <f>'TRIBULAN I'!X38+'TRIBULAN II'!X38</f>
        <v>#REF!</v>
      </c>
      <c r="Y38" s="19" t="e">
        <f>'TRIBULAN I'!Y38+'TRIBULAN II'!Y38</f>
        <v>#REF!</v>
      </c>
      <c r="Z38" s="19" t="e">
        <f>'TRIBULAN I'!Z38+'TRIBULAN II'!Z38</f>
        <v>#REF!</v>
      </c>
      <c r="AA38" s="19" t="e">
        <f>'TRIBULAN I'!AA38+'TRIBULAN II'!AA38</f>
        <v>#REF!</v>
      </c>
      <c r="AB38" s="19" t="e">
        <f>'TRIBULAN I'!AB38+'TRIBULAN II'!AB38</f>
        <v>#REF!</v>
      </c>
      <c r="AC38" s="19" t="e">
        <f>'TRIBULAN I'!AC38+'TRIBULAN II'!AC38</f>
        <v>#REF!</v>
      </c>
      <c r="AD38" s="19" t="e">
        <f>'TRIBULAN I'!AD38+'TRIBULAN II'!AD38</f>
        <v>#REF!</v>
      </c>
      <c r="AE38" s="19" t="e">
        <f>'TRIBULAN I'!AE38+'TRIBULAN II'!AE38</f>
        <v>#REF!</v>
      </c>
      <c r="AF38" s="19" t="e">
        <f>'TRIBULAN I'!AF38+'TRIBULAN II'!AF38</f>
        <v>#REF!</v>
      </c>
      <c r="AG38" s="19" t="e">
        <f>'TRIBULAN I'!AG38+'TRIBULAN II'!AG38</f>
        <v>#REF!</v>
      </c>
      <c r="AH38" s="19" t="e">
        <f>'TRIBULAN I'!AH38+'TRIBULAN II'!AH38</f>
        <v>#REF!</v>
      </c>
      <c r="AI38" s="19" t="e">
        <f>'TRIBULAN I'!AI38+'TRIBULAN II'!AI38</f>
        <v>#REF!</v>
      </c>
      <c r="AJ38" s="19" t="e">
        <f>'TRIBULAN I'!AJ38+'TRIBULAN II'!AJ38</f>
        <v>#REF!</v>
      </c>
      <c r="AK38" s="19" t="e">
        <f>'TRIBULAN I'!AK38+'TRIBULAN II'!AK38</f>
        <v>#REF!</v>
      </c>
      <c r="AL38" s="19" t="e">
        <f>'TRIBULAN I'!AL38+'TRIBULAN II'!AL38</f>
        <v>#REF!</v>
      </c>
      <c r="AM38" s="19" t="e">
        <f>'TRIBULAN I'!AM38+'TRIBULAN II'!AM38</f>
        <v>#REF!</v>
      </c>
      <c r="AN38" s="19" t="e">
        <f>'TRIBULAN I'!AN38+'TRIBULAN II'!AN38</f>
        <v>#REF!</v>
      </c>
      <c r="AO38" s="19" t="e">
        <f>'TRIBULAN I'!AO38+'TRIBULAN II'!AO38</f>
        <v>#REF!</v>
      </c>
      <c r="AP38" s="19" t="e">
        <f>'TRIBULAN I'!AP38+'TRIBULAN II'!AP38</f>
        <v>#REF!</v>
      </c>
      <c r="AQ38" s="19" t="e">
        <f>'TRIBULAN I'!AQ38+'TRIBULAN II'!AQ38</f>
        <v>#REF!</v>
      </c>
      <c r="AR38" s="19" t="e">
        <f>'TRIBULAN I'!AR38+'TRIBULAN II'!AR38</f>
        <v>#REF!</v>
      </c>
      <c r="AS38" s="19" t="e">
        <f>'TRIBULAN I'!AS38+'TRIBULAN II'!AS38</f>
        <v>#REF!</v>
      </c>
      <c r="AT38" s="19" t="e">
        <f>'TRIBULAN I'!AT38+'TRIBULAN II'!AT38</f>
        <v>#REF!</v>
      </c>
      <c r="AU38" s="19" t="e">
        <f>'TRIBULAN I'!AU38+'TRIBULAN II'!AU38</f>
        <v>#REF!</v>
      </c>
      <c r="AV38" s="19" t="e">
        <f>'TRIBULAN I'!AV38+'TRIBULAN II'!AV38</f>
        <v>#REF!</v>
      </c>
      <c r="AW38" s="19" t="e">
        <f>'TRIBULAN I'!AW38+'TRIBULAN II'!AW38</f>
        <v>#REF!</v>
      </c>
      <c r="AX38" s="19" t="e">
        <f>'TRIBULAN I'!AX38+'TRIBULAN II'!AX38</f>
        <v>#REF!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2"/>
        <v>1640</v>
      </c>
      <c r="G39" s="19" t="e">
        <f>'TRIBULAN I'!G39+'TRIBULAN II'!G39</f>
        <v>#REF!</v>
      </c>
      <c r="H39" s="19" t="e">
        <f>'TRIBULAN I'!H39+'TRIBULAN II'!H39</f>
        <v>#REF!</v>
      </c>
      <c r="I39" s="19" t="e">
        <f>'TRIBULAN I'!I39+'TRIBULAN II'!I39</f>
        <v>#REF!</v>
      </c>
      <c r="J39" s="19" t="e">
        <f>'TRIBULAN I'!J39+'TRIBULAN II'!J39</f>
        <v>#REF!</v>
      </c>
      <c r="K39" s="19" t="e">
        <f>'TRIBULAN I'!K39+'TRIBULAN II'!K39</f>
        <v>#REF!</v>
      </c>
      <c r="L39" s="19" t="e">
        <f>'TRIBULAN I'!L39+'TRIBULAN II'!L39</f>
        <v>#REF!</v>
      </c>
      <c r="M39" s="19" t="e">
        <f>'TRIBULAN I'!M39+'TRIBULAN II'!M39</f>
        <v>#REF!</v>
      </c>
      <c r="N39" s="19" t="e">
        <f>'TRIBULAN I'!N39+'TRIBULAN II'!N39</f>
        <v>#REF!</v>
      </c>
      <c r="O39" s="19" t="e">
        <f>'TRIBULAN I'!O39+'TRIBULAN II'!O39</f>
        <v>#REF!</v>
      </c>
      <c r="P39" s="19" t="e">
        <f>'TRIBULAN I'!P39+'TRIBULAN II'!P39</f>
        <v>#REF!</v>
      </c>
      <c r="Q39" s="19" t="e">
        <f>'TRIBULAN I'!Q39+'TRIBULAN II'!Q39</f>
        <v>#REF!</v>
      </c>
      <c r="R39" s="19" t="e">
        <f>'TRIBULAN I'!R39+'TRIBULAN II'!R39</f>
        <v>#REF!</v>
      </c>
      <c r="S39" s="19" t="e">
        <f>'TRIBULAN I'!S39+'TRIBULAN II'!S39</f>
        <v>#REF!</v>
      </c>
      <c r="T39" s="19" t="e">
        <f>'TRIBULAN I'!T39+'TRIBULAN II'!T39</f>
        <v>#REF!</v>
      </c>
      <c r="U39" s="19" t="e">
        <f>'TRIBULAN I'!U39+'TRIBULAN II'!U39</f>
        <v>#REF!</v>
      </c>
      <c r="V39" s="19" t="e">
        <f>'TRIBULAN I'!V39+'TRIBULAN II'!V39</f>
        <v>#REF!</v>
      </c>
      <c r="W39" s="19" t="e">
        <f>'TRIBULAN I'!W39+'TRIBULAN II'!W39</f>
        <v>#REF!</v>
      </c>
      <c r="X39" s="19" t="e">
        <f>'TRIBULAN I'!X39+'TRIBULAN II'!X39</f>
        <v>#REF!</v>
      </c>
      <c r="Y39" s="19" t="e">
        <f>'TRIBULAN I'!Y39+'TRIBULAN II'!Y39</f>
        <v>#REF!</v>
      </c>
      <c r="Z39" s="19" t="e">
        <f>'TRIBULAN I'!Z39+'TRIBULAN II'!Z39</f>
        <v>#REF!</v>
      </c>
      <c r="AA39" s="19" t="e">
        <f>'TRIBULAN I'!AA39+'TRIBULAN II'!AA39</f>
        <v>#REF!</v>
      </c>
      <c r="AB39" s="19" t="e">
        <f>'TRIBULAN I'!AB39+'TRIBULAN II'!AB39</f>
        <v>#REF!</v>
      </c>
      <c r="AC39" s="19" t="e">
        <f>'TRIBULAN I'!AC39+'TRIBULAN II'!AC39</f>
        <v>#REF!</v>
      </c>
      <c r="AD39" s="19" t="e">
        <f>'TRIBULAN I'!AD39+'TRIBULAN II'!AD39</f>
        <v>#REF!</v>
      </c>
      <c r="AE39" s="19" t="e">
        <f>'TRIBULAN I'!AE39+'TRIBULAN II'!AE39</f>
        <v>#REF!</v>
      </c>
      <c r="AF39" s="19" t="e">
        <f>'TRIBULAN I'!AF39+'TRIBULAN II'!AF39</f>
        <v>#REF!</v>
      </c>
      <c r="AG39" s="19" t="e">
        <f>'TRIBULAN I'!AG39+'TRIBULAN II'!AG39</f>
        <v>#REF!</v>
      </c>
      <c r="AH39" s="19" t="e">
        <f>'TRIBULAN I'!AH39+'TRIBULAN II'!AH39</f>
        <v>#REF!</v>
      </c>
      <c r="AI39" s="19" t="e">
        <f>'TRIBULAN I'!AI39+'TRIBULAN II'!AI39</f>
        <v>#REF!</v>
      </c>
      <c r="AJ39" s="19" t="e">
        <f>'TRIBULAN I'!AJ39+'TRIBULAN II'!AJ39</f>
        <v>#REF!</v>
      </c>
      <c r="AK39" s="19" t="e">
        <f>'TRIBULAN I'!AK39+'TRIBULAN II'!AK39</f>
        <v>#REF!</v>
      </c>
      <c r="AL39" s="19" t="e">
        <f>'TRIBULAN I'!AL39+'TRIBULAN II'!AL39</f>
        <v>#REF!</v>
      </c>
      <c r="AM39" s="19" t="e">
        <f>'TRIBULAN I'!AM39+'TRIBULAN II'!AM39</f>
        <v>#REF!</v>
      </c>
      <c r="AN39" s="19" t="e">
        <f>'TRIBULAN I'!AN39+'TRIBULAN II'!AN39</f>
        <v>#REF!</v>
      </c>
      <c r="AO39" s="19" t="e">
        <f>'TRIBULAN I'!AO39+'TRIBULAN II'!AO39</f>
        <v>#REF!</v>
      </c>
      <c r="AP39" s="19" t="e">
        <f>'TRIBULAN I'!AP39+'TRIBULAN II'!AP39</f>
        <v>#REF!</v>
      </c>
      <c r="AQ39" s="19" t="e">
        <f>'TRIBULAN I'!AQ39+'TRIBULAN II'!AQ39</f>
        <v>#REF!</v>
      </c>
      <c r="AR39" s="19" t="e">
        <f>'TRIBULAN I'!AR39+'TRIBULAN II'!AR39</f>
        <v>#REF!</v>
      </c>
      <c r="AS39" s="19" t="e">
        <f>'TRIBULAN I'!AS39+'TRIBULAN II'!AS39</f>
        <v>#REF!</v>
      </c>
      <c r="AT39" s="19" t="e">
        <f>'TRIBULAN I'!AT39+'TRIBULAN II'!AT39</f>
        <v>#REF!</v>
      </c>
      <c r="AU39" s="19" t="e">
        <f>'TRIBULAN I'!AU39+'TRIBULAN II'!AU39</f>
        <v>#REF!</v>
      </c>
      <c r="AV39" s="19" t="e">
        <f>'TRIBULAN I'!AV39+'TRIBULAN II'!AV39</f>
        <v>#REF!</v>
      </c>
      <c r="AW39" s="19" t="e">
        <f>'TRIBULAN I'!AW39+'TRIBULAN II'!AW39</f>
        <v>#REF!</v>
      </c>
      <c r="AX39" s="19" t="e">
        <f>'TRIBULAN I'!AX39+'TRIBULAN II'!AX39</f>
        <v>#REF!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2"/>
        <v>938</v>
      </c>
      <c r="G40" s="19" t="e">
        <f>'TRIBULAN I'!G40+'TRIBULAN II'!G40</f>
        <v>#REF!</v>
      </c>
      <c r="H40" s="19" t="e">
        <f>'TRIBULAN I'!H40+'TRIBULAN II'!H40</f>
        <v>#REF!</v>
      </c>
      <c r="I40" s="19" t="e">
        <f>'TRIBULAN I'!I40+'TRIBULAN II'!I40</f>
        <v>#REF!</v>
      </c>
      <c r="J40" s="19" t="e">
        <f>'TRIBULAN I'!J40+'TRIBULAN II'!J40</f>
        <v>#REF!</v>
      </c>
      <c r="K40" s="19" t="e">
        <f>'TRIBULAN I'!K40+'TRIBULAN II'!K40</f>
        <v>#REF!</v>
      </c>
      <c r="L40" s="19" t="e">
        <f>'TRIBULAN I'!L40+'TRIBULAN II'!L40</f>
        <v>#REF!</v>
      </c>
      <c r="M40" s="19" t="e">
        <f>'TRIBULAN I'!M40+'TRIBULAN II'!M40</f>
        <v>#REF!</v>
      </c>
      <c r="N40" s="19" t="e">
        <f>'TRIBULAN I'!N40+'TRIBULAN II'!N40</f>
        <v>#REF!</v>
      </c>
      <c r="O40" s="19" t="e">
        <f>'TRIBULAN I'!O40+'TRIBULAN II'!O40</f>
        <v>#REF!</v>
      </c>
      <c r="P40" s="19" t="e">
        <f>'TRIBULAN I'!P40+'TRIBULAN II'!P40</f>
        <v>#REF!</v>
      </c>
      <c r="Q40" s="19" t="e">
        <f>'TRIBULAN I'!Q40+'TRIBULAN II'!Q40</f>
        <v>#REF!</v>
      </c>
      <c r="R40" s="19" t="e">
        <f>'TRIBULAN I'!R40+'TRIBULAN II'!R40</f>
        <v>#REF!</v>
      </c>
      <c r="S40" s="19" t="e">
        <f>'TRIBULAN I'!S40+'TRIBULAN II'!S40</f>
        <v>#REF!</v>
      </c>
      <c r="T40" s="19" t="e">
        <f>'TRIBULAN I'!T40+'TRIBULAN II'!T40</f>
        <v>#REF!</v>
      </c>
      <c r="U40" s="19" t="e">
        <f>'TRIBULAN I'!U40+'TRIBULAN II'!U40</f>
        <v>#REF!</v>
      </c>
      <c r="V40" s="19" t="e">
        <f>'TRIBULAN I'!V40+'TRIBULAN II'!V40</f>
        <v>#REF!</v>
      </c>
      <c r="W40" s="19" t="e">
        <f>'TRIBULAN I'!W40+'TRIBULAN II'!W40</f>
        <v>#REF!</v>
      </c>
      <c r="X40" s="19" t="e">
        <f>'TRIBULAN I'!X40+'TRIBULAN II'!X40</f>
        <v>#REF!</v>
      </c>
      <c r="Y40" s="19" t="e">
        <f>'TRIBULAN I'!Y40+'TRIBULAN II'!Y40</f>
        <v>#REF!</v>
      </c>
      <c r="Z40" s="19" t="e">
        <f>'TRIBULAN I'!Z40+'TRIBULAN II'!Z40</f>
        <v>#REF!</v>
      </c>
      <c r="AA40" s="19" t="e">
        <f>'TRIBULAN I'!AA40+'TRIBULAN II'!AA40</f>
        <v>#REF!</v>
      </c>
      <c r="AB40" s="19" t="e">
        <f>'TRIBULAN I'!AB40+'TRIBULAN II'!AB40</f>
        <v>#REF!</v>
      </c>
      <c r="AC40" s="19" t="e">
        <f>'TRIBULAN I'!AC40+'TRIBULAN II'!AC40</f>
        <v>#REF!</v>
      </c>
      <c r="AD40" s="19" t="e">
        <f>'TRIBULAN I'!AD40+'TRIBULAN II'!AD40</f>
        <v>#REF!</v>
      </c>
      <c r="AE40" s="19" t="e">
        <f>'TRIBULAN I'!AE40+'TRIBULAN II'!AE40</f>
        <v>#REF!</v>
      </c>
      <c r="AF40" s="19" t="e">
        <f>'TRIBULAN I'!AF40+'TRIBULAN II'!AF40</f>
        <v>#REF!</v>
      </c>
      <c r="AG40" s="19" t="e">
        <f>'TRIBULAN I'!AG40+'TRIBULAN II'!AG40</f>
        <v>#REF!</v>
      </c>
      <c r="AH40" s="19" t="e">
        <f>'TRIBULAN I'!AH40+'TRIBULAN II'!AH40</f>
        <v>#REF!</v>
      </c>
      <c r="AI40" s="19" t="e">
        <f>'TRIBULAN I'!AI40+'TRIBULAN II'!AI40</f>
        <v>#REF!</v>
      </c>
      <c r="AJ40" s="19" t="e">
        <f>'TRIBULAN I'!AJ40+'TRIBULAN II'!AJ40</f>
        <v>#REF!</v>
      </c>
      <c r="AK40" s="19" t="e">
        <f>'TRIBULAN I'!AK40+'TRIBULAN II'!AK40</f>
        <v>#REF!</v>
      </c>
      <c r="AL40" s="19" t="e">
        <f>'TRIBULAN I'!AL40+'TRIBULAN II'!AL40</f>
        <v>#REF!</v>
      </c>
      <c r="AM40" s="19" t="e">
        <f>'TRIBULAN I'!AM40+'TRIBULAN II'!AM40</f>
        <v>#REF!</v>
      </c>
      <c r="AN40" s="19" t="e">
        <f>'TRIBULAN I'!AN40+'TRIBULAN II'!AN40</f>
        <v>#REF!</v>
      </c>
      <c r="AO40" s="19" t="e">
        <f>'TRIBULAN I'!AO40+'TRIBULAN II'!AO40</f>
        <v>#REF!</v>
      </c>
      <c r="AP40" s="19" t="e">
        <f>'TRIBULAN I'!AP40+'TRIBULAN II'!AP40</f>
        <v>#REF!</v>
      </c>
      <c r="AQ40" s="19" t="e">
        <f>'TRIBULAN I'!AQ40+'TRIBULAN II'!AQ40</f>
        <v>#REF!</v>
      </c>
      <c r="AR40" s="19" t="e">
        <f>'TRIBULAN I'!AR40+'TRIBULAN II'!AR40</f>
        <v>#REF!</v>
      </c>
      <c r="AS40" s="19" t="e">
        <f>'TRIBULAN I'!AS40+'TRIBULAN II'!AS40</f>
        <v>#REF!</v>
      </c>
      <c r="AT40" s="19" t="e">
        <f>'TRIBULAN I'!AT40+'TRIBULAN II'!AT40</f>
        <v>#REF!</v>
      </c>
      <c r="AU40" s="19" t="e">
        <f>'TRIBULAN I'!AU40+'TRIBULAN II'!AU40</f>
        <v>#REF!</v>
      </c>
      <c r="AV40" s="19" t="e">
        <f>'TRIBULAN I'!AV40+'TRIBULAN II'!AV40</f>
        <v>#REF!</v>
      </c>
      <c r="AW40" s="19" t="e">
        <f>'TRIBULAN I'!AW40+'TRIBULAN II'!AW40</f>
        <v>#REF!</v>
      </c>
      <c r="AX40" s="19" t="e">
        <f>'TRIBULAN I'!AX40+'TRIBULAN II'!AX40</f>
        <v>#REF!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2"/>
        <v>614</v>
      </c>
      <c r="G41" s="19" t="e">
        <f>'TRIBULAN I'!G41+'TRIBULAN II'!G41</f>
        <v>#REF!</v>
      </c>
      <c r="H41" s="19" t="e">
        <f>'TRIBULAN I'!H41+'TRIBULAN II'!H41</f>
        <v>#REF!</v>
      </c>
      <c r="I41" s="19" t="e">
        <f>'TRIBULAN I'!I41+'TRIBULAN II'!I41</f>
        <v>#REF!</v>
      </c>
      <c r="J41" s="19" t="e">
        <f>'TRIBULAN I'!J41+'TRIBULAN II'!J41</f>
        <v>#REF!</v>
      </c>
      <c r="K41" s="19" t="e">
        <f>'TRIBULAN I'!K41+'TRIBULAN II'!K41</f>
        <v>#REF!</v>
      </c>
      <c r="L41" s="19" t="e">
        <f>'TRIBULAN I'!L41+'TRIBULAN II'!L41</f>
        <v>#REF!</v>
      </c>
      <c r="M41" s="19" t="e">
        <f>'TRIBULAN I'!M41+'TRIBULAN II'!M41</f>
        <v>#REF!</v>
      </c>
      <c r="N41" s="19" t="e">
        <f>'TRIBULAN I'!N41+'TRIBULAN II'!N41</f>
        <v>#REF!</v>
      </c>
      <c r="O41" s="19" t="e">
        <f>'TRIBULAN I'!O41+'TRIBULAN II'!O41</f>
        <v>#REF!</v>
      </c>
      <c r="P41" s="19" t="e">
        <f>'TRIBULAN I'!P41+'TRIBULAN II'!P41</f>
        <v>#REF!</v>
      </c>
      <c r="Q41" s="19" t="e">
        <f>'TRIBULAN I'!Q41+'TRIBULAN II'!Q41</f>
        <v>#REF!</v>
      </c>
      <c r="R41" s="19" t="e">
        <f>'TRIBULAN I'!R41+'TRIBULAN II'!R41</f>
        <v>#REF!</v>
      </c>
      <c r="S41" s="19" t="e">
        <f>'TRIBULAN I'!S41+'TRIBULAN II'!S41</f>
        <v>#REF!</v>
      </c>
      <c r="T41" s="19" t="e">
        <f>'TRIBULAN I'!T41+'TRIBULAN II'!T41</f>
        <v>#REF!</v>
      </c>
      <c r="U41" s="19" t="e">
        <f>'TRIBULAN I'!U41+'TRIBULAN II'!U41</f>
        <v>#REF!</v>
      </c>
      <c r="V41" s="19" t="e">
        <f>'TRIBULAN I'!V41+'TRIBULAN II'!V41</f>
        <v>#REF!</v>
      </c>
      <c r="W41" s="19" t="e">
        <f>'TRIBULAN I'!W41+'TRIBULAN II'!W41</f>
        <v>#REF!</v>
      </c>
      <c r="X41" s="19" t="e">
        <f>'TRIBULAN I'!X41+'TRIBULAN II'!X41</f>
        <v>#REF!</v>
      </c>
      <c r="Y41" s="19" t="e">
        <f>'TRIBULAN I'!Y41+'TRIBULAN II'!Y41</f>
        <v>#REF!</v>
      </c>
      <c r="Z41" s="19" t="e">
        <f>'TRIBULAN I'!Z41+'TRIBULAN II'!Z41</f>
        <v>#REF!</v>
      </c>
      <c r="AA41" s="19" t="e">
        <f>'TRIBULAN I'!AA41+'TRIBULAN II'!AA41</f>
        <v>#REF!</v>
      </c>
      <c r="AB41" s="19" t="e">
        <f>'TRIBULAN I'!AB41+'TRIBULAN II'!AB41</f>
        <v>#REF!</v>
      </c>
      <c r="AC41" s="19" t="e">
        <f>'TRIBULAN I'!AC41+'TRIBULAN II'!AC41</f>
        <v>#REF!</v>
      </c>
      <c r="AD41" s="19" t="e">
        <f>'TRIBULAN I'!AD41+'TRIBULAN II'!AD41</f>
        <v>#REF!</v>
      </c>
      <c r="AE41" s="19" t="e">
        <f>'TRIBULAN I'!AE41+'TRIBULAN II'!AE41</f>
        <v>#REF!</v>
      </c>
      <c r="AF41" s="19" t="e">
        <f>'TRIBULAN I'!AF41+'TRIBULAN II'!AF41</f>
        <v>#REF!</v>
      </c>
      <c r="AG41" s="19" t="e">
        <f>'TRIBULAN I'!AG41+'TRIBULAN II'!AG41</f>
        <v>#REF!</v>
      </c>
      <c r="AH41" s="19" t="e">
        <f>'TRIBULAN I'!AH41+'TRIBULAN II'!AH41</f>
        <v>#REF!</v>
      </c>
      <c r="AI41" s="19" t="e">
        <f>'TRIBULAN I'!AI41+'TRIBULAN II'!AI41</f>
        <v>#REF!</v>
      </c>
      <c r="AJ41" s="19" t="e">
        <f>'TRIBULAN I'!AJ41+'TRIBULAN II'!AJ41</f>
        <v>#REF!</v>
      </c>
      <c r="AK41" s="19" t="e">
        <f>'TRIBULAN I'!AK41+'TRIBULAN II'!AK41</f>
        <v>#REF!</v>
      </c>
      <c r="AL41" s="19" t="e">
        <f>'TRIBULAN I'!AL41+'TRIBULAN II'!AL41</f>
        <v>#REF!</v>
      </c>
      <c r="AM41" s="19" t="e">
        <f>'TRIBULAN I'!AM41+'TRIBULAN II'!AM41</f>
        <v>#REF!</v>
      </c>
      <c r="AN41" s="19" t="e">
        <f>'TRIBULAN I'!AN41+'TRIBULAN II'!AN41</f>
        <v>#REF!</v>
      </c>
      <c r="AO41" s="19" t="e">
        <f>'TRIBULAN I'!AO41+'TRIBULAN II'!AO41</f>
        <v>#REF!</v>
      </c>
      <c r="AP41" s="19" t="e">
        <f>'TRIBULAN I'!AP41+'TRIBULAN II'!AP41</f>
        <v>#REF!</v>
      </c>
      <c r="AQ41" s="19" t="e">
        <f>'TRIBULAN I'!AQ41+'TRIBULAN II'!AQ41</f>
        <v>#REF!</v>
      </c>
      <c r="AR41" s="19" t="e">
        <f>'TRIBULAN I'!AR41+'TRIBULAN II'!AR41</f>
        <v>#REF!</v>
      </c>
      <c r="AS41" s="19" t="e">
        <f>'TRIBULAN I'!AS41+'TRIBULAN II'!AS41</f>
        <v>#REF!</v>
      </c>
      <c r="AT41" s="19" t="e">
        <f>'TRIBULAN I'!AT41+'TRIBULAN II'!AT41</f>
        <v>#REF!</v>
      </c>
      <c r="AU41" s="19" t="e">
        <f>'TRIBULAN I'!AU41+'TRIBULAN II'!AU41</f>
        <v>#REF!</v>
      </c>
      <c r="AV41" s="19" t="e">
        <f>'TRIBULAN I'!AV41+'TRIBULAN II'!AV41</f>
        <v>#REF!</v>
      </c>
      <c r="AW41" s="19" t="e">
        <f>'TRIBULAN I'!AW41+'TRIBULAN II'!AW41</f>
        <v>#REF!</v>
      </c>
      <c r="AX41" s="19" t="e">
        <f>'TRIBULAN I'!AX41+'TRIBULAN II'!AX41</f>
        <v>#REF!</v>
      </c>
    </row>
    <row r="42" spans="1:50" ht="14.25" customHeight="1">
      <c r="A42" s="26"/>
      <c r="B42" s="17"/>
      <c r="C42" s="18" t="s">
        <v>37</v>
      </c>
      <c r="D42" s="19">
        <f t="shared" ref="D42:F42" si="13">SUM(D38:D41)</f>
        <v>2093</v>
      </c>
      <c r="E42" s="19">
        <f t="shared" si="13"/>
        <v>1853</v>
      </c>
      <c r="F42" s="19">
        <f t="shared" si="13"/>
        <v>3946</v>
      </c>
      <c r="G42" s="19" t="e">
        <f>'TRIBULAN I'!G42+'TRIBULAN II'!G42</f>
        <v>#REF!</v>
      </c>
      <c r="H42" s="19" t="e">
        <f>'TRIBULAN I'!H42+'TRIBULAN II'!H42</f>
        <v>#REF!</v>
      </c>
      <c r="I42" s="19" t="e">
        <f>'TRIBULAN I'!I42+'TRIBULAN II'!I42</f>
        <v>#REF!</v>
      </c>
      <c r="J42" s="19" t="e">
        <f>'TRIBULAN I'!J42+'TRIBULAN II'!J42</f>
        <v>#REF!</v>
      </c>
      <c r="K42" s="19" t="e">
        <f>'TRIBULAN I'!K42+'TRIBULAN II'!K42</f>
        <v>#REF!</v>
      </c>
      <c r="L42" s="19" t="e">
        <f>'TRIBULAN I'!L42+'TRIBULAN II'!L42</f>
        <v>#REF!</v>
      </c>
      <c r="M42" s="19" t="e">
        <f>'TRIBULAN I'!M42+'TRIBULAN II'!M42</f>
        <v>#REF!</v>
      </c>
      <c r="N42" s="19" t="e">
        <f>'TRIBULAN I'!N42+'TRIBULAN II'!N42</f>
        <v>#REF!</v>
      </c>
      <c r="O42" s="19" t="e">
        <f>'TRIBULAN I'!O42+'TRIBULAN II'!O42</f>
        <v>#REF!</v>
      </c>
      <c r="P42" s="19" t="e">
        <f>'TRIBULAN I'!P42+'TRIBULAN II'!P42</f>
        <v>#REF!</v>
      </c>
      <c r="Q42" s="19" t="e">
        <f>'TRIBULAN I'!Q42+'TRIBULAN II'!Q42</f>
        <v>#REF!</v>
      </c>
      <c r="R42" s="19" t="e">
        <f>'TRIBULAN I'!R42+'TRIBULAN II'!R42</f>
        <v>#REF!</v>
      </c>
      <c r="S42" s="19" t="e">
        <f>'TRIBULAN I'!S42+'TRIBULAN II'!S42</f>
        <v>#REF!</v>
      </c>
      <c r="T42" s="19" t="e">
        <f>'TRIBULAN I'!T42+'TRIBULAN II'!T42</f>
        <v>#REF!</v>
      </c>
      <c r="U42" s="19" t="e">
        <f>'TRIBULAN I'!U42+'TRIBULAN II'!U42</f>
        <v>#REF!</v>
      </c>
      <c r="V42" s="19" t="e">
        <f>'TRIBULAN I'!V42+'TRIBULAN II'!V42</f>
        <v>#REF!</v>
      </c>
      <c r="W42" s="19" t="e">
        <f>'TRIBULAN I'!W42+'TRIBULAN II'!W42</f>
        <v>#REF!</v>
      </c>
      <c r="X42" s="19" t="e">
        <f>'TRIBULAN I'!X42+'TRIBULAN II'!X42</f>
        <v>#REF!</v>
      </c>
      <c r="Y42" s="19" t="e">
        <f>'TRIBULAN I'!Y42+'TRIBULAN II'!Y42</f>
        <v>#REF!</v>
      </c>
      <c r="Z42" s="19" t="e">
        <f>'TRIBULAN I'!Z42+'TRIBULAN II'!Z42</f>
        <v>#REF!</v>
      </c>
      <c r="AA42" s="19" t="e">
        <f>'TRIBULAN I'!AA42+'TRIBULAN II'!AA42</f>
        <v>#REF!</v>
      </c>
      <c r="AB42" s="19" t="e">
        <f>'TRIBULAN I'!AB42+'TRIBULAN II'!AB42</f>
        <v>#REF!</v>
      </c>
      <c r="AC42" s="19" t="e">
        <f>'TRIBULAN I'!AC42+'TRIBULAN II'!AC42</f>
        <v>#REF!</v>
      </c>
      <c r="AD42" s="19" t="e">
        <f>'TRIBULAN I'!AD42+'TRIBULAN II'!AD42</f>
        <v>#REF!</v>
      </c>
      <c r="AE42" s="19" t="e">
        <f>'TRIBULAN I'!AE42+'TRIBULAN II'!AE42</f>
        <v>#REF!</v>
      </c>
      <c r="AF42" s="19" t="e">
        <f>'TRIBULAN I'!AF42+'TRIBULAN II'!AF42</f>
        <v>#REF!</v>
      </c>
      <c r="AG42" s="19" t="e">
        <f>'TRIBULAN I'!AG42+'TRIBULAN II'!AG42</f>
        <v>#REF!</v>
      </c>
      <c r="AH42" s="19" t="e">
        <f>'TRIBULAN I'!AH42+'TRIBULAN II'!AH42</f>
        <v>#REF!</v>
      </c>
      <c r="AI42" s="19" t="e">
        <f>'TRIBULAN I'!AI42+'TRIBULAN II'!AI42</f>
        <v>#REF!</v>
      </c>
      <c r="AJ42" s="19" t="e">
        <f>'TRIBULAN I'!AJ42+'TRIBULAN II'!AJ42</f>
        <v>#REF!</v>
      </c>
      <c r="AK42" s="19" t="e">
        <f>'TRIBULAN I'!AK42+'TRIBULAN II'!AK42</f>
        <v>#REF!</v>
      </c>
      <c r="AL42" s="19" t="e">
        <f>'TRIBULAN I'!AL42+'TRIBULAN II'!AL42</f>
        <v>#REF!</v>
      </c>
      <c r="AM42" s="19" t="e">
        <f>'TRIBULAN I'!AM42+'TRIBULAN II'!AM42</f>
        <v>#REF!</v>
      </c>
      <c r="AN42" s="19" t="e">
        <f>'TRIBULAN I'!AN42+'TRIBULAN II'!AN42</f>
        <v>#REF!</v>
      </c>
      <c r="AO42" s="19" t="e">
        <f>'TRIBULAN I'!AO42+'TRIBULAN II'!AO42</f>
        <v>#REF!</v>
      </c>
      <c r="AP42" s="19" t="e">
        <f>'TRIBULAN I'!AP42+'TRIBULAN II'!AP42</f>
        <v>#REF!</v>
      </c>
      <c r="AQ42" s="19" t="e">
        <f>'TRIBULAN I'!AQ42+'TRIBULAN II'!AQ42</f>
        <v>#REF!</v>
      </c>
      <c r="AR42" s="19" t="e">
        <f>'TRIBULAN I'!AR42+'TRIBULAN II'!AR42</f>
        <v>#REF!</v>
      </c>
      <c r="AS42" s="19" t="e">
        <f>'TRIBULAN I'!AS42+'TRIBULAN II'!AS42</f>
        <v>#REF!</v>
      </c>
      <c r="AT42" s="19" t="e">
        <f>'TRIBULAN I'!AT42+'TRIBULAN II'!AT42</f>
        <v>#REF!</v>
      </c>
      <c r="AU42" s="19" t="e">
        <f>'TRIBULAN I'!AU42+'TRIBULAN II'!AU42</f>
        <v>#REF!</v>
      </c>
      <c r="AV42" s="19" t="e">
        <f>'TRIBULAN I'!AV42+'TRIBULAN II'!AV42</f>
        <v>#REF!</v>
      </c>
      <c r="AW42" s="19" t="e">
        <f>'TRIBULAN I'!AW42+'TRIBULAN II'!AW42</f>
        <v>#REF!</v>
      </c>
      <c r="AX42" s="19" t="e">
        <f>'TRIBULAN I'!AX42+'TRIBULAN II'!AX42</f>
        <v>#REF!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4">D43+E43</f>
        <v>1104</v>
      </c>
      <c r="G43" s="19" t="e">
        <f>'TRIBULAN I'!G43+'TRIBULAN II'!G43</f>
        <v>#REF!</v>
      </c>
      <c r="H43" s="19" t="e">
        <f>'TRIBULAN I'!H43+'TRIBULAN II'!H43</f>
        <v>#REF!</v>
      </c>
      <c r="I43" s="19" t="e">
        <f>'TRIBULAN I'!I43+'TRIBULAN II'!I43</f>
        <v>#REF!</v>
      </c>
      <c r="J43" s="19" t="e">
        <f>'TRIBULAN I'!J43+'TRIBULAN II'!J43</f>
        <v>#REF!</v>
      </c>
      <c r="K43" s="19" t="e">
        <f>'TRIBULAN I'!K43+'TRIBULAN II'!K43</f>
        <v>#REF!</v>
      </c>
      <c r="L43" s="19" t="e">
        <f>'TRIBULAN I'!L43+'TRIBULAN II'!L43</f>
        <v>#REF!</v>
      </c>
      <c r="M43" s="19" t="e">
        <f>'TRIBULAN I'!M43+'TRIBULAN II'!M43</f>
        <v>#REF!</v>
      </c>
      <c r="N43" s="19" t="e">
        <f>'TRIBULAN I'!N43+'TRIBULAN II'!N43</f>
        <v>#REF!</v>
      </c>
      <c r="O43" s="19" t="e">
        <f>'TRIBULAN I'!O43+'TRIBULAN II'!O43</f>
        <v>#REF!</v>
      </c>
      <c r="P43" s="19" t="e">
        <f>'TRIBULAN I'!P43+'TRIBULAN II'!P43</f>
        <v>#REF!</v>
      </c>
      <c r="Q43" s="19" t="e">
        <f>'TRIBULAN I'!Q43+'TRIBULAN II'!Q43</f>
        <v>#REF!</v>
      </c>
      <c r="R43" s="19" t="e">
        <f>'TRIBULAN I'!R43+'TRIBULAN II'!R43</f>
        <v>#REF!</v>
      </c>
      <c r="S43" s="19" t="e">
        <f>'TRIBULAN I'!S43+'TRIBULAN II'!S43</f>
        <v>#REF!</v>
      </c>
      <c r="T43" s="19" t="e">
        <f>'TRIBULAN I'!T43+'TRIBULAN II'!T43</f>
        <v>#REF!</v>
      </c>
      <c r="U43" s="19" t="e">
        <f>'TRIBULAN I'!U43+'TRIBULAN II'!U43</f>
        <v>#REF!</v>
      </c>
      <c r="V43" s="19" t="e">
        <f>'TRIBULAN I'!V43+'TRIBULAN II'!V43</f>
        <v>#REF!</v>
      </c>
      <c r="W43" s="19" t="e">
        <f>'TRIBULAN I'!W43+'TRIBULAN II'!W43</f>
        <v>#REF!</v>
      </c>
      <c r="X43" s="19" t="e">
        <f>'TRIBULAN I'!X43+'TRIBULAN II'!X43</f>
        <v>#REF!</v>
      </c>
      <c r="Y43" s="19" t="e">
        <f>'TRIBULAN I'!Y43+'TRIBULAN II'!Y43</f>
        <v>#REF!</v>
      </c>
      <c r="Z43" s="19" t="e">
        <f>'TRIBULAN I'!Z43+'TRIBULAN II'!Z43</f>
        <v>#REF!</v>
      </c>
      <c r="AA43" s="19" t="e">
        <f>'TRIBULAN I'!AA43+'TRIBULAN II'!AA43</f>
        <v>#REF!</v>
      </c>
      <c r="AB43" s="19" t="e">
        <f>'TRIBULAN I'!AB43+'TRIBULAN II'!AB43</f>
        <v>#REF!</v>
      </c>
      <c r="AC43" s="19" t="e">
        <f>'TRIBULAN I'!AC43+'TRIBULAN II'!AC43</f>
        <v>#REF!</v>
      </c>
      <c r="AD43" s="19" t="e">
        <f>'TRIBULAN I'!AD43+'TRIBULAN II'!AD43</f>
        <v>#REF!</v>
      </c>
      <c r="AE43" s="19" t="e">
        <f>'TRIBULAN I'!AE43+'TRIBULAN II'!AE43</f>
        <v>#REF!</v>
      </c>
      <c r="AF43" s="19" t="e">
        <f>'TRIBULAN I'!AF43+'TRIBULAN II'!AF43</f>
        <v>#REF!</v>
      </c>
      <c r="AG43" s="19" t="e">
        <f>'TRIBULAN I'!AG43+'TRIBULAN II'!AG43</f>
        <v>#REF!</v>
      </c>
      <c r="AH43" s="19" t="e">
        <f>'TRIBULAN I'!AH43+'TRIBULAN II'!AH43</f>
        <v>#REF!</v>
      </c>
      <c r="AI43" s="19" t="e">
        <f>'TRIBULAN I'!AI43+'TRIBULAN II'!AI43</f>
        <v>#REF!</v>
      </c>
      <c r="AJ43" s="19" t="e">
        <f>'TRIBULAN I'!AJ43+'TRIBULAN II'!AJ43</f>
        <v>#REF!</v>
      </c>
      <c r="AK43" s="19" t="e">
        <f>'TRIBULAN I'!AK43+'TRIBULAN II'!AK43</f>
        <v>#REF!</v>
      </c>
      <c r="AL43" s="19" t="e">
        <f>'TRIBULAN I'!AL43+'TRIBULAN II'!AL43</f>
        <v>#REF!</v>
      </c>
      <c r="AM43" s="19" t="e">
        <f>'TRIBULAN I'!AM43+'TRIBULAN II'!AM43</f>
        <v>#REF!</v>
      </c>
      <c r="AN43" s="19" t="e">
        <f>'TRIBULAN I'!AN43+'TRIBULAN II'!AN43</f>
        <v>#REF!</v>
      </c>
      <c r="AO43" s="19" t="e">
        <f>'TRIBULAN I'!AO43+'TRIBULAN II'!AO43</f>
        <v>#REF!</v>
      </c>
      <c r="AP43" s="19" t="e">
        <f>'TRIBULAN I'!AP43+'TRIBULAN II'!AP43</f>
        <v>#REF!</v>
      </c>
      <c r="AQ43" s="19" t="e">
        <f>'TRIBULAN I'!AQ43+'TRIBULAN II'!AQ43</f>
        <v>#REF!</v>
      </c>
      <c r="AR43" s="19" t="e">
        <f>'TRIBULAN I'!AR43+'TRIBULAN II'!AR43</f>
        <v>#REF!</v>
      </c>
      <c r="AS43" s="19" t="e">
        <f>'TRIBULAN I'!AS43+'TRIBULAN II'!AS43</f>
        <v>#REF!</v>
      </c>
      <c r="AT43" s="19" t="e">
        <f>'TRIBULAN I'!AT43+'TRIBULAN II'!AT43</f>
        <v>#REF!</v>
      </c>
      <c r="AU43" s="19" t="e">
        <f>'TRIBULAN I'!AU43+'TRIBULAN II'!AU43</f>
        <v>#REF!</v>
      </c>
      <c r="AV43" s="19" t="e">
        <f>'TRIBULAN I'!AV43+'TRIBULAN II'!AV43</f>
        <v>#REF!</v>
      </c>
      <c r="AW43" s="19" t="e">
        <f>'TRIBULAN I'!AW43+'TRIBULAN II'!AW43</f>
        <v>#REF!</v>
      </c>
      <c r="AX43" s="19" t="e">
        <f>'TRIBULAN I'!AX43+'TRIBULAN II'!AX43</f>
        <v>#REF!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4"/>
        <v>1053</v>
      </c>
      <c r="G44" s="19" t="e">
        <f>'TRIBULAN I'!G44+'TRIBULAN II'!G44</f>
        <v>#REF!</v>
      </c>
      <c r="H44" s="19" t="e">
        <f>'TRIBULAN I'!H44+'TRIBULAN II'!H44</f>
        <v>#REF!</v>
      </c>
      <c r="I44" s="19" t="e">
        <f>'TRIBULAN I'!I44+'TRIBULAN II'!I44</f>
        <v>#REF!</v>
      </c>
      <c r="J44" s="19" t="e">
        <f>'TRIBULAN I'!J44+'TRIBULAN II'!J44</f>
        <v>#REF!</v>
      </c>
      <c r="K44" s="19" t="e">
        <f>'TRIBULAN I'!K44+'TRIBULAN II'!K44</f>
        <v>#REF!</v>
      </c>
      <c r="L44" s="19" t="e">
        <f>'TRIBULAN I'!L44+'TRIBULAN II'!L44</f>
        <v>#REF!</v>
      </c>
      <c r="M44" s="19" t="e">
        <f>'TRIBULAN I'!M44+'TRIBULAN II'!M44</f>
        <v>#REF!</v>
      </c>
      <c r="N44" s="19" t="e">
        <f>'TRIBULAN I'!N44+'TRIBULAN II'!N44</f>
        <v>#REF!</v>
      </c>
      <c r="O44" s="19" t="e">
        <f>'TRIBULAN I'!O44+'TRIBULAN II'!O44</f>
        <v>#REF!</v>
      </c>
      <c r="P44" s="19" t="e">
        <f>'TRIBULAN I'!P44+'TRIBULAN II'!P44</f>
        <v>#REF!</v>
      </c>
      <c r="Q44" s="19" t="e">
        <f>'TRIBULAN I'!Q44+'TRIBULAN II'!Q44</f>
        <v>#REF!</v>
      </c>
      <c r="R44" s="19" t="e">
        <f>'TRIBULAN I'!R44+'TRIBULAN II'!R44</f>
        <v>#REF!</v>
      </c>
      <c r="S44" s="19" t="e">
        <f>'TRIBULAN I'!S44+'TRIBULAN II'!S44</f>
        <v>#REF!</v>
      </c>
      <c r="T44" s="19" t="e">
        <f>'TRIBULAN I'!T44+'TRIBULAN II'!T44</f>
        <v>#REF!</v>
      </c>
      <c r="U44" s="19" t="e">
        <f>'TRIBULAN I'!U44+'TRIBULAN II'!U44</f>
        <v>#REF!</v>
      </c>
      <c r="V44" s="19" t="e">
        <f>'TRIBULAN I'!V44+'TRIBULAN II'!V44</f>
        <v>#REF!</v>
      </c>
      <c r="W44" s="19" t="e">
        <f>'TRIBULAN I'!W44+'TRIBULAN II'!W44</f>
        <v>#REF!</v>
      </c>
      <c r="X44" s="19" t="e">
        <f>'TRIBULAN I'!X44+'TRIBULAN II'!X44</f>
        <v>#REF!</v>
      </c>
      <c r="Y44" s="19" t="e">
        <f>'TRIBULAN I'!Y44+'TRIBULAN II'!Y44</f>
        <v>#REF!</v>
      </c>
      <c r="Z44" s="19" t="e">
        <f>'TRIBULAN I'!Z44+'TRIBULAN II'!Z44</f>
        <v>#REF!</v>
      </c>
      <c r="AA44" s="19" t="e">
        <f>'TRIBULAN I'!AA44+'TRIBULAN II'!AA44</f>
        <v>#REF!</v>
      </c>
      <c r="AB44" s="19" t="e">
        <f>'TRIBULAN I'!AB44+'TRIBULAN II'!AB44</f>
        <v>#REF!</v>
      </c>
      <c r="AC44" s="19" t="e">
        <f>'TRIBULAN I'!AC44+'TRIBULAN II'!AC44</f>
        <v>#REF!</v>
      </c>
      <c r="AD44" s="19" t="e">
        <f>'TRIBULAN I'!AD44+'TRIBULAN II'!AD44</f>
        <v>#REF!</v>
      </c>
      <c r="AE44" s="19" t="e">
        <f>'TRIBULAN I'!AE44+'TRIBULAN II'!AE44</f>
        <v>#REF!</v>
      </c>
      <c r="AF44" s="19" t="e">
        <f>'TRIBULAN I'!AF44+'TRIBULAN II'!AF44</f>
        <v>#REF!</v>
      </c>
      <c r="AG44" s="19" t="e">
        <f>'TRIBULAN I'!AG44+'TRIBULAN II'!AG44</f>
        <v>#REF!</v>
      </c>
      <c r="AH44" s="19" t="e">
        <f>'TRIBULAN I'!AH44+'TRIBULAN II'!AH44</f>
        <v>#REF!</v>
      </c>
      <c r="AI44" s="19" t="e">
        <f>'TRIBULAN I'!AI44+'TRIBULAN II'!AI44</f>
        <v>#REF!</v>
      </c>
      <c r="AJ44" s="19" t="e">
        <f>'TRIBULAN I'!AJ44+'TRIBULAN II'!AJ44</f>
        <v>#REF!</v>
      </c>
      <c r="AK44" s="19" t="e">
        <f>'TRIBULAN I'!AK44+'TRIBULAN II'!AK44</f>
        <v>#REF!</v>
      </c>
      <c r="AL44" s="19" t="e">
        <f>'TRIBULAN I'!AL44+'TRIBULAN II'!AL44</f>
        <v>#REF!</v>
      </c>
      <c r="AM44" s="19" t="e">
        <f>'TRIBULAN I'!AM44+'TRIBULAN II'!AM44</f>
        <v>#REF!</v>
      </c>
      <c r="AN44" s="19" t="e">
        <f>'TRIBULAN I'!AN44+'TRIBULAN II'!AN44</f>
        <v>#REF!</v>
      </c>
      <c r="AO44" s="19" t="e">
        <f>'TRIBULAN I'!AO44+'TRIBULAN II'!AO44</f>
        <v>#REF!</v>
      </c>
      <c r="AP44" s="19" t="e">
        <f>'TRIBULAN I'!AP44+'TRIBULAN II'!AP44</f>
        <v>#REF!</v>
      </c>
      <c r="AQ44" s="19" t="e">
        <f>'TRIBULAN I'!AQ44+'TRIBULAN II'!AQ44</f>
        <v>#REF!</v>
      </c>
      <c r="AR44" s="19" t="e">
        <f>'TRIBULAN I'!AR44+'TRIBULAN II'!AR44</f>
        <v>#REF!</v>
      </c>
      <c r="AS44" s="19" t="e">
        <f>'TRIBULAN I'!AS44+'TRIBULAN II'!AS44</f>
        <v>#REF!</v>
      </c>
      <c r="AT44" s="19" t="e">
        <f>'TRIBULAN I'!AT44+'TRIBULAN II'!AT44</f>
        <v>#REF!</v>
      </c>
      <c r="AU44" s="19" t="e">
        <f>'TRIBULAN I'!AU44+'TRIBULAN II'!AU44</f>
        <v>#REF!</v>
      </c>
      <c r="AV44" s="19" t="e">
        <f>'TRIBULAN I'!AV44+'TRIBULAN II'!AV44</f>
        <v>#REF!</v>
      </c>
      <c r="AW44" s="19" t="e">
        <f>'TRIBULAN I'!AW44+'TRIBULAN II'!AW44</f>
        <v>#REF!</v>
      </c>
      <c r="AX44" s="19" t="e">
        <f>'TRIBULAN I'!AX44+'TRIBULAN II'!AX44</f>
        <v>#REF!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4"/>
        <v>1083</v>
      </c>
      <c r="G45" s="19" t="e">
        <f>'TRIBULAN I'!G45+'TRIBULAN II'!G45</f>
        <v>#REF!</v>
      </c>
      <c r="H45" s="19" t="e">
        <f>'TRIBULAN I'!H45+'TRIBULAN II'!H45</f>
        <v>#REF!</v>
      </c>
      <c r="I45" s="19" t="e">
        <f>'TRIBULAN I'!I45+'TRIBULAN II'!I45</f>
        <v>#REF!</v>
      </c>
      <c r="J45" s="19" t="e">
        <f>'TRIBULAN I'!J45+'TRIBULAN II'!J45</f>
        <v>#REF!</v>
      </c>
      <c r="K45" s="19" t="e">
        <f>'TRIBULAN I'!K45+'TRIBULAN II'!K45</f>
        <v>#REF!</v>
      </c>
      <c r="L45" s="19" t="e">
        <f>'TRIBULAN I'!L45+'TRIBULAN II'!L45</f>
        <v>#REF!</v>
      </c>
      <c r="M45" s="19" t="e">
        <f>'TRIBULAN I'!M45+'TRIBULAN II'!M45</f>
        <v>#REF!</v>
      </c>
      <c r="N45" s="19" t="e">
        <f>'TRIBULAN I'!N45+'TRIBULAN II'!N45</f>
        <v>#REF!</v>
      </c>
      <c r="O45" s="19" t="e">
        <f>'TRIBULAN I'!O45+'TRIBULAN II'!O45</f>
        <v>#REF!</v>
      </c>
      <c r="P45" s="19" t="e">
        <f>'TRIBULAN I'!P45+'TRIBULAN II'!P45</f>
        <v>#REF!</v>
      </c>
      <c r="Q45" s="19" t="e">
        <f>'TRIBULAN I'!Q45+'TRIBULAN II'!Q45</f>
        <v>#REF!</v>
      </c>
      <c r="R45" s="19" t="e">
        <f>'TRIBULAN I'!R45+'TRIBULAN II'!R45</f>
        <v>#REF!</v>
      </c>
      <c r="S45" s="19" t="e">
        <f>'TRIBULAN I'!S45+'TRIBULAN II'!S45</f>
        <v>#REF!</v>
      </c>
      <c r="T45" s="19" t="e">
        <f>'TRIBULAN I'!T45+'TRIBULAN II'!T45</f>
        <v>#REF!</v>
      </c>
      <c r="U45" s="19" t="e">
        <f>'TRIBULAN I'!U45+'TRIBULAN II'!U45</f>
        <v>#REF!</v>
      </c>
      <c r="V45" s="19" t="e">
        <f>'TRIBULAN I'!V45+'TRIBULAN II'!V45</f>
        <v>#REF!</v>
      </c>
      <c r="W45" s="19" t="e">
        <f>'TRIBULAN I'!W45+'TRIBULAN II'!W45</f>
        <v>#REF!</v>
      </c>
      <c r="X45" s="19" t="e">
        <f>'TRIBULAN I'!X45+'TRIBULAN II'!X45</f>
        <v>#REF!</v>
      </c>
      <c r="Y45" s="19" t="e">
        <f>'TRIBULAN I'!Y45+'TRIBULAN II'!Y45</f>
        <v>#REF!</v>
      </c>
      <c r="Z45" s="19" t="e">
        <f>'TRIBULAN I'!Z45+'TRIBULAN II'!Z45</f>
        <v>#REF!</v>
      </c>
      <c r="AA45" s="19" t="e">
        <f>'TRIBULAN I'!AA45+'TRIBULAN II'!AA45</f>
        <v>#REF!</v>
      </c>
      <c r="AB45" s="19" t="e">
        <f>'TRIBULAN I'!AB45+'TRIBULAN II'!AB45</f>
        <v>#REF!</v>
      </c>
      <c r="AC45" s="19" t="e">
        <f>'TRIBULAN I'!AC45+'TRIBULAN II'!AC45</f>
        <v>#REF!</v>
      </c>
      <c r="AD45" s="19" t="e">
        <f>'TRIBULAN I'!AD45+'TRIBULAN II'!AD45</f>
        <v>#REF!</v>
      </c>
      <c r="AE45" s="19" t="e">
        <f>'TRIBULAN I'!AE45+'TRIBULAN II'!AE45</f>
        <v>#REF!</v>
      </c>
      <c r="AF45" s="19" t="e">
        <f>'TRIBULAN I'!AF45+'TRIBULAN II'!AF45</f>
        <v>#REF!</v>
      </c>
      <c r="AG45" s="19" t="e">
        <f>'TRIBULAN I'!AG45+'TRIBULAN II'!AG45</f>
        <v>#REF!</v>
      </c>
      <c r="AH45" s="19" t="e">
        <f>'TRIBULAN I'!AH45+'TRIBULAN II'!AH45</f>
        <v>#REF!</v>
      </c>
      <c r="AI45" s="19" t="e">
        <f>'TRIBULAN I'!AI45+'TRIBULAN II'!AI45</f>
        <v>#REF!</v>
      </c>
      <c r="AJ45" s="19" t="e">
        <f>'TRIBULAN I'!AJ45+'TRIBULAN II'!AJ45</f>
        <v>#REF!</v>
      </c>
      <c r="AK45" s="19" t="e">
        <f>'TRIBULAN I'!AK45+'TRIBULAN II'!AK45</f>
        <v>#REF!</v>
      </c>
      <c r="AL45" s="19" t="e">
        <f>'TRIBULAN I'!AL45+'TRIBULAN II'!AL45</f>
        <v>#REF!</v>
      </c>
      <c r="AM45" s="19" t="e">
        <f>'TRIBULAN I'!AM45+'TRIBULAN II'!AM45</f>
        <v>#REF!</v>
      </c>
      <c r="AN45" s="19" t="e">
        <f>'TRIBULAN I'!AN45+'TRIBULAN II'!AN45</f>
        <v>#REF!</v>
      </c>
      <c r="AO45" s="19" t="e">
        <f>'TRIBULAN I'!AO45+'TRIBULAN II'!AO45</f>
        <v>#REF!</v>
      </c>
      <c r="AP45" s="19" t="e">
        <f>'TRIBULAN I'!AP45+'TRIBULAN II'!AP45</f>
        <v>#REF!</v>
      </c>
      <c r="AQ45" s="19" t="e">
        <f>'TRIBULAN I'!AQ45+'TRIBULAN II'!AQ45</f>
        <v>#REF!</v>
      </c>
      <c r="AR45" s="19" t="e">
        <f>'TRIBULAN I'!AR45+'TRIBULAN II'!AR45</f>
        <v>#REF!</v>
      </c>
      <c r="AS45" s="19" t="e">
        <f>'TRIBULAN I'!AS45+'TRIBULAN II'!AS45</f>
        <v>#REF!</v>
      </c>
      <c r="AT45" s="19" t="e">
        <f>'TRIBULAN I'!AT45+'TRIBULAN II'!AT45</f>
        <v>#REF!</v>
      </c>
      <c r="AU45" s="19" t="e">
        <f>'TRIBULAN I'!AU45+'TRIBULAN II'!AU45</f>
        <v>#REF!</v>
      </c>
      <c r="AV45" s="19" t="e">
        <f>'TRIBULAN I'!AV45+'TRIBULAN II'!AV45</f>
        <v>#REF!</v>
      </c>
      <c r="AW45" s="19" t="e">
        <f>'TRIBULAN I'!AW45+'TRIBULAN II'!AW45</f>
        <v>#REF!</v>
      </c>
      <c r="AX45" s="19" t="e">
        <f>'TRIBULAN I'!AX45+'TRIBULAN II'!AX45</f>
        <v>#REF!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4"/>
        <v>848</v>
      </c>
      <c r="G46" s="19" t="e">
        <f>'TRIBULAN I'!G46+'TRIBULAN II'!G46</f>
        <v>#REF!</v>
      </c>
      <c r="H46" s="19" t="e">
        <f>'TRIBULAN I'!H46+'TRIBULAN II'!H46</f>
        <v>#REF!</v>
      </c>
      <c r="I46" s="19" t="e">
        <f>'TRIBULAN I'!I46+'TRIBULAN II'!I46</f>
        <v>#REF!</v>
      </c>
      <c r="J46" s="19" t="e">
        <f>'TRIBULAN I'!J46+'TRIBULAN II'!J46</f>
        <v>#REF!</v>
      </c>
      <c r="K46" s="19" t="e">
        <f>'TRIBULAN I'!K46+'TRIBULAN II'!K46</f>
        <v>#REF!</v>
      </c>
      <c r="L46" s="19" t="e">
        <f>'TRIBULAN I'!L46+'TRIBULAN II'!L46</f>
        <v>#REF!</v>
      </c>
      <c r="M46" s="19" t="e">
        <f>'TRIBULAN I'!M46+'TRIBULAN II'!M46</f>
        <v>#REF!</v>
      </c>
      <c r="N46" s="19" t="e">
        <f>'TRIBULAN I'!N46+'TRIBULAN II'!N46</f>
        <v>#REF!</v>
      </c>
      <c r="O46" s="19" t="e">
        <f>'TRIBULAN I'!O46+'TRIBULAN II'!O46</f>
        <v>#REF!</v>
      </c>
      <c r="P46" s="19" t="e">
        <f>'TRIBULAN I'!P46+'TRIBULAN II'!P46</f>
        <v>#REF!</v>
      </c>
      <c r="Q46" s="19" t="e">
        <f>'TRIBULAN I'!Q46+'TRIBULAN II'!Q46</f>
        <v>#REF!</v>
      </c>
      <c r="R46" s="19" t="e">
        <f>'TRIBULAN I'!R46+'TRIBULAN II'!R46</f>
        <v>#REF!</v>
      </c>
      <c r="S46" s="19" t="e">
        <f>'TRIBULAN I'!S46+'TRIBULAN II'!S46</f>
        <v>#REF!</v>
      </c>
      <c r="T46" s="19" t="e">
        <f>'TRIBULAN I'!T46+'TRIBULAN II'!T46</f>
        <v>#REF!</v>
      </c>
      <c r="U46" s="19" t="e">
        <f>'TRIBULAN I'!U46+'TRIBULAN II'!U46</f>
        <v>#REF!</v>
      </c>
      <c r="V46" s="19" t="e">
        <f>'TRIBULAN I'!V46+'TRIBULAN II'!V46</f>
        <v>#REF!</v>
      </c>
      <c r="W46" s="19" t="e">
        <f>'TRIBULAN I'!W46+'TRIBULAN II'!W46</f>
        <v>#REF!</v>
      </c>
      <c r="X46" s="19" t="e">
        <f>'TRIBULAN I'!X46+'TRIBULAN II'!X46</f>
        <v>#REF!</v>
      </c>
      <c r="Y46" s="19" t="e">
        <f>'TRIBULAN I'!Y46+'TRIBULAN II'!Y46</f>
        <v>#REF!</v>
      </c>
      <c r="Z46" s="19" t="e">
        <f>'TRIBULAN I'!Z46+'TRIBULAN II'!Z46</f>
        <v>#REF!</v>
      </c>
      <c r="AA46" s="19" t="e">
        <f>'TRIBULAN I'!AA46+'TRIBULAN II'!AA46</f>
        <v>#REF!</v>
      </c>
      <c r="AB46" s="19" t="e">
        <f>'TRIBULAN I'!AB46+'TRIBULAN II'!AB46</f>
        <v>#REF!</v>
      </c>
      <c r="AC46" s="19" t="e">
        <f>'TRIBULAN I'!AC46+'TRIBULAN II'!AC46</f>
        <v>#REF!</v>
      </c>
      <c r="AD46" s="19" t="e">
        <f>'TRIBULAN I'!AD46+'TRIBULAN II'!AD46</f>
        <v>#REF!</v>
      </c>
      <c r="AE46" s="19" t="e">
        <f>'TRIBULAN I'!AE46+'TRIBULAN II'!AE46</f>
        <v>#REF!</v>
      </c>
      <c r="AF46" s="19" t="e">
        <f>'TRIBULAN I'!AF46+'TRIBULAN II'!AF46</f>
        <v>#REF!</v>
      </c>
      <c r="AG46" s="19" t="e">
        <f>'TRIBULAN I'!AG46+'TRIBULAN II'!AG46</f>
        <v>#REF!</v>
      </c>
      <c r="AH46" s="19" t="e">
        <f>'TRIBULAN I'!AH46+'TRIBULAN II'!AH46</f>
        <v>#REF!</v>
      </c>
      <c r="AI46" s="19" t="e">
        <f>'TRIBULAN I'!AI46+'TRIBULAN II'!AI46</f>
        <v>#REF!</v>
      </c>
      <c r="AJ46" s="19" t="e">
        <f>'TRIBULAN I'!AJ46+'TRIBULAN II'!AJ46</f>
        <v>#REF!</v>
      </c>
      <c r="AK46" s="19" t="e">
        <f>'TRIBULAN I'!AK46+'TRIBULAN II'!AK46</f>
        <v>#REF!</v>
      </c>
      <c r="AL46" s="19" t="e">
        <f>'TRIBULAN I'!AL46+'TRIBULAN II'!AL46</f>
        <v>#REF!</v>
      </c>
      <c r="AM46" s="19" t="e">
        <f>'TRIBULAN I'!AM46+'TRIBULAN II'!AM46</f>
        <v>#REF!</v>
      </c>
      <c r="AN46" s="19" t="e">
        <f>'TRIBULAN I'!AN46+'TRIBULAN II'!AN46</f>
        <v>#REF!</v>
      </c>
      <c r="AO46" s="19" t="e">
        <f>'TRIBULAN I'!AO46+'TRIBULAN II'!AO46</f>
        <v>#REF!</v>
      </c>
      <c r="AP46" s="19" t="e">
        <f>'TRIBULAN I'!AP46+'TRIBULAN II'!AP46</f>
        <v>#REF!</v>
      </c>
      <c r="AQ46" s="19" t="e">
        <f>'TRIBULAN I'!AQ46+'TRIBULAN II'!AQ46</f>
        <v>#REF!</v>
      </c>
      <c r="AR46" s="19" t="e">
        <f>'TRIBULAN I'!AR46+'TRIBULAN II'!AR46</f>
        <v>#REF!</v>
      </c>
      <c r="AS46" s="19" t="e">
        <f>'TRIBULAN I'!AS46+'TRIBULAN II'!AS46</f>
        <v>#REF!</v>
      </c>
      <c r="AT46" s="19" t="e">
        <f>'TRIBULAN I'!AT46+'TRIBULAN II'!AT46</f>
        <v>#REF!</v>
      </c>
      <c r="AU46" s="19" t="e">
        <f>'TRIBULAN I'!AU46+'TRIBULAN II'!AU46</f>
        <v>#REF!</v>
      </c>
      <c r="AV46" s="19" t="e">
        <f>'TRIBULAN I'!AV46+'TRIBULAN II'!AV46</f>
        <v>#REF!</v>
      </c>
      <c r="AW46" s="19" t="e">
        <f>'TRIBULAN I'!AW46+'TRIBULAN II'!AW46</f>
        <v>#REF!</v>
      </c>
      <c r="AX46" s="19" t="e">
        <f>'TRIBULAN I'!AX46+'TRIBULAN II'!AX46</f>
        <v>#REF!</v>
      </c>
    </row>
    <row r="47" spans="1:50" ht="14.25" customHeight="1">
      <c r="A47" s="26"/>
      <c r="B47" s="17"/>
      <c r="C47" s="17" t="s">
        <v>37</v>
      </c>
      <c r="D47" s="19">
        <f t="shared" ref="D47:F47" si="15">SUM(D43:D46)</f>
        <v>2120</v>
      </c>
      <c r="E47" s="19">
        <f t="shared" si="15"/>
        <v>1968</v>
      </c>
      <c r="F47" s="19">
        <f t="shared" si="15"/>
        <v>4088</v>
      </c>
      <c r="G47" s="19" t="e">
        <f>'TRIBULAN I'!G47+'TRIBULAN II'!G47</f>
        <v>#REF!</v>
      </c>
      <c r="H47" s="19" t="e">
        <f>'TRIBULAN I'!H47+'TRIBULAN II'!H47</f>
        <v>#REF!</v>
      </c>
      <c r="I47" s="19" t="e">
        <f>'TRIBULAN I'!I47+'TRIBULAN II'!I47</f>
        <v>#REF!</v>
      </c>
      <c r="J47" s="19" t="e">
        <f>'TRIBULAN I'!J47+'TRIBULAN II'!J47</f>
        <v>#REF!</v>
      </c>
      <c r="K47" s="19" t="e">
        <f>'TRIBULAN I'!K47+'TRIBULAN II'!K47</f>
        <v>#REF!</v>
      </c>
      <c r="L47" s="19" t="e">
        <f>'TRIBULAN I'!L47+'TRIBULAN II'!L47</f>
        <v>#REF!</v>
      </c>
      <c r="M47" s="19" t="e">
        <f>'TRIBULAN I'!M47+'TRIBULAN II'!M47</f>
        <v>#REF!</v>
      </c>
      <c r="N47" s="19" t="e">
        <f>'TRIBULAN I'!N47+'TRIBULAN II'!N47</f>
        <v>#REF!</v>
      </c>
      <c r="O47" s="19" t="e">
        <f>'TRIBULAN I'!O47+'TRIBULAN II'!O47</f>
        <v>#REF!</v>
      </c>
      <c r="P47" s="19" t="e">
        <f>'TRIBULAN I'!P47+'TRIBULAN II'!P47</f>
        <v>#REF!</v>
      </c>
      <c r="Q47" s="19" t="e">
        <f>'TRIBULAN I'!Q47+'TRIBULAN II'!Q47</f>
        <v>#REF!</v>
      </c>
      <c r="R47" s="19" t="e">
        <f>'TRIBULAN I'!R47+'TRIBULAN II'!R47</f>
        <v>#REF!</v>
      </c>
      <c r="S47" s="19" t="e">
        <f>'TRIBULAN I'!S47+'TRIBULAN II'!S47</f>
        <v>#REF!</v>
      </c>
      <c r="T47" s="19" t="e">
        <f>'TRIBULAN I'!T47+'TRIBULAN II'!T47</f>
        <v>#REF!</v>
      </c>
      <c r="U47" s="19" t="e">
        <f>'TRIBULAN I'!U47+'TRIBULAN II'!U47</f>
        <v>#REF!</v>
      </c>
      <c r="V47" s="19" t="e">
        <f>'TRIBULAN I'!V47+'TRIBULAN II'!V47</f>
        <v>#REF!</v>
      </c>
      <c r="W47" s="19" t="e">
        <f>'TRIBULAN I'!W47+'TRIBULAN II'!W47</f>
        <v>#REF!</v>
      </c>
      <c r="X47" s="19" t="e">
        <f>'TRIBULAN I'!X47+'TRIBULAN II'!X47</f>
        <v>#REF!</v>
      </c>
      <c r="Y47" s="19" t="e">
        <f>'TRIBULAN I'!Y47+'TRIBULAN II'!Y47</f>
        <v>#REF!</v>
      </c>
      <c r="Z47" s="19" t="e">
        <f>'TRIBULAN I'!Z47+'TRIBULAN II'!Z47</f>
        <v>#REF!</v>
      </c>
      <c r="AA47" s="19" t="e">
        <f>'TRIBULAN I'!AA47+'TRIBULAN II'!AA47</f>
        <v>#REF!</v>
      </c>
      <c r="AB47" s="19" t="e">
        <f>'TRIBULAN I'!AB47+'TRIBULAN II'!AB47</f>
        <v>#REF!</v>
      </c>
      <c r="AC47" s="19" t="e">
        <f>'TRIBULAN I'!AC47+'TRIBULAN II'!AC47</f>
        <v>#REF!</v>
      </c>
      <c r="AD47" s="19" t="e">
        <f>'TRIBULAN I'!AD47+'TRIBULAN II'!AD47</f>
        <v>#REF!</v>
      </c>
      <c r="AE47" s="19" t="e">
        <f>'TRIBULAN I'!AE47+'TRIBULAN II'!AE47</f>
        <v>#REF!</v>
      </c>
      <c r="AF47" s="19" t="e">
        <f>'TRIBULAN I'!AF47+'TRIBULAN II'!AF47</f>
        <v>#REF!</v>
      </c>
      <c r="AG47" s="19" t="e">
        <f>'TRIBULAN I'!AG47+'TRIBULAN II'!AG47</f>
        <v>#REF!</v>
      </c>
      <c r="AH47" s="19" t="e">
        <f>'TRIBULAN I'!AH47+'TRIBULAN II'!AH47</f>
        <v>#REF!</v>
      </c>
      <c r="AI47" s="19" t="e">
        <f>'TRIBULAN I'!AI47+'TRIBULAN II'!AI47</f>
        <v>#REF!</v>
      </c>
      <c r="AJ47" s="19" t="e">
        <f>'TRIBULAN I'!AJ47+'TRIBULAN II'!AJ47</f>
        <v>#REF!</v>
      </c>
      <c r="AK47" s="19" t="e">
        <f>'TRIBULAN I'!AK47+'TRIBULAN II'!AK47</f>
        <v>#REF!</v>
      </c>
      <c r="AL47" s="19" t="e">
        <f>'TRIBULAN I'!AL47+'TRIBULAN II'!AL47</f>
        <v>#REF!</v>
      </c>
      <c r="AM47" s="19" t="e">
        <f>'TRIBULAN I'!AM47+'TRIBULAN II'!AM47</f>
        <v>#REF!</v>
      </c>
      <c r="AN47" s="19" t="e">
        <f>'TRIBULAN I'!AN47+'TRIBULAN II'!AN47</f>
        <v>#REF!</v>
      </c>
      <c r="AO47" s="19" t="e">
        <f>'TRIBULAN I'!AO47+'TRIBULAN II'!AO47</f>
        <v>#REF!</v>
      </c>
      <c r="AP47" s="19" t="e">
        <f>'TRIBULAN I'!AP47+'TRIBULAN II'!AP47</f>
        <v>#REF!</v>
      </c>
      <c r="AQ47" s="19" t="e">
        <f>'TRIBULAN I'!AQ47+'TRIBULAN II'!AQ47</f>
        <v>#REF!</v>
      </c>
      <c r="AR47" s="19" t="e">
        <f>'TRIBULAN I'!AR47+'TRIBULAN II'!AR47</f>
        <v>#REF!</v>
      </c>
      <c r="AS47" s="19" t="e">
        <f>'TRIBULAN I'!AS47+'TRIBULAN II'!AS47</f>
        <v>#REF!</v>
      </c>
      <c r="AT47" s="19" t="e">
        <f>'TRIBULAN I'!AT47+'TRIBULAN II'!AT47</f>
        <v>#REF!</v>
      </c>
      <c r="AU47" s="19" t="e">
        <f>'TRIBULAN I'!AU47+'TRIBULAN II'!AU47</f>
        <v>#REF!</v>
      </c>
      <c r="AV47" s="19" t="e">
        <f>'TRIBULAN I'!AV47+'TRIBULAN II'!AV47</f>
        <v>#REF!</v>
      </c>
      <c r="AW47" s="19" t="e">
        <f>'TRIBULAN I'!AW47+'TRIBULAN II'!AW47</f>
        <v>#REF!</v>
      </c>
      <c r="AX47" s="19" t="e">
        <f>'TRIBULAN I'!AX47+'TRIBULAN II'!AX47</f>
        <v>#REF!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6">D48+E48</f>
        <v>705</v>
      </c>
      <c r="G48" s="19" t="e">
        <f>'TRIBULAN I'!G48+'TRIBULAN II'!G48</f>
        <v>#REF!</v>
      </c>
      <c r="H48" s="19" t="e">
        <f>'TRIBULAN I'!H48+'TRIBULAN II'!H48</f>
        <v>#REF!</v>
      </c>
      <c r="I48" s="19" t="e">
        <f>'TRIBULAN I'!I48+'TRIBULAN II'!I48</f>
        <v>#REF!</v>
      </c>
      <c r="J48" s="19" t="e">
        <f>'TRIBULAN I'!J48+'TRIBULAN II'!J48</f>
        <v>#REF!</v>
      </c>
      <c r="K48" s="19" t="e">
        <f>'TRIBULAN I'!K48+'TRIBULAN II'!K48</f>
        <v>#REF!</v>
      </c>
      <c r="L48" s="19" t="e">
        <f>'TRIBULAN I'!L48+'TRIBULAN II'!L48</f>
        <v>#REF!</v>
      </c>
      <c r="M48" s="19" t="e">
        <f>'TRIBULAN I'!M48+'TRIBULAN II'!M48</f>
        <v>#REF!</v>
      </c>
      <c r="N48" s="19" t="e">
        <f>'TRIBULAN I'!N48+'TRIBULAN II'!N48</f>
        <v>#REF!</v>
      </c>
      <c r="O48" s="19" t="e">
        <f>'TRIBULAN I'!O48+'TRIBULAN II'!O48</f>
        <v>#REF!</v>
      </c>
      <c r="P48" s="19" t="e">
        <f>'TRIBULAN I'!P48+'TRIBULAN II'!P48</f>
        <v>#REF!</v>
      </c>
      <c r="Q48" s="19" t="e">
        <f>'TRIBULAN I'!Q48+'TRIBULAN II'!Q48</f>
        <v>#REF!</v>
      </c>
      <c r="R48" s="19" t="e">
        <f>'TRIBULAN I'!R48+'TRIBULAN II'!R48</f>
        <v>#REF!</v>
      </c>
      <c r="S48" s="19" t="e">
        <f>'TRIBULAN I'!S48+'TRIBULAN II'!S48</f>
        <v>#REF!</v>
      </c>
      <c r="T48" s="19" t="e">
        <f>'TRIBULAN I'!T48+'TRIBULAN II'!T48</f>
        <v>#REF!</v>
      </c>
      <c r="U48" s="19" t="e">
        <f>'TRIBULAN I'!U48+'TRIBULAN II'!U48</f>
        <v>#REF!</v>
      </c>
      <c r="V48" s="19" t="e">
        <f>'TRIBULAN I'!V48+'TRIBULAN II'!V48</f>
        <v>#REF!</v>
      </c>
      <c r="W48" s="19" t="e">
        <f>'TRIBULAN I'!W48+'TRIBULAN II'!W48</f>
        <v>#REF!</v>
      </c>
      <c r="X48" s="19" t="e">
        <f>'TRIBULAN I'!X48+'TRIBULAN II'!X48</f>
        <v>#REF!</v>
      </c>
      <c r="Y48" s="19" t="e">
        <f>'TRIBULAN I'!Y48+'TRIBULAN II'!Y48</f>
        <v>#REF!</v>
      </c>
      <c r="Z48" s="19" t="e">
        <f>'TRIBULAN I'!Z48+'TRIBULAN II'!Z48</f>
        <v>#REF!</v>
      </c>
      <c r="AA48" s="19" t="e">
        <f>'TRIBULAN I'!AA48+'TRIBULAN II'!AA48</f>
        <v>#REF!</v>
      </c>
      <c r="AB48" s="19" t="e">
        <f>'TRIBULAN I'!AB48+'TRIBULAN II'!AB48</f>
        <v>#REF!</v>
      </c>
      <c r="AC48" s="19" t="e">
        <f>'TRIBULAN I'!AC48+'TRIBULAN II'!AC48</f>
        <v>#REF!</v>
      </c>
      <c r="AD48" s="19" t="e">
        <f>'TRIBULAN I'!AD48+'TRIBULAN II'!AD48</f>
        <v>#REF!</v>
      </c>
      <c r="AE48" s="19" t="e">
        <f>'TRIBULAN I'!AE48+'TRIBULAN II'!AE48</f>
        <v>#REF!</v>
      </c>
      <c r="AF48" s="19" t="e">
        <f>'TRIBULAN I'!AF48+'TRIBULAN II'!AF48</f>
        <v>#REF!</v>
      </c>
      <c r="AG48" s="19" t="e">
        <f>'TRIBULAN I'!AG48+'TRIBULAN II'!AG48</f>
        <v>#REF!</v>
      </c>
      <c r="AH48" s="19" t="e">
        <f>'TRIBULAN I'!AH48+'TRIBULAN II'!AH48</f>
        <v>#REF!</v>
      </c>
      <c r="AI48" s="19" t="e">
        <f>'TRIBULAN I'!AI48+'TRIBULAN II'!AI48</f>
        <v>#REF!</v>
      </c>
      <c r="AJ48" s="19" t="e">
        <f>'TRIBULAN I'!AJ48+'TRIBULAN II'!AJ48</f>
        <v>#REF!</v>
      </c>
      <c r="AK48" s="19" t="e">
        <f>'TRIBULAN I'!AK48+'TRIBULAN II'!AK48</f>
        <v>#REF!</v>
      </c>
      <c r="AL48" s="19" t="e">
        <f>'TRIBULAN I'!AL48+'TRIBULAN II'!AL48</f>
        <v>#REF!</v>
      </c>
      <c r="AM48" s="19" t="e">
        <f>'TRIBULAN I'!AM48+'TRIBULAN II'!AM48</f>
        <v>#REF!</v>
      </c>
      <c r="AN48" s="19" t="e">
        <f>'TRIBULAN I'!AN48+'TRIBULAN II'!AN48</f>
        <v>#REF!</v>
      </c>
      <c r="AO48" s="19" t="e">
        <f>'TRIBULAN I'!AO48+'TRIBULAN II'!AO48</f>
        <v>#REF!</v>
      </c>
      <c r="AP48" s="19" t="e">
        <f>'TRIBULAN I'!AP48+'TRIBULAN II'!AP48</f>
        <v>#REF!</v>
      </c>
      <c r="AQ48" s="19" t="e">
        <f>'TRIBULAN I'!AQ48+'TRIBULAN II'!AQ48</f>
        <v>#REF!</v>
      </c>
      <c r="AR48" s="19" t="e">
        <f>'TRIBULAN I'!AR48+'TRIBULAN II'!AR48</f>
        <v>#REF!</v>
      </c>
      <c r="AS48" s="19" t="e">
        <f>'TRIBULAN I'!AS48+'TRIBULAN II'!AS48</f>
        <v>#REF!</v>
      </c>
      <c r="AT48" s="19" t="e">
        <f>'TRIBULAN I'!AT48+'TRIBULAN II'!AT48</f>
        <v>#REF!</v>
      </c>
      <c r="AU48" s="19" t="e">
        <f>'TRIBULAN I'!AU48+'TRIBULAN II'!AU48</f>
        <v>#REF!</v>
      </c>
      <c r="AV48" s="19" t="e">
        <f>'TRIBULAN I'!AV48+'TRIBULAN II'!AV48</f>
        <v>#REF!</v>
      </c>
      <c r="AW48" s="19" t="e">
        <f>'TRIBULAN I'!AW48+'TRIBULAN II'!AW48</f>
        <v>#REF!</v>
      </c>
      <c r="AX48" s="19" t="e">
        <f>'TRIBULAN I'!AX48+'TRIBULAN II'!AX48</f>
        <v>#REF!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6"/>
        <v>751</v>
      </c>
      <c r="G49" s="19" t="e">
        <f>'TRIBULAN I'!G49+'TRIBULAN II'!G49</f>
        <v>#REF!</v>
      </c>
      <c r="H49" s="19" t="e">
        <f>'TRIBULAN I'!H49+'TRIBULAN II'!H49</f>
        <v>#REF!</v>
      </c>
      <c r="I49" s="19" t="e">
        <f>'TRIBULAN I'!I49+'TRIBULAN II'!I49</f>
        <v>#REF!</v>
      </c>
      <c r="J49" s="19" t="e">
        <f>'TRIBULAN I'!J49+'TRIBULAN II'!J49</f>
        <v>#REF!</v>
      </c>
      <c r="K49" s="19" t="e">
        <f>'TRIBULAN I'!K49+'TRIBULAN II'!K49</f>
        <v>#REF!</v>
      </c>
      <c r="L49" s="19" t="e">
        <f>'TRIBULAN I'!L49+'TRIBULAN II'!L49</f>
        <v>#REF!</v>
      </c>
      <c r="M49" s="19" t="e">
        <f>'TRIBULAN I'!M49+'TRIBULAN II'!M49</f>
        <v>#REF!</v>
      </c>
      <c r="N49" s="19" t="e">
        <f>'TRIBULAN I'!N49+'TRIBULAN II'!N49</f>
        <v>#REF!</v>
      </c>
      <c r="O49" s="19" t="e">
        <f>'TRIBULAN I'!O49+'TRIBULAN II'!O49</f>
        <v>#REF!</v>
      </c>
      <c r="P49" s="19" t="e">
        <f>'TRIBULAN I'!P49+'TRIBULAN II'!P49</f>
        <v>#REF!</v>
      </c>
      <c r="Q49" s="19" t="e">
        <f>'TRIBULAN I'!Q49+'TRIBULAN II'!Q49</f>
        <v>#REF!</v>
      </c>
      <c r="R49" s="19" t="e">
        <f>'TRIBULAN I'!R49+'TRIBULAN II'!R49</f>
        <v>#REF!</v>
      </c>
      <c r="S49" s="19" t="e">
        <f>'TRIBULAN I'!S49+'TRIBULAN II'!S49</f>
        <v>#REF!</v>
      </c>
      <c r="T49" s="19" t="e">
        <f>'TRIBULAN I'!T49+'TRIBULAN II'!T49</f>
        <v>#REF!</v>
      </c>
      <c r="U49" s="19" t="e">
        <f>'TRIBULAN I'!U49+'TRIBULAN II'!U49</f>
        <v>#REF!</v>
      </c>
      <c r="V49" s="19" t="e">
        <f>'TRIBULAN I'!V49+'TRIBULAN II'!V49</f>
        <v>#REF!</v>
      </c>
      <c r="W49" s="19" t="e">
        <f>'TRIBULAN I'!W49+'TRIBULAN II'!W49</f>
        <v>#REF!</v>
      </c>
      <c r="X49" s="19" t="e">
        <f>'TRIBULAN I'!X49+'TRIBULAN II'!X49</f>
        <v>#REF!</v>
      </c>
      <c r="Y49" s="19" t="e">
        <f>'TRIBULAN I'!Y49+'TRIBULAN II'!Y49</f>
        <v>#REF!</v>
      </c>
      <c r="Z49" s="19" t="e">
        <f>'TRIBULAN I'!Z49+'TRIBULAN II'!Z49</f>
        <v>#REF!</v>
      </c>
      <c r="AA49" s="19" t="e">
        <f>'TRIBULAN I'!AA49+'TRIBULAN II'!AA49</f>
        <v>#REF!</v>
      </c>
      <c r="AB49" s="19" t="e">
        <f>'TRIBULAN I'!AB49+'TRIBULAN II'!AB49</f>
        <v>#REF!</v>
      </c>
      <c r="AC49" s="19" t="e">
        <f>'TRIBULAN I'!AC49+'TRIBULAN II'!AC49</f>
        <v>#REF!</v>
      </c>
      <c r="AD49" s="19" t="e">
        <f>'TRIBULAN I'!AD49+'TRIBULAN II'!AD49</f>
        <v>#REF!</v>
      </c>
      <c r="AE49" s="19" t="e">
        <f>'TRIBULAN I'!AE49+'TRIBULAN II'!AE49</f>
        <v>#REF!</v>
      </c>
      <c r="AF49" s="19" t="e">
        <f>'TRIBULAN I'!AF49+'TRIBULAN II'!AF49</f>
        <v>#REF!</v>
      </c>
      <c r="AG49" s="19" t="e">
        <f>'TRIBULAN I'!AG49+'TRIBULAN II'!AG49</f>
        <v>#REF!</v>
      </c>
      <c r="AH49" s="19" t="e">
        <f>'TRIBULAN I'!AH49+'TRIBULAN II'!AH49</f>
        <v>#REF!</v>
      </c>
      <c r="AI49" s="19" t="e">
        <f>'TRIBULAN I'!AI49+'TRIBULAN II'!AI49</f>
        <v>#REF!</v>
      </c>
      <c r="AJ49" s="19" t="e">
        <f>'TRIBULAN I'!AJ49+'TRIBULAN II'!AJ49</f>
        <v>#REF!</v>
      </c>
      <c r="AK49" s="19" t="e">
        <f>'TRIBULAN I'!AK49+'TRIBULAN II'!AK49</f>
        <v>#REF!</v>
      </c>
      <c r="AL49" s="19" t="e">
        <f>'TRIBULAN I'!AL49+'TRIBULAN II'!AL49</f>
        <v>#REF!</v>
      </c>
      <c r="AM49" s="19" t="e">
        <f>'TRIBULAN I'!AM49+'TRIBULAN II'!AM49</f>
        <v>#REF!</v>
      </c>
      <c r="AN49" s="19" t="e">
        <f>'TRIBULAN I'!AN49+'TRIBULAN II'!AN49</f>
        <v>#REF!</v>
      </c>
      <c r="AO49" s="19" t="e">
        <f>'TRIBULAN I'!AO49+'TRIBULAN II'!AO49</f>
        <v>#REF!</v>
      </c>
      <c r="AP49" s="19" t="e">
        <f>'TRIBULAN I'!AP49+'TRIBULAN II'!AP49</f>
        <v>#REF!</v>
      </c>
      <c r="AQ49" s="19" t="e">
        <f>'TRIBULAN I'!AQ49+'TRIBULAN II'!AQ49</f>
        <v>#REF!</v>
      </c>
      <c r="AR49" s="19" t="e">
        <f>'TRIBULAN I'!AR49+'TRIBULAN II'!AR49</f>
        <v>#REF!</v>
      </c>
      <c r="AS49" s="19" t="e">
        <f>'TRIBULAN I'!AS49+'TRIBULAN II'!AS49</f>
        <v>#REF!</v>
      </c>
      <c r="AT49" s="19" t="e">
        <f>'TRIBULAN I'!AT49+'TRIBULAN II'!AT49</f>
        <v>#REF!</v>
      </c>
      <c r="AU49" s="19" t="e">
        <f>'TRIBULAN I'!AU49+'TRIBULAN II'!AU49</f>
        <v>#REF!</v>
      </c>
      <c r="AV49" s="19" t="e">
        <f>'TRIBULAN I'!AV49+'TRIBULAN II'!AV49</f>
        <v>#REF!</v>
      </c>
      <c r="AW49" s="19" t="e">
        <f>'TRIBULAN I'!AW49+'TRIBULAN II'!AW49</f>
        <v>#REF!</v>
      </c>
      <c r="AX49" s="19" t="e">
        <f>'TRIBULAN I'!AX49+'TRIBULAN II'!AX49</f>
        <v>#REF!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6"/>
        <v>877</v>
      </c>
      <c r="G50" s="19" t="e">
        <f>'TRIBULAN I'!G50+'TRIBULAN II'!G50</f>
        <v>#REF!</v>
      </c>
      <c r="H50" s="19" t="e">
        <f>'TRIBULAN I'!H50+'TRIBULAN II'!H50</f>
        <v>#REF!</v>
      </c>
      <c r="I50" s="19" t="e">
        <f>'TRIBULAN I'!I50+'TRIBULAN II'!I50</f>
        <v>#REF!</v>
      </c>
      <c r="J50" s="19" t="e">
        <f>'TRIBULAN I'!J50+'TRIBULAN II'!J50</f>
        <v>#REF!</v>
      </c>
      <c r="K50" s="19" t="e">
        <f>'TRIBULAN I'!K50+'TRIBULAN II'!K50</f>
        <v>#REF!</v>
      </c>
      <c r="L50" s="19" t="e">
        <f>'TRIBULAN I'!L50+'TRIBULAN II'!L50</f>
        <v>#REF!</v>
      </c>
      <c r="M50" s="19" t="e">
        <f>'TRIBULAN I'!M50+'TRIBULAN II'!M50</f>
        <v>#REF!</v>
      </c>
      <c r="N50" s="19" t="e">
        <f>'TRIBULAN I'!N50+'TRIBULAN II'!N50</f>
        <v>#REF!</v>
      </c>
      <c r="O50" s="19" t="e">
        <f>'TRIBULAN I'!O50+'TRIBULAN II'!O50</f>
        <v>#REF!</v>
      </c>
      <c r="P50" s="19" t="e">
        <f>'TRIBULAN I'!P50+'TRIBULAN II'!P50</f>
        <v>#REF!</v>
      </c>
      <c r="Q50" s="19" t="e">
        <f>'TRIBULAN I'!Q50+'TRIBULAN II'!Q50</f>
        <v>#REF!</v>
      </c>
      <c r="R50" s="19" t="e">
        <f>'TRIBULAN I'!R50+'TRIBULAN II'!R50</f>
        <v>#REF!</v>
      </c>
      <c r="S50" s="19" t="e">
        <f>'TRIBULAN I'!S50+'TRIBULAN II'!S50</f>
        <v>#REF!</v>
      </c>
      <c r="T50" s="19" t="e">
        <f>'TRIBULAN I'!T50+'TRIBULAN II'!T50</f>
        <v>#REF!</v>
      </c>
      <c r="U50" s="19" t="e">
        <f>'TRIBULAN I'!U50+'TRIBULAN II'!U50</f>
        <v>#REF!</v>
      </c>
      <c r="V50" s="19" t="e">
        <f>'TRIBULAN I'!V50+'TRIBULAN II'!V50</f>
        <v>#REF!</v>
      </c>
      <c r="W50" s="19" t="e">
        <f>'TRIBULAN I'!W50+'TRIBULAN II'!W50</f>
        <v>#REF!</v>
      </c>
      <c r="X50" s="19" t="e">
        <f>'TRIBULAN I'!X50+'TRIBULAN II'!X50</f>
        <v>#REF!</v>
      </c>
      <c r="Y50" s="19" t="e">
        <f>'TRIBULAN I'!Y50+'TRIBULAN II'!Y50</f>
        <v>#REF!</v>
      </c>
      <c r="Z50" s="19" t="e">
        <f>'TRIBULAN I'!Z50+'TRIBULAN II'!Z50</f>
        <v>#REF!</v>
      </c>
      <c r="AA50" s="19" t="e">
        <f>'TRIBULAN I'!AA50+'TRIBULAN II'!AA50</f>
        <v>#REF!</v>
      </c>
      <c r="AB50" s="19" t="e">
        <f>'TRIBULAN I'!AB50+'TRIBULAN II'!AB50</f>
        <v>#REF!</v>
      </c>
      <c r="AC50" s="19" t="e">
        <f>'TRIBULAN I'!AC50+'TRIBULAN II'!AC50</f>
        <v>#REF!</v>
      </c>
      <c r="AD50" s="19" t="e">
        <f>'TRIBULAN I'!AD50+'TRIBULAN II'!AD50</f>
        <v>#REF!</v>
      </c>
      <c r="AE50" s="19" t="e">
        <f>'TRIBULAN I'!AE50+'TRIBULAN II'!AE50</f>
        <v>#REF!</v>
      </c>
      <c r="AF50" s="19" t="e">
        <f>'TRIBULAN I'!AF50+'TRIBULAN II'!AF50</f>
        <v>#REF!</v>
      </c>
      <c r="AG50" s="19" t="e">
        <f>'TRIBULAN I'!AG50+'TRIBULAN II'!AG50</f>
        <v>#REF!</v>
      </c>
      <c r="AH50" s="19" t="e">
        <f>'TRIBULAN I'!AH50+'TRIBULAN II'!AH50</f>
        <v>#REF!</v>
      </c>
      <c r="AI50" s="19" t="e">
        <f>'TRIBULAN I'!AI50+'TRIBULAN II'!AI50</f>
        <v>#REF!</v>
      </c>
      <c r="AJ50" s="19" t="e">
        <f>'TRIBULAN I'!AJ50+'TRIBULAN II'!AJ50</f>
        <v>#REF!</v>
      </c>
      <c r="AK50" s="19" t="e">
        <f>'TRIBULAN I'!AK50+'TRIBULAN II'!AK50</f>
        <v>#REF!</v>
      </c>
      <c r="AL50" s="19" t="e">
        <f>'TRIBULAN I'!AL50+'TRIBULAN II'!AL50</f>
        <v>#REF!</v>
      </c>
      <c r="AM50" s="19" t="e">
        <f>'TRIBULAN I'!AM50+'TRIBULAN II'!AM50</f>
        <v>#REF!</v>
      </c>
      <c r="AN50" s="19" t="e">
        <f>'TRIBULAN I'!AN50+'TRIBULAN II'!AN50</f>
        <v>#REF!</v>
      </c>
      <c r="AO50" s="19" t="e">
        <f>'TRIBULAN I'!AO50+'TRIBULAN II'!AO50</f>
        <v>#REF!</v>
      </c>
      <c r="AP50" s="19" t="e">
        <f>'TRIBULAN I'!AP50+'TRIBULAN II'!AP50</f>
        <v>#REF!</v>
      </c>
      <c r="AQ50" s="19" t="e">
        <f>'TRIBULAN I'!AQ50+'TRIBULAN II'!AQ50</f>
        <v>#REF!</v>
      </c>
      <c r="AR50" s="19" t="e">
        <f>'TRIBULAN I'!AR50+'TRIBULAN II'!AR50</f>
        <v>#REF!</v>
      </c>
      <c r="AS50" s="19" t="e">
        <f>'TRIBULAN I'!AS50+'TRIBULAN II'!AS50</f>
        <v>#REF!</v>
      </c>
      <c r="AT50" s="19" t="e">
        <f>'TRIBULAN I'!AT50+'TRIBULAN II'!AT50</f>
        <v>#REF!</v>
      </c>
      <c r="AU50" s="19" t="e">
        <f>'TRIBULAN I'!AU50+'TRIBULAN II'!AU50</f>
        <v>#REF!</v>
      </c>
      <c r="AV50" s="19" t="e">
        <f>'TRIBULAN I'!AV50+'TRIBULAN II'!AV50</f>
        <v>#REF!</v>
      </c>
      <c r="AW50" s="19" t="e">
        <f>'TRIBULAN I'!AW50+'TRIBULAN II'!AW50</f>
        <v>#REF!</v>
      </c>
      <c r="AX50" s="19" t="e">
        <f>'TRIBULAN I'!AX50+'TRIBULAN II'!AX50</f>
        <v>#REF!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6"/>
        <v>317</v>
      </c>
      <c r="G51" s="19" t="e">
        <f>'TRIBULAN I'!G51+'TRIBULAN II'!G51</f>
        <v>#REF!</v>
      </c>
      <c r="H51" s="19" t="e">
        <f>'TRIBULAN I'!H51+'TRIBULAN II'!H51</f>
        <v>#REF!</v>
      </c>
      <c r="I51" s="19" t="e">
        <f>'TRIBULAN I'!I51+'TRIBULAN II'!I51</f>
        <v>#REF!</v>
      </c>
      <c r="J51" s="19" t="e">
        <f>'TRIBULAN I'!J51+'TRIBULAN II'!J51</f>
        <v>#REF!</v>
      </c>
      <c r="K51" s="19" t="e">
        <f>'TRIBULAN I'!K51+'TRIBULAN II'!K51</f>
        <v>#REF!</v>
      </c>
      <c r="L51" s="19" t="e">
        <f>'TRIBULAN I'!L51+'TRIBULAN II'!L51</f>
        <v>#REF!</v>
      </c>
      <c r="M51" s="19" t="e">
        <f>'TRIBULAN I'!M51+'TRIBULAN II'!M51</f>
        <v>#REF!</v>
      </c>
      <c r="N51" s="19" t="e">
        <f>'TRIBULAN I'!N51+'TRIBULAN II'!N51</f>
        <v>#REF!</v>
      </c>
      <c r="O51" s="19" t="e">
        <f>'TRIBULAN I'!O51+'TRIBULAN II'!O51</f>
        <v>#REF!</v>
      </c>
      <c r="P51" s="19" t="e">
        <f>'TRIBULAN I'!P51+'TRIBULAN II'!P51</f>
        <v>#REF!</v>
      </c>
      <c r="Q51" s="19" t="e">
        <f>'TRIBULAN I'!Q51+'TRIBULAN II'!Q51</f>
        <v>#REF!</v>
      </c>
      <c r="R51" s="19" t="e">
        <f>'TRIBULAN I'!R51+'TRIBULAN II'!R51</f>
        <v>#REF!</v>
      </c>
      <c r="S51" s="19" t="e">
        <f>'TRIBULAN I'!S51+'TRIBULAN II'!S51</f>
        <v>#REF!</v>
      </c>
      <c r="T51" s="19" t="e">
        <f>'TRIBULAN I'!T51+'TRIBULAN II'!T51</f>
        <v>#REF!</v>
      </c>
      <c r="U51" s="19" t="e">
        <f>'TRIBULAN I'!U51+'TRIBULAN II'!U51</f>
        <v>#REF!</v>
      </c>
      <c r="V51" s="19" t="e">
        <f>'TRIBULAN I'!V51+'TRIBULAN II'!V51</f>
        <v>#REF!</v>
      </c>
      <c r="W51" s="19" t="e">
        <f>'TRIBULAN I'!W51+'TRIBULAN II'!W51</f>
        <v>#REF!</v>
      </c>
      <c r="X51" s="19" t="e">
        <f>'TRIBULAN I'!X51+'TRIBULAN II'!X51</f>
        <v>#REF!</v>
      </c>
      <c r="Y51" s="19" t="e">
        <f>'TRIBULAN I'!Y51+'TRIBULAN II'!Y51</f>
        <v>#REF!</v>
      </c>
      <c r="Z51" s="19" t="e">
        <f>'TRIBULAN I'!Z51+'TRIBULAN II'!Z51</f>
        <v>#REF!</v>
      </c>
      <c r="AA51" s="19" t="e">
        <f>'TRIBULAN I'!AA51+'TRIBULAN II'!AA51</f>
        <v>#REF!</v>
      </c>
      <c r="AB51" s="19" t="e">
        <f>'TRIBULAN I'!AB51+'TRIBULAN II'!AB51</f>
        <v>#REF!</v>
      </c>
      <c r="AC51" s="19" t="e">
        <f>'TRIBULAN I'!AC51+'TRIBULAN II'!AC51</f>
        <v>#REF!</v>
      </c>
      <c r="AD51" s="19" t="e">
        <f>'TRIBULAN I'!AD51+'TRIBULAN II'!AD51</f>
        <v>#REF!</v>
      </c>
      <c r="AE51" s="19" t="e">
        <f>'TRIBULAN I'!AE51+'TRIBULAN II'!AE51</f>
        <v>#REF!</v>
      </c>
      <c r="AF51" s="19" t="e">
        <f>'TRIBULAN I'!AF51+'TRIBULAN II'!AF51</f>
        <v>#REF!</v>
      </c>
      <c r="AG51" s="19" t="e">
        <f>'TRIBULAN I'!AG51+'TRIBULAN II'!AG51</f>
        <v>#REF!</v>
      </c>
      <c r="AH51" s="19" t="e">
        <f>'TRIBULAN I'!AH51+'TRIBULAN II'!AH51</f>
        <v>#REF!</v>
      </c>
      <c r="AI51" s="19" t="e">
        <f>'TRIBULAN I'!AI51+'TRIBULAN II'!AI51</f>
        <v>#REF!</v>
      </c>
      <c r="AJ51" s="19" t="e">
        <f>'TRIBULAN I'!AJ51+'TRIBULAN II'!AJ51</f>
        <v>#REF!</v>
      </c>
      <c r="AK51" s="19" t="e">
        <f>'TRIBULAN I'!AK51+'TRIBULAN II'!AK51</f>
        <v>#REF!</v>
      </c>
      <c r="AL51" s="19" t="e">
        <f>'TRIBULAN I'!AL51+'TRIBULAN II'!AL51</f>
        <v>#REF!</v>
      </c>
      <c r="AM51" s="19" t="e">
        <f>'TRIBULAN I'!AM51+'TRIBULAN II'!AM51</f>
        <v>#REF!</v>
      </c>
      <c r="AN51" s="19" t="e">
        <f>'TRIBULAN I'!AN51+'TRIBULAN II'!AN51</f>
        <v>#REF!</v>
      </c>
      <c r="AO51" s="19" t="e">
        <f>'TRIBULAN I'!AO51+'TRIBULAN II'!AO51</f>
        <v>#REF!</v>
      </c>
      <c r="AP51" s="19" t="e">
        <f>'TRIBULAN I'!AP51+'TRIBULAN II'!AP51</f>
        <v>#REF!</v>
      </c>
      <c r="AQ51" s="19" t="e">
        <f>'TRIBULAN I'!AQ51+'TRIBULAN II'!AQ51</f>
        <v>#REF!</v>
      </c>
      <c r="AR51" s="19" t="e">
        <f>'TRIBULAN I'!AR51+'TRIBULAN II'!AR51</f>
        <v>#REF!</v>
      </c>
      <c r="AS51" s="19" t="e">
        <f>'TRIBULAN I'!AS51+'TRIBULAN II'!AS51</f>
        <v>#REF!</v>
      </c>
      <c r="AT51" s="19" t="e">
        <f>'TRIBULAN I'!AT51+'TRIBULAN II'!AT51</f>
        <v>#REF!</v>
      </c>
      <c r="AU51" s="19" t="e">
        <f>'TRIBULAN I'!AU51+'TRIBULAN II'!AU51</f>
        <v>#REF!</v>
      </c>
      <c r="AV51" s="19" t="e">
        <f>'TRIBULAN I'!AV51+'TRIBULAN II'!AV51</f>
        <v>#REF!</v>
      </c>
      <c r="AW51" s="19" t="e">
        <f>'TRIBULAN I'!AW51+'TRIBULAN II'!AW51</f>
        <v>#REF!</v>
      </c>
      <c r="AX51" s="19" t="e">
        <f>'TRIBULAN I'!AX51+'TRIBULAN II'!AX51</f>
        <v>#REF!</v>
      </c>
    </row>
    <row r="52" spans="1:50" ht="14.25" customHeight="1">
      <c r="A52" s="26"/>
      <c r="B52" s="17"/>
      <c r="C52" s="18" t="s">
        <v>37</v>
      </c>
      <c r="D52" s="19">
        <f t="shared" ref="D52:F52" si="17">SUM(D48:D51)</f>
        <v>1320</v>
      </c>
      <c r="E52" s="19">
        <f t="shared" si="17"/>
        <v>1330</v>
      </c>
      <c r="F52" s="19">
        <f t="shared" si="17"/>
        <v>2650</v>
      </c>
      <c r="G52" s="19" t="e">
        <f>'TRIBULAN I'!G52+'TRIBULAN II'!G52</f>
        <v>#REF!</v>
      </c>
      <c r="H52" s="19" t="e">
        <f>'TRIBULAN I'!H52+'TRIBULAN II'!H52</f>
        <v>#REF!</v>
      </c>
      <c r="I52" s="19" t="e">
        <f>'TRIBULAN I'!I52+'TRIBULAN II'!I52</f>
        <v>#REF!</v>
      </c>
      <c r="J52" s="19" t="e">
        <f>'TRIBULAN I'!J52+'TRIBULAN II'!J52</f>
        <v>#REF!</v>
      </c>
      <c r="K52" s="19" t="e">
        <f>'TRIBULAN I'!K52+'TRIBULAN II'!K52</f>
        <v>#REF!</v>
      </c>
      <c r="L52" s="19" t="e">
        <f>'TRIBULAN I'!L52+'TRIBULAN II'!L52</f>
        <v>#REF!</v>
      </c>
      <c r="M52" s="19" t="e">
        <f>'TRIBULAN I'!M52+'TRIBULAN II'!M52</f>
        <v>#REF!</v>
      </c>
      <c r="N52" s="19" t="e">
        <f>'TRIBULAN I'!N52+'TRIBULAN II'!N52</f>
        <v>#REF!</v>
      </c>
      <c r="O52" s="19" t="e">
        <f>'TRIBULAN I'!O52+'TRIBULAN II'!O52</f>
        <v>#REF!</v>
      </c>
      <c r="P52" s="19" t="e">
        <f>'TRIBULAN I'!P52+'TRIBULAN II'!P52</f>
        <v>#REF!</v>
      </c>
      <c r="Q52" s="19" t="e">
        <f>'TRIBULAN I'!Q52+'TRIBULAN II'!Q52</f>
        <v>#REF!</v>
      </c>
      <c r="R52" s="19" t="e">
        <f>'TRIBULAN I'!R52+'TRIBULAN II'!R52</f>
        <v>#REF!</v>
      </c>
      <c r="S52" s="19" t="e">
        <f>'TRIBULAN I'!S52+'TRIBULAN II'!S52</f>
        <v>#REF!</v>
      </c>
      <c r="T52" s="19" t="e">
        <f>'TRIBULAN I'!T52+'TRIBULAN II'!T52</f>
        <v>#REF!</v>
      </c>
      <c r="U52" s="19" t="e">
        <f>'TRIBULAN I'!U52+'TRIBULAN II'!U52</f>
        <v>#REF!</v>
      </c>
      <c r="V52" s="19" t="e">
        <f>'TRIBULAN I'!V52+'TRIBULAN II'!V52</f>
        <v>#REF!</v>
      </c>
      <c r="W52" s="19" t="e">
        <f>'TRIBULAN I'!W52+'TRIBULAN II'!W52</f>
        <v>#REF!</v>
      </c>
      <c r="X52" s="19" t="e">
        <f>'TRIBULAN I'!X52+'TRIBULAN II'!X52</f>
        <v>#REF!</v>
      </c>
      <c r="Y52" s="19" t="e">
        <f>'TRIBULAN I'!Y52+'TRIBULAN II'!Y52</f>
        <v>#REF!</v>
      </c>
      <c r="Z52" s="19" t="e">
        <f>'TRIBULAN I'!Z52+'TRIBULAN II'!Z52</f>
        <v>#REF!</v>
      </c>
      <c r="AA52" s="19" t="e">
        <f>'TRIBULAN I'!AA52+'TRIBULAN II'!AA52</f>
        <v>#REF!</v>
      </c>
      <c r="AB52" s="19" t="e">
        <f>'TRIBULAN I'!AB52+'TRIBULAN II'!AB52</f>
        <v>#REF!</v>
      </c>
      <c r="AC52" s="19" t="e">
        <f>'TRIBULAN I'!AC52+'TRIBULAN II'!AC52</f>
        <v>#REF!</v>
      </c>
      <c r="AD52" s="19" t="e">
        <f>'TRIBULAN I'!AD52+'TRIBULAN II'!AD52</f>
        <v>#REF!</v>
      </c>
      <c r="AE52" s="19" t="e">
        <f>'TRIBULAN I'!AE52+'TRIBULAN II'!AE52</f>
        <v>#REF!</v>
      </c>
      <c r="AF52" s="19" t="e">
        <f>'TRIBULAN I'!AF52+'TRIBULAN II'!AF52</f>
        <v>#REF!</v>
      </c>
      <c r="AG52" s="19" t="e">
        <f>'TRIBULAN I'!AG52+'TRIBULAN II'!AG52</f>
        <v>#REF!</v>
      </c>
      <c r="AH52" s="19" t="e">
        <f>'TRIBULAN I'!AH52+'TRIBULAN II'!AH52</f>
        <v>#REF!</v>
      </c>
      <c r="AI52" s="19" t="e">
        <f>'TRIBULAN I'!AI52+'TRIBULAN II'!AI52</f>
        <v>#REF!</v>
      </c>
      <c r="AJ52" s="19" t="e">
        <f>'TRIBULAN I'!AJ52+'TRIBULAN II'!AJ52</f>
        <v>#REF!</v>
      </c>
      <c r="AK52" s="19" t="e">
        <f>'TRIBULAN I'!AK52+'TRIBULAN II'!AK52</f>
        <v>#REF!</v>
      </c>
      <c r="AL52" s="19" t="e">
        <f>'TRIBULAN I'!AL52+'TRIBULAN II'!AL52</f>
        <v>#REF!</v>
      </c>
      <c r="AM52" s="19" t="e">
        <f>'TRIBULAN I'!AM52+'TRIBULAN II'!AM52</f>
        <v>#REF!</v>
      </c>
      <c r="AN52" s="19" t="e">
        <f>'TRIBULAN I'!AN52+'TRIBULAN II'!AN52</f>
        <v>#REF!</v>
      </c>
      <c r="AO52" s="19" t="e">
        <f>'TRIBULAN I'!AO52+'TRIBULAN II'!AO52</f>
        <v>#REF!</v>
      </c>
      <c r="AP52" s="19" t="e">
        <f>'TRIBULAN I'!AP52+'TRIBULAN II'!AP52</f>
        <v>#REF!</v>
      </c>
      <c r="AQ52" s="19" t="e">
        <f>'TRIBULAN I'!AQ52+'TRIBULAN II'!AQ52</f>
        <v>#REF!</v>
      </c>
      <c r="AR52" s="19" t="e">
        <f>'TRIBULAN I'!AR52+'TRIBULAN II'!AR52</f>
        <v>#REF!</v>
      </c>
      <c r="AS52" s="19" t="e">
        <f>'TRIBULAN I'!AS52+'TRIBULAN II'!AS52</f>
        <v>#REF!</v>
      </c>
      <c r="AT52" s="19" t="e">
        <f>'TRIBULAN I'!AT52+'TRIBULAN II'!AT52</f>
        <v>#REF!</v>
      </c>
      <c r="AU52" s="19" t="e">
        <f>'TRIBULAN I'!AU52+'TRIBULAN II'!AU52</f>
        <v>#REF!</v>
      </c>
      <c r="AV52" s="19" t="e">
        <f>'TRIBULAN I'!AV52+'TRIBULAN II'!AV52</f>
        <v>#REF!</v>
      </c>
      <c r="AW52" s="19" t="e">
        <f>'TRIBULAN I'!AW52+'TRIBULAN II'!AW52</f>
        <v>#REF!</v>
      </c>
      <c r="AX52" s="19" t="e">
        <f>'TRIBULAN I'!AX52+'TRIBULAN II'!AX52</f>
        <v>#REF!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18">D53+E53</f>
        <v>1735</v>
      </c>
      <c r="G53" s="19" t="e">
        <f>'TRIBULAN I'!G53+'TRIBULAN II'!G53</f>
        <v>#REF!</v>
      </c>
      <c r="H53" s="19" t="e">
        <f>'TRIBULAN I'!H53+'TRIBULAN II'!H53</f>
        <v>#REF!</v>
      </c>
      <c r="I53" s="19" t="e">
        <f>'TRIBULAN I'!I53+'TRIBULAN II'!I53</f>
        <v>#REF!</v>
      </c>
      <c r="J53" s="19" t="e">
        <f>'TRIBULAN I'!J53+'TRIBULAN II'!J53</f>
        <v>#REF!</v>
      </c>
      <c r="K53" s="20" t="e">
        <f>'TRIBULAN I'!K53+'TRIBULAN II'!K53</f>
        <v>#REF!</v>
      </c>
      <c r="L53" s="20" t="e">
        <f>'TRIBULAN I'!L53+'TRIBULAN II'!L53</f>
        <v>#REF!</v>
      </c>
      <c r="M53" s="20" t="e">
        <f>'TRIBULAN I'!M53+'TRIBULAN II'!M53</f>
        <v>#REF!</v>
      </c>
      <c r="N53" s="19" t="e">
        <f>'TRIBULAN I'!N53+'TRIBULAN II'!N53</f>
        <v>#REF!</v>
      </c>
      <c r="O53" s="19" t="e">
        <f>'TRIBULAN I'!O53+'TRIBULAN II'!O53</f>
        <v>#REF!</v>
      </c>
      <c r="P53" s="19" t="e">
        <f>'TRIBULAN I'!P53+'TRIBULAN II'!P53</f>
        <v>#REF!</v>
      </c>
      <c r="Q53" s="19" t="e">
        <f>'TRIBULAN I'!Q53+'TRIBULAN II'!Q53</f>
        <v>#REF!</v>
      </c>
      <c r="R53" s="19" t="e">
        <f>'TRIBULAN I'!R53+'TRIBULAN II'!R53</f>
        <v>#REF!</v>
      </c>
      <c r="S53" s="19" t="e">
        <f>'TRIBULAN I'!S53+'TRIBULAN II'!S53</f>
        <v>#REF!</v>
      </c>
      <c r="T53" s="19" t="e">
        <f>'TRIBULAN I'!T53+'TRIBULAN II'!T53</f>
        <v>#REF!</v>
      </c>
      <c r="U53" s="19" t="e">
        <f>'TRIBULAN I'!U53+'TRIBULAN II'!U53</f>
        <v>#REF!</v>
      </c>
      <c r="V53" s="19" t="e">
        <f>'TRIBULAN I'!V53+'TRIBULAN II'!V53</f>
        <v>#REF!</v>
      </c>
      <c r="W53" s="19" t="e">
        <f>'TRIBULAN I'!W53+'TRIBULAN II'!W53</f>
        <v>#REF!</v>
      </c>
      <c r="X53" s="19" t="e">
        <f>'TRIBULAN I'!X53+'TRIBULAN II'!X53</f>
        <v>#REF!</v>
      </c>
      <c r="Y53" s="19" t="e">
        <f>'TRIBULAN I'!Y53+'TRIBULAN II'!Y53</f>
        <v>#REF!</v>
      </c>
      <c r="Z53" s="19" t="e">
        <f>'TRIBULAN I'!Z53+'TRIBULAN II'!Z53</f>
        <v>#REF!</v>
      </c>
      <c r="AA53" s="19" t="e">
        <f>'TRIBULAN I'!AA53+'TRIBULAN II'!AA53</f>
        <v>#REF!</v>
      </c>
      <c r="AB53" s="19" t="e">
        <f>'TRIBULAN I'!AB53+'TRIBULAN II'!AB53</f>
        <v>#REF!</v>
      </c>
      <c r="AC53" s="19" t="e">
        <f>'TRIBULAN I'!AC53+'TRIBULAN II'!AC53</f>
        <v>#REF!</v>
      </c>
      <c r="AD53" s="19" t="e">
        <f>'TRIBULAN I'!AD53+'TRIBULAN II'!AD53</f>
        <v>#REF!</v>
      </c>
      <c r="AE53" s="19" t="e">
        <f>'TRIBULAN I'!AE53+'TRIBULAN II'!AE53</f>
        <v>#REF!</v>
      </c>
      <c r="AF53" s="19" t="e">
        <f>'TRIBULAN I'!AF53+'TRIBULAN II'!AF53</f>
        <v>#REF!</v>
      </c>
      <c r="AG53" s="19" t="e">
        <f>'TRIBULAN I'!AG53+'TRIBULAN II'!AG53</f>
        <v>#REF!</v>
      </c>
      <c r="AH53" s="19" t="e">
        <f>'TRIBULAN I'!AH53+'TRIBULAN II'!AH53</f>
        <v>#REF!</v>
      </c>
      <c r="AI53" s="19" t="e">
        <f>'TRIBULAN I'!AI53+'TRIBULAN II'!AI53</f>
        <v>#REF!</v>
      </c>
      <c r="AJ53" s="19" t="e">
        <f>'TRIBULAN I'!AJ53+'TRIBULAN II'!AJ53</f>
        <v>#REF!</v>
      </c>
      <c r="AK53" s="19" t="e">
        <f>'TRIBULAN I'!AK53+'TRIBULAN II'!AK53</f>
        <v>#REF!</v>
      </c>
      <c r="AL53" s="19" t="e">
        <f>'TRIBULAN I'!AL53+'TRIBULAN II'!AL53</f>
        <v>#REF!</v>
      </c>
      <c r="AM53" s="19" t="e">
        <f>'TRIBULAN I'!AM53+'TRIBULAN II'!AM53</f>
        <v>#REF!</v>
      </c>
      <c r="AN53" s="19" t="e">
        <f>'TRIBULAN I'!AN53+'TRIBULAN II'!AN53</f>
        <v>#REF!</v>
      </c>
      <c r="AO53" s="19" t="e">
        <f>'TRIBULAN I'!AO53+'TRIBULAN II'!AO53</f>
        <v>#REF!</v>
      </c>
      <c r="AP53" s="19" t="e">
        <f>'TRIBULAN I'!AP53+'TRIBULAN II'!AP53</f>
        <v>#REF!</v>
      </c>
      <c r="AQ53" s="19" t="e">
        <f>'TRIBULAN I'!AQ53+'TRIBULAN II'!AQ53</f>
        <v>#REF!</v>
      </c>
      <c r="AR53" s="19" t="e">
        <f>'TRIBULAN I'!AR53+'TRIBULAN II'!AR53</f>
        <v>#REF!</v>
      </c>
      <c r="AS53" s="19" t="e">
        <f>'TRIBULAN I'!AS53+'TRIBULAN II'!AS53</f>
        <v>#REF!</v>
      </c>
      <c r="AT53" s="19" t="e">
        <f>'TRIBULAN I'!AT53+'TRIBULAN II'!AT53</f>
        <v>#REF!</v>
      </c>
      <c r="AU53" s="19" t="e">
        <f>'TRIBULAN I'!AU53+'TRIBULAN II'!AU53</f>
        <v>#REF!</v>
      </c>
      <c r="AV53" s="19" t="e">
        <f>'TRIBULAN I'!AV53+'TRIBULAN II'!AV53</f>
        <v>#REF!</v>
      </c>
      <c r="AW53" s="19" t="e">
        <f>'TRIBULAN I'!AW53+'TRIBULAN II'!AW53</f>
        <v>#REF!</v>
      </c>
      <c r="AX53" s="19" t="e">
        <f>'TRIBULAN I'!AX53+'TRIBULAN II'!AX53</f>
        <v>#REF!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18"/>
        <v>906</v>
      </c>
      <c r="G54" s="19" t="e">
        <f>'TRIBULAN I'!G54+'TRIBULAN II'!G54</f>
        <v>#REF!</v>
      </c>
      <c r="H54" s="19" t="e">
        <f>'TRIBULAN I'!H54+'TRIBULAN II'!H54</f>
        <v>#REF!</v>
      </c>
      <c r="I54" s="19" t="e">
        <f>'TRIBULAN I'!I54+'TRIBULAN II'!I54</f>
        <v>#REF!</v>
      </c>
      <c r="J54" s="19" t="e">
        <f>'TRIBULAN I'!J54+'TRIBULAN II'!J54</f>
        <v>#REF!</v>
      </c>
      <c r="K54" s="20" t="e">
        <f>'TRIBULAN I'!K54+'TRIBULAN II'!K54</f>
        <v>#REF!</v>
      </c>
      <c r="L54" s="20" t="e">
        <f>'TRIBULAN I'!L54+'TRIBULAN II'!L54</f>
        <v>#REF!</v>
      </c>
      <c r="M54" s="20" t="e">
        <f>'TRIBULAN I'!M54+'TRIBULAN II'!M54</f>
        <v>#REF!</v>
      </c>
      <c r="N54" s="19" t="e">
        <f>'TRIBULAN I'!N54+'TRIBULAN II'!N54</f>
        <v>#REF!</v>
      </c>
      <c r="O54" s="19" t="e">
        <f>'TRIBULAN I'!O54+'TRIBULAN II'!O54</f>
        <v>#REF!</v>
      </c>
      <c r="P54" s="19" t="e">
        <f>'TRIBULAN I'!P54+'TRIBULAN II'!P54</f>
        <v>#REF!</v>
      </c>
      <c r="Q54" s="19" t="e">
        <f>'TRIBULAN I'!Q54+'TRIBULAN II'!Q54</f>
        <v>#REF!</v>
      </c>
      <c r="R54" s="19" t="e">
        <f>'TRIBULAN I'!R54+'TRIBULAN II'!R54</f>
        <v>#REF!</v>
      </c>
      <c r="S54" s="19" t="e">
        <f>'TRIBULAN I'!S54+'TRIBULAN II'!S54</f>
        <v>#REF!</v>
      </c>
      <c r="T54" s="19" t="e">
        <f>'TRIBULAN I'!T54+'TRIBULAN II'!T54</f>
        <v>#REF!</v>
      </c>
      <c r="U54" s="19" t="e">
        <f>'TRIBULAN I'!U54+'TRIBULAN II'!U54</f>
        <v>#REF!</v>
      </c>
      <c r="V54" s="19" t="e">
        <f>'TRIBULAN I'!V54+'TRIBULAN II'!V54</f>
        <v>#REF!</v>
      </c>
      <c r="W54" s="19" t="e">
        <f>'TRIBULAN I'!W54+'TRIBULAN II'!W54</f>
        <v>#REF!</v>
      </c>
      <c r="X54" s="19" t="e">
        <f>'TRIBULAN I'!X54+'TRIBULAN II'!X54</f>
        <v>#REF!</v>
      </c>
      <c r="Y54" s="19" t="e">
        <f>'TRIBULAN I'!Y54+'TRIBULAN II'!Y54</f>
        <v>#REF!</v>
      </c>
      <c r="Z54" s="19" t="e">
        <f>'TRIBULAN I'!Z54+'TRIBULAN II'!Z54</f>
        <v>#REF!</v>
      </c>
      <c r="AA54" s="19" t="e">
        <f>'TRIBULAN I'!AA54+'TRIBULAN II'!AA54</f>
        <v>#REF!</v>
      </c>
      <c r="AB54" s="19" t="e">
        <f>'TRIBULAN I'!AB54+'TRIBULAN II'!AB54</f>
        <v>#REF!</v>
      </c>
      <c r="AC54" s="19" t="e">
        <f>'TRIBULAN I'!AC54+'TRIBULAN II'!AC54</f>
        <v>#REF!</v>
      </c>
      <c r="AD54" s="19" t="e">
        <f>'TRIBULAN I'!AD54+'TRIBULAN II'!AD54</f>
        <v>#REF!</v>
      </c>
      <c r="AE54" s="19" t="e">
        <f>'TRIBULAN I'!AE54+'TRIBULAN II'!AE54</f>
        <v>#REF!</v>
      </c>
      <c r="AF54" s="19" t="e">
        <f>'TRIBULAN I'!AF54+'TRIBULAN II'!AF54</f>
        <v>#REF!</v>
      </c>
      <c r="AG54" s="19" t="e">
        <f>'TRIBULAN I'!AG54+'TRIBULAN II'!AG54</f>
        <v>#REF!</v>
      </c>
      <c r="AH54" s="19" t="e">
        <f>'TRIBULAN I'!AH54+'TRIBULAN II'!AH54</f>
        <v>#REF!</v>
      </c>
      <c r="AI54" s="19" t="e">
        <f>'TRIBULAN I'!AI54+'TRIBULAN II'!AI54</f>
        <v>#REF!</v>
      </c>
      <c r="AJ54" s="19" t="e">
        <f>'TRIBULAN I'!AJ54+'TRIBULAN II'!AJ54</f>
        <v>#REF!</v>
      </c>
      <c r="AK54" s="19" t="e">
        <f>'TRIBULAN I'!AK54+'TRIBULAN II'!AK54</f>
        <v>#REF!</v>
      </c>
      <c r="AL54" s="19" t="e">
        <f>'TRIBULAN I'!AL54+'TRIBULAN II'!AL54</f>
        <v>#REF!</v>
      </c>
      <c r="AM54" s="19" t="e">
        <f>'TRIBULAN I'!AM54+'TRIBULAN II'!AM54</f>
        <v>#REF!</v>
      </c>
      <c r="AN54" s="19" t="e">
        <f>'TRIBULAN I'!AN54+'TRIBULAN II'!AN54</f>
        <v>#REF!</v>
      </c>
      <c r="AO54" s="19" t="e">
        <f>'TRIBULAN I'!AO54+'TRIBULAN II'!AO54</f>
        <v>#REF!</v>
      </c>
      <c r="AP54" s="19" t="e">
        <f>'TRIBULAN I'!AP54+'TRIBULAN II'!AP54</f>
        <v>#REF!</v>
      </c>
      <c r="AQ54" s="19" t="e">
        <f>'TRIBULAN I'!AQ54+'TRIBULAN II'!AQ54</f>
        <v>#REF!</v>
      </c>
      <c r="AR54" s="19" t="e">
        <f>'TRIBULAN I'!AR54+'TRIBULAN II'!AR54</f>
        <v>#REF!</v>
      </c>
      <c r="AS54" s="19" t="e">
        <f>'TRIBULAN I'!AS54+'TRIBULAN II'!AS54</f>
        <v>#REF!</v>
      </c>
      <c r="AT54" s="19" t="e">
        <f>'TRIBULAN I'!AT54+'TRIBULAN II'!AT54</f>
        <v>#REF!</v>
      </c>
      <c r="AU54" s="19" t="e">
        <f>'TRIBULAN I'!AU54+'TRIBULAN II'!AU54</f>
        <v>#REF!</v>
      </c>
      <c r="AV54" s="19" t="e">
        <f>'TRIBULAN I'!AV54+'TRIBULAN II'!AV54</f>
        <v>#REF!</v>
      </c>
      <c r="AW54" s="19" t="e">
        <f>'TRIBULAN I'!AW54+'TRIBULAN II'!AW54</f>
        <v>#REF!</v>
      </c>
      <c r="AX54" s="19" t="e">
        <f>'TRIBULAN I'!AX54+'TRIBULAN II'!AX54</f>
        <v>#REF!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18"/>
        <v>1427</v>
      </c>
      <c r="G55" s="19" t="e">
        <f>'TRIBULAN I'!G55+'TRIBULAN II'!G55</f>
        <v>#REF!</v>
      </c>
      <c r="H55" s="19" t="e">
        <f>'TRIBULAN I'!H55+'TRIBULAN II'!H55</f>
        <v>#REF!</v>
      </c>
      <c r="I55" s="19" t="e">
        <f>'TRIBULAN I'!I55+'TRIBULAN II'!I55</f>
        <v>#REF!</v>
      </c>
      <c r="J55" s="19" t="e">
        <f>'TRIBULAN I'!J55+'TRIBULAN II'!J55</f>
        <v>#REF!</v>
      </c>
      <c r="K55" s="20" t="e">
        <f>'TRIBULAN I'!K55+'TRIBULAN II'!K55</f>
        <v>#REF!</v>
      </c>
      <c r="L55" s="20" t="e">
        <f>'TRIBULAN I'!L55+'TRIBULAN II'!L55</f>
        <v>#REF!</v>
      </c>
      <c r="M55" s="20" t="e">
        <f>'TRIBULAN I'!M55+'TRIBULAN II'!M55</f>
        <v>#REF!</v>
      </c>
      <c r="N55" s="19" t="e">
        <f>'TRIBULAN I'!N55+'TRIBULAN II'!N55</f>
        <v>#REF!</v>
      </c>
      <c r="O55" s="19" t="e">
        <f>'TRIBULAN I'!O55+'TRIBULAN II'!O55</f>
        <v>#REF!</v>
      </c>
      <c r="P55" s="19" t="e">
        <f>'TRIBULAN I'!P55+'TRIBULAN II'!P55</f>
        <v>#REF!</v>
      </c>
      <c r="Q55" s="19" t="e">
        <f>'TRIBULAN I'!Q55+'TRIBULAN II'!Q55</f>
        <v>#REF!</v>
      </c>
      <c r="R55" s="19" t="e">
        <f>'TRIBULAN I'!R55+'TRIBULAN II'!R55</f>
        <v>#REF!</v>
      </c>
      <c r="S55" s="19" t="e">
        <f>'TRIBULAN I'!S55+'TRIBULAN II'!S55</f>
        <v>#REF!</v>
      </c>
      <c r="T55" s="19" t="e">
        <f>'TRIBULAN I'!T55+'TRIBULAN II'!T55</f>
        <v>#REF!</v>
      </c>
      <c r="U55" s="19" t="e">
        <f>'TRIBULAN I'!U55+'TRIBULAN II'!U55</f>
        <v>#REF!</v>
      </c>
      <c r="V55" s="19" t="e">
        <f>'TRIBULAN I'!V55+'TRIBULAN II'!V55</f>
        <v>#REF!</v>
      </c>
      <c r="W55" s="19" t="e">
        <f>'TRIBULAN I'!W55+'TRIBULAN II'!W55</f>
        <v>#REF!</v>
      </c>
      <c r="X55" s="19" t="e">
        <f>'TRIBULAN I'!X55+'TRIBULAN II'!X55</f>
        <v>#REF!</v>
      </c>
      <c r="Y55" s="19" t="e">
        <f>'TRIBULAN I'!Y55+'TRIBULAN II'!Y55</f>
        <v>#REF!</v>
      </c>
      <c r="Z55" s="19" t="e">
        <f>'TRIBULAN I'!Z55+'TRIBULAN II'!Z55</f>
        <v>#REF!</v>
      </c>
      <c r="AA55" s="19" t="e">
        <f>'TRIBULAN I'!AA55+'TRIBULAN II'!AA55</f>
        <v>#REF!</v>
      </c>
      <c r="AB55" s="19" t="e">
        <f>'TRIBULAN I'!AB55+'TRIBULAN II'!AB55</f>
        <v>#REF!</v>
      </c>
      <c r="AC55" s="19" t="e">
        <f>'TRIBULAN I'!AC55+'TRIBULAN II'!AC55</f>
        <v>#REF!</v>
      </c>
      <c r="AD55" s="19" t="e">
        <f>'TRIBULAN I'!AD55+'TRIBULAN II'!AD55</f>
        <v>#REF!</v>
      </c>
      <c r="AE55" s="19" t="e">
        <f>'TRIBULAN I'!AE55+'TRIBULAN II'!AE55</f>
        <v>#REF!</v>
      </c>
      <c r="AF55" s="19" t="e">
        <f>'TRIBULAN I'!AF55+'TRIBULAN II'!AF55</f>
        <v>#REF!</v>
      </c>
      <c r="AG55" s="19" t="e">
        <f>'TRIBULAN I'!AG55+'TRIBULAN II'!AG55</f>
        <v>#REF!</v>
      </c>
      <c r="AH55" s="19" t="e">
        <f>'TRIBULAN I'!AH55+'TRIBULAN II'!AH55</f>
        <v>#REF!</v>
      </c>
      <c r="AI55" s="19" t="e">
        <f>'TRIBULAN I'!AI55+'TRIBULAN II'!AI55</f>
        <v>#REF!</v>
      </c>
      <c r="AJ55" s="19" t="e">
        <f>'TRIBULAN I'!AJ55+'TRIBULAN II'!AJ55</f>
        <v>#REF!</v>
      </c>
      <c r="AK55" s="19" t="e">
        <f>'TRIBULAN I'!AK55+'TRIBULAN II'!AK55</f>
        <v>#REF!</v>
      </c>
      <c r="AL55" s="19" t="e">
        <f>'TRIBULAN I'!AL55+'TRIBULAN II'!AL55</f>
        <v>#REF!</v>
      </c>
      <c r="AM55" s="19" t="e">
        <f>'TRIBULAN I'!AM55+'TRIBULAN II'!AM55</f>
        <v>#REF!</v>
      </c>
      <c r="AN55" s="19" t="e">
        <f>'TRIBULAN I'!AN55+'TRIBULAN II'!AN55</f>
        <v>#REF!</v>
      </c>
      <c r="AO55" s="19" t="e">
        <f>'TRIBULAN I'!AO55+'TRIBULAN II'!AO55</f>
        <v>#REF!</v>
      </c>
      <c r="AP55" s="19" t="e">
        <f>'TRIBULAN I'!AP55+'TRIBULAN II'!AP55</f>
        <v>#REF!</v>
      </c>
      <c r="AQ55" s="19" t="e">
        <f>'TRIBULAN I'!AQ55+'TRIBULAN II'!AQ55</f>
        <v>#REF!</v>
      </c>
      <c r="AR55" s="19" t="e">
        <f>'TRIBULAN I'!AR55+'TRIBULAN II'!AR55</f>
        <v>#REF!</v>
      </c>
      <c r="AS55" s="19" t="e">
        <f>'TRIBULAN I'!AS55+'TRIBULAN II'!AS55</f>
        <v>#REF!</v>
      </c>
      <c r="AT55" s="19" t="e">
        <f>'TRIBULAN I'!AT55+'TRIBULAN II'!AT55</f>
        <v>#REF!</v>
      </c>
      <c r="AU55" s="19" t="e">
        <f>'TRIBULAN I'!AU55+'TRIBULAN II'!AU55</f>
        <v>#REF!</v>
      </c>
      <c r="AV55" s="19" t="e">
        <f>'TRIBULAN I'!AV55+'TRIBULAN II'!AV55</f>
        <v>#REF!</v>
      </c>
      <c r="AW55" s="19" t="e">
        <f>'TRIBULAN I'!AW55+'TRIBULAN II'!AW55</f>
        <v>#REF!</v>
      </c>
      <c r="AX55" s="19" t="e">
        <f>'TRIBULAN I'!AX55+'TRIBULAN II'!AX55</f>
        <v>#REF!</v>
      </c>
    </row>
    <row r="56" spans="1:50" ht="14.25" customHeight="1">
      <c r="A56" s="26"/>
      <c r="B56" s="17"/>
      <c r="C56" s="18" t="s">
        <v>37</v>
      </c>
      <c r="D56" s="19">
        <f t="shared" ref="D56:F56" si="19">SUM(D53:D55)</f>
        <v>2029</v>
      </c>
      <c r="E56" s="19">
        <f t="shared" si="19"/>
        <v>2039</v>
      </c>
      <c r="F56" s="19">
        <f t="shared" si="19"/>
        <v>4068</v>
      </c>
      <c r="G56" s="19" t="e">
        <f>'TRIBULAN I'!G56+'TRIBULAN II'!G56</f>
        <v>#REF!</v>
      </c>
      <c r="H56" s="19" t="e">
        <f>'TRIBULAN I'!H56+'TRIBULAN II'!H56</f>
        <v>#REF!</v>
      </c>
      <c r="I56" s="19" t="e">
        <f>'TRIBULAN I'!I56+'TRIBULAN II'!I56</f>
        <v>#REF!</v>
      </c>
      <c r="J56" s="19" t="e">
        <f>'TRIBULAN I'!J56+'TRIBULAN II'!J56</f>
        <v>#REF!</v>
      </c>
      <c r="K56" s="20" t="e">
        <f>'TRIBULAN I'!K56+'TRIBULAN II'!K56</f>
        <v>#REF!</v>
      </c>
      <c r="L56" s="20" t="e">
        <f>'TRIBULAN I'!L56+'TRIBULAN II'!L56</f>
        <v>#REF!</v>
      </c>
      <c r="M56" s="20" t="e">
        <f>'TRIBULAN I'!M56+'TRIBULAN II'!M56</f>
        <v>#REF!</v>
      </c>
      <c r="N56" s="19" t="e">
        <f>'TRIBULAN I'!N56+'TRIBULAN II'!N56</f>
        <v>#REF!</v>
      </c>
      <c r="O56" s="19" t="e">
        <f>'TRIBULAN I'!O56+'TRIBULAN II'!O56</f>
        <v>#REF!</v>
      </c>
      <c r="P56" s="19" t="e">
        <f>'TRIBULAN I'!P56+'TRIBULAN II'!P56</f>
        <v>#REF!</v>
      </c>
      <c r="Q56" s="19" t="e">
        <f>'TRIBULAN I'!Q56+'TRIBULAN II'!Q56</f>
        <v>#REF!</v>
      </c>
      <c r="R56" s="19" t="e">
        <f>'TRIBULAN I'!R56+'TRIBULAN II'!R56</f>
        <v>#REF!</v>
      </c>
      <c r="S56" s="19" t="e">
        <f>'TRIBULAN I'!S56+'TRIBULAN II'!S56</f>
        <v>#REF!</v>
      </c>
      <c r="T56" s="19" t="e">
        <f>'TRIBULAN I'!T56+'TRIBULAN II'!T56</f>
        <v>#REF!</v>
      </c>
      <c r="U56" s="19" t="e">
        <f>'TRIBULAN I'!U56+'TRIBULAN II'!U56</f>
        <v>#REF!</v>
      </c>
      <c r="V56" s="19" t="e">
        <f>'TRIBULAN I'!V56+'TRIBULAN II'!V56</f>
        <v>#REF!</v>
      </c>
      <c r="W56" s="19" t="e">
        <f>'TRIBULAN I'!W56+'TRIBULAN II'!W56</f>
        <v>#REF!</v>
      </c>
      <c r="X56" s="19" t="e">
        <f>'TRIBULAN I'!X56+'TRIBULAN II'!X56</f>
        <v>#REF!</v>
      </c>
      <c r="Y56" s="19" t="e">
        <f>'TRIBULAN I'!Y56+'TRIBULAN II'!Y56</f>
        <v>#REF!</v>
      </c>
      <c r="Z56" s="19" t="e">
        <f>'TRIBULAN I'!Z56+'TRIBULAN II'!Z56</f>
        <v>#REF!</v>
      </c>
      <c r="AA56" s="19" t="e">
        <f>'TRIBULAN I'!AA56+'TRIBULAN II'!AA56</f>
        <v>#REF!</v>
      </c>
      <c r="AB56" s="19" t="e">
        <f>'TRIBULAN I'!AB56+'TRIBULAN II'!AB56</f>
        <v>#REF!</v>
      </c>
      <c r="AC56" s="19" t="e">
        <f>'TRIBULAN I'!AC56+'TRIBULAN II'!AC56</f>
        <v>#REF!</v>
      </c>
      <c r="AD56" s="19" t="e">
        <f>'TRIBULAN I'!AD56+'TRIBULAN II'!AD56</f>
        <v>#REF!</v>
      </c>
      <c r="AE56" s="19" t="e">
        <f>'TRIBULAN I'!AE56+'TRIBULAN II'!AE56</f>
        <v>#REF!</v>
      </c>
      <c r="AF56" s="19" t="e">
        <f>'TRIBULAN I'!AF56+'TRIBULAN II'!AF56</f>
        <v>#REF!</v>
      </c>
      <c r="AG56" s="19" t="e">
        <f>'TRIBULAN I'!AG56+'TRIBULAN II'!AG56</f>
        <v>#REF!</v>
      </c>
      <c r="AH56" s="19" t="e">
        <f>'TRIBULAN I'!AH56+'TRIBULAN II'!AH56</f>
        <v>#REF!</v>
      </c>
      <c r="AI56" s="19" t="e">
        <f>'TRIBULAN I'!AI56+'TRIBULAN II'!AI56</f>
        <v>#REF!</v>
      </c>
      <c r="AJ56" s="19" t="e">
        <f>'TRIBULAN I'!AJ56+'TRIBULAN II'!AJ56</f>
        <v>#REF!</v>
      </c>
      <c r="AK56" s="19" t="e">
        <f>'TRIBULAN I'!AK56+'TRIBULAN II'!AK56</f>
        <v>#REF!</v>
      </c>
      <c r="AL56" s="19" t="e">
        <f>'TRIBULAN I'!AL56+'TRIBULAN II'!AL56</f>
        <v>#REF!</v>
      </c>
      <c r="AM56" s="19" t="e">
        <f>'TRIBULAN I'!AM56+'TRIBULAN II'!AM56</f>
        <v>#REF!</v>
      </c>
      <c r="AN56" s="19" t="e">
        <f>'TRIBULAN I'!AN56+'TRIBULAN II'!AN56</f>
        <v>#REF!</v>
      </c>
      <c r="AO56" s="19" t="e">
        <f>'TRIBULAN I'!AO56+'TRIBULAN II'!AO56</f>
        <v>#REF!</v>
      </c>
      <c r="AP56" s="19" t="e">
        <f>'TRIBULAN I'!AP56+'TRIBULAN II'!AP56</f>
        <v>#REF!</v>
      </c>
      <c r="AQ56" s="19" t="e">
        <f>'TRIBULAN I'!AQ56+'TRIBULAN II'!AQ56</f>
        <v>#REF!</v>
      </c>
      <c r="AR56" s="19" t="e">
        <f>'TRIBULAN I'!AR56+'TRIBULAN II'!AR56</f>
        <v>#REF!</v>
      </c>
      <c r="AS56" s="19" t="e">
        <f>'TRIBULAN I'!AS56+'TRIBULAN II'!AS56</f>
        <v>#REF!</v>
      </c>
      <c r="AT56" s="19" t="e">
        <f>'TRIBULAN I'!AT56+'TRIBULAN II'!AT56</f>
        <v>#REF!</v>
      </c>
      <c r="AU56" s="19" t="e">
        <f>'TRIBULAN I'!AU56+'TRIBULAN II'!AU56</f>
        <v>#REF!</v>
      </c>
      <c r="AV56" s="19" t="e">
        <f>'TRIBULAN I'!AV56+'TRIBULAN II'!AV56</f>
        <v>#REF!</v>
      </c>
      <c r="AW56" s="19" t="e">
        <f>'TRIBULAN I'!AW56+'TRIBULAN II'!AW56</f>
        <v>#REF!</v>
      </c>
      <c r="AX56" s="19" t="e">
        <f>'TRIBULAN I'!AX56+'TRIBULAN II'!AX56</f>
        <v>#REF!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0">D57+E57</f>
        <v>619</v>
      </c>
      <c r="G57" s="19" t="e">
        <f>'TRIBULAN I'!G57+'TRIBULAN II'!G57</f>
        <v>#REF!</v>
      </c>
      <c r="H57" s="19" t="e">
        <f>'TRIBULAN I'!H57+'TRIBULAN II'!H57</f>
        <v>#REF!</v>
      </c>
      <c r="I57" s="19" t="e">
        <f>'TRIBULAN I'!I57+'TRIBULAN II'!I57</f>
        <v>#REF!</v>
      </c>
      <c r="J57" s="19" t="e">
        <f>'TRIBULAN I'!J57+'TRIBULAN II'!J57</f>
        <v>#REF!</v>
      </c>
      <c r="K57" s="19" t="e">
        <f>'TRIBULAN I'!K57+'TRIBULAN II'!K57</f>
        <v>#REF!</v>
      </c>
      <c r="L57" s="19" t="e">
        <f>'TRIBULAN I'!L57+'TRIBULAN II'!L57</f>
        <v>#REF!</v>
      </c>
      <c r="M57" s="19" t="e">
        <f>'TRIBULAN I'!M57+'TRIBULAN II'!M57</f>
        <v>#REF!</v>
      </c>
      <c r="N57" s="19" t="e">
        <f>'TRIBULAN I'!N57+'TRIBULAN II'!N57</f>
        <v>#REF!</v>
      </c>
      <c r="O57" s="19" t="e">
        <f>'TRIBULAN I'!O57+'TRIBULAN II'!O57</f>
        <v>#REF!</v>
      </c>
      <c r="P57" s="19" t="e">
        <f>'TRIBULAN I'!P57+'TRIBULAN II'!P57</f>
        <v>#REF!</v>
      </c>
      <c r="Q57" s="19" t="e">
        <f>'TRIBULAN I'!Q57+'TRIBULAN II'!Q57</f>
        <v>#REF!</v>
      </c>
      <c r="R57" s="19" t="e">
        <f>'TRIBULAN I'!R57+'TRIBULAN II'!R57</f>
        <v>#REF!</v>
      </c>
      <c r="S57" s="19" t="e">
        <f>'TRIBULAN I'!S57+'TRIBULAN II'!S57</f>
        <v>#REF!</v>
      </c>
      <c r="T57" s="19" t="e">
        <f>'TRIBULAN I'!T57+'TRIBULAN II'!T57</f>
        <v>#REF!</v>
      </c>
      <c r="U57" s="19" t="e">
        <f>'TRIBULAN I'!U57+'TRIBULAN II'!U57</f>
        <v>#REF!</v>
      </c>
      <c r="V57" s="19" t="e">
        <f>'TRIBULAN I'!V57+'TRIBULAN II'!V57</f>
        <v>#REF!</v>
      </c>
      <c r="W57" s="19" t="e">
        <f>'TRIBULAN I'!W57+'TRIBULAN II'!W57</f>
        <v>#REF!</v>
      </c>
      <c r="X57" s="19" t="e">
        <f>'TRIBULAN I'!X57+'TRIBULAN II'!X57</f>
        <v>#REF!</v>
      </c>
      <c r="Y57" s="19" t="e">
        <f>'TRIBULAN I'!Y57+'TRIBULAN II'!Y57</f>
        <v>#REF!</v>
      </c>
      <c r="Z57" s="19" t="e">
        <f>'TRIBULAN I'!Z57+'TRIBULAN II'!Z57</f>
        <v>#REF!</v>
      </c>
      <c r="AA57" s="19" t="e">
        <f>'TRIBULAN I'!AA57+'TRIBULAN II'!AA57</f>
        <v>#REF!</v>
      </c>
      <c r="AB57" s="19" t="e">
        <f>'TRIBULAN I'!AB57+'TRIBULAN II'!AB57</f>
        <v>#REF!</v>
      </c>
      <c r="AC57" s="19" t="e">
        <f>'TRIBULAN I'!AC57+'TRIBULAN II'!AC57</f>
        <v>#REF!</v>
      </c>
      <c r="AD57" s="19" t="e">
        <f>'TRIBULAN I'!AD57+'TRIBULAN II'!AD57</f>
        <v>#REF!</v>
      </c>
      <c r="AE57" s="19" t="e">
        <f>'TRIBULAN I'!AE57+'TRIBULAN II'!AE57</f>
        <v>#REF!</v>
      </c>
      <c r="AF57" s="19" t="e">
        <f>'TRIBULAN I'!AF57+'TRIBULAN II'!AF57</f>
        <v>#REF!</v>
      </c>
      <c r="AG57" s="19" t="e">
        <f>'TRIBULAN I'!AG57+'TRIBULAN II'!AG57</f>
        <v>#REF!</v>
      </c>
      <c r="AH57" s="19" t="e">
        <f>'TRIBULAN I'!AH57+'TRIBULAN II'!AH57</f>
        <v>#REF!</v>
      </c>
      <c r="AI57" s="19" t="e">
        <f>'TRIBULAN I'!AI57+'TRIBULAN II'!AI57</f>
        <v>#REF!</v>
      </c>
      <c r="AJ57" s="19" t="e">
        <f>'TRIBULAN I'!AJ57+'TRIBULAN II'!AJ57</f>
        <v>#REF!</v>
      </c>
      <c r="AK57" s="19" t="e">
        <f>'TRIBULAN I'!AK57+'TRIBULAN II'!AK57</f>
        <v>#REF!</v>
      </c>
      <c r="AL57" s="19" t="e">
        <f>'TRIBULAN I'!AL57+'TRIBULAN II'!AL57</f>
        <v>#REF!</v>
      </c>
      <c r="AM57" s="19" t="e">
        <f>'TRIBULAN I'!AM57+'TRIBULAN II'!AM57</f>
        <v>#REF!</v>
      </c>
      <c r="AN57" s="19" t="e">
        <f>'TRIBULAN I'!AN57+'TRIBULAN II'!AN57</f>
        <v>#REF!</v>
      </c>
      <c r="AO57" s="19" t="e">
        <f>'TRIBULAN I'!AO57+'TRIBULAN II'!AO57</f>
        <v>#REF!</v>
      </c>
      <c r="AP57" s="19" t="e">
        <f>'TRIBULAN I'!AP57+'TRIBULAN II'!AP57</f>
        <v>#REF!</v>
      </c>
      <c r="AQ57" s="19" t="e">
        <f>'TRIBULAN I'!AQ57+'TRIBULAN II'!AQ57</f>
        <v>#REF!</v>
      </c>
      <c r="AR57" s="19" t="e">
        <f>'TRIBULAN I'!AR57+'TRIBULAN II'!AR57</f>
        <v>#REF!</v>
      </c>
      <c r="AS57" s="19" t="e">
        <f>'TRIBULAN I'!AS57+'TRIBULAN II'!AS57</f>
        <v>#REF!</v>
      </c>
      <c r="AT57" s="19" t="e">
        <f>'TRIBULAN I'!AT57+'TRIBULAN II'!AT57</f>
        <v>#REF!</v>
      </c>
      <c r="AU57" s="19" t="e">
        <f>'TRIBULAN I'!AU57+'TRIBULAN II'!AU57</f>
        <v>#REF!</v>
      </c>
      <c r="AV57" s="19" t="e">
        <f>'TRIBULAN I'!AV57+'TRIBULAN II'!AV57</f>
        <v>#REF!</v>
      </c>
      <c r="AW57" s="19" t="e">
        <f>'TRIBULAN I'!AW57+'TRIBULAN II'!AW57</f>
        <v>#REF!</v>
      </c>
      <c r="AX57" s="19" t="e">
        <f>'TRIBULAN I'!AX57+'TRIBULAN II'!AX57</f>
        <v>#REF!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0"/>
        <v>925</v>
      </c>
      <c r="G58" s="19" t="e">
        <f>'TRIBULAN I'!G58+'TRIBULAN II'!G58</f>
        <v>#REF!</v>
      </c>
      <c r="H58" s="19" t="e">
        <f>'TRIBULAN I'!H58+'TRIBULAN II'!H58</f>
        <v>#REF!</v>
      </c>
      <c r="I58" s="19" t="e">
        <f>'TRIBULAN I'!I58+'TRIBULAN II'!I58</f>
        <v>#REF!</v>
      </c>
      <c r="J58" s="19" t="e">
        <f>'TRIBULAN I'!J58+'TRIBULAN II'!J58</f>
        <v>#REF!</v>
      </c>
      <c r="K58" s="19" t="e">
        <f>'TRIBULAN I'!K58+'TRIBULAN II'!K58</f>
        <v>#REF!</v>
      </c>
      <c r="L58" s="19" t="e">
        <f>'TRIBULAN I'!L58+'TRIBULAN II'!L58</f>
        <v>#REF!</v>
      </c>
      <c r="M58" s="19" t="e">
        <f>'TRIBULAN I'!M58+'TRIBULAN II'!M58</f>
        <v>#REF!</v>
      </c>
      <c r="N58" s="19" t="e">
        <f>'TRIBULAN I'!N58+'TRIBULAN II'!N58</f>
        <v>#REF!</v>
      </c>
      <c r="O58" s="19" t="e">
        <f>'TRIBULAN I'!O58+'TRIBULAN II'!O58</f>
        <v>#REF!</v>
      </c>
      <c r="P58" s="19" t="e">
        <f>'TRIBULAN I'!P58+'TRIBULAN II'!P58</f>
        <v>#REF!</v>
      </c>
      <c r="Q58" s="19" t="e">
        <f>'TRIBULAN I'!Q58+'TRIBULAN II'!Q58</f>
        <v>#REF!</v>
      </c>
      <c r="R58" s="19" t="e">
        <f>'TRIBULAN I'!R58+'TRIBULAN II'!R58</f>
        <v>#REF!</v>
      </c>
      <c r="S58" s="19" t="e">
        <f>'TRIBULAN I'!S58+'TRIBULAN II'!S58</f>
        <v>#REF!</v>
      </c>
      <c r="T58" s="19" t="e">
        <f>'TRIBULAN I'!T58+'TRIBULAN II'!T58</f>
        <v>#REF!</v>
      </c>
      <c r="U58" s="19" t="e">
        <f>'TRIBULAN I'!U58+'TRIBULAN II'!U58</f>
        <v>#REF!</v>
      </c>
      <c r="V58" s="19" t="e">
        <f>'TRIBULAN I'!V58+'TRIBULAN II'!V58</f>
        <v>#REF!</v>
      </c>
      <c r="W58" s="19" t="e">
        <f>'TRIBULAN I'!W58+'TRIBULAN II'!W58</f>
        <v>#REF!</v>
      </c>
      <c r="X58" s="19" t="e">
        <f>'TRIBULAN I'!X58+'TRIBULAN II'!X58</f>
        <v>#REF!</v>
      </c>
      <c r="Y58" s="19" t="e">
        <f>'TRIBULAN I'!Y58+'TRIBULAN II'!Y58</f>
        <v>#REF!</v>
      </c>
      <c r="Z58" s="19" t="e">
        <f>'TRIBULAN I'!Z58+'TRIBULAN II'!Z58</f>
        <v>#REF!</v>
      </c>
      <c r="AA58" s="19" t="e">
        <f>'TRIBULAN I'!AA58+'TRIBULAN II'!AA58</f>
        <v>#REF!</v>
      </c>
      <c r="AB58" s="19" t="e">
        <f>'TRIBULAN I'!AB58+'TRIBULAN II'!AB58</f>
        <v>#REF!</v>
      </c>
      <c r="AC58" s="19" t="e">
        <f>'TRIBULAN I'!AC58+'TRIBULAN II'!AC58</f>
        <v>#REF!</v>
      </c>
      <c r="AD58" s="19" t="e">
        <f>'TRIBULAN I'!AD58+'TRIBULAN II'!AD58</f>
        <v>#REF!</v>
      </c>
      <c r="AE58" s="19" t="e">
        <f>'TRIBULAN I'!AE58+'TRIBULAN II'!AE58</f>
        <v>#REF!</v>
      </c>
      <c r="AF58" s="19" t="e">
        <f>'TRIBULAN I'!AF58+'TRIBULAN II'!AF58</f>
        <v>#REF!</v>
      </c>
      <c r="AG58" s="19" t="e">
        <f>'TRIBULAN I'!AG58+'TRIBULAN II'!AG58</f>
        <v>#REF!</v>
      </c>
      <c r="AH58" s="19" t="e">
        <f>'TRIBULAN I'!AH58+'TRIBULAN II'!AH58</f>
        <v>#REF!</v>
      </c>
      <c r="AI58" s="19" t="e">
        <f>'TRIBULAN I'!AI58+'TRIBULAN II'!AI58</f>
        <v>#REF!</v>
      </c>
      <c r="AJ58" s="19" t="e">
        <f>'TRIBULAN I'!AJ58+'TRIBULAN II'!AJ58</f>
        <v>#REF!</v>
      </c>
      <c r="AK58" s="19" t="e">
        <f>'TRIBULAN I'!AK58+'TRIBULAN II'!AK58</f>
        <v>#REF!</v>
      </c>
      <c r="AL58" s="19" t="e">
        <f>'TRIBULAN I'!AL58+'TRIBULAN II'!AL58</f>
        <v>#REF!</v>
      </c>
      <c r="AM58" s="19" t="e">
        <f>'TRIBULAN I'!AM58+'TRIBULAN II'!AM58</f>
        <v>#REF!</v>
      </c>
      <c r="AN58" s="19" t="e">
        <f>'TRIBULAN I'!AN58+'TRIBULAN II'!AN58</f>
        <v>#REF!</v>
      </c>
      <c r="AO58" s="19" t="e">
        <f>'TRIBULAN I'!AO58+'TRIBULAN II'!AO58</f>
        <v>#REF!</v>
      </c>
      <c r="AP58" s="19" t="e">
        <f>'TRIBULAN I'!AP58+'TRIBULAN II'!AP58</f>
        <v>#REF!</v>
      </c>
      <c r="AQ58" s="19" t="e">
        <f>'TRIBULAN I'!AQ58+'TRIBULAN II'!AQ58</f>
        <v>#REF!</v>
      </c>
      <c r="AR58" s="19" t="e">
        <f>'TRIBULAN I'!AR58+'TRIBULAN II'!AR58</f>
        <v>#REF!</v>
      </c>
      <c r="AS58" s="19" t="e">
        <f>'TRIBULAN I'!AS58+'TRIBULAN II'!AS58</f>
        <v>#REF!</v>
      </c>
      <c r="AT58" s="19" t="e">
        <f>'TRIBULAN I'!AT58+'TRIBULAN II'!AT58</f>
        <v>#REF!</v>
      </c>
      <c r="AU58" s="19" t="e">
        <f>'TRIBULAN I'!AU58+'TRIBULAN II'!AU58</f>
        <v>#REF!</v>
      </c>
      <c r="AV58" s="19" t="e">
        <f>'TRIBULAN I'!AV58+'TRIBULAN II'!AV58</f>
        <v>#REF!</v>
      </c>
      <c r="AW58" s="19" t="e">
        <f>'TRIBULAN I'!AW58+'TRIBULAN II'!AW58</f>
        <v>#REF!</v>
      </c>
      <c r="AX58" s="19" t="e">
        <f>'TRIBULAN I'!AX58+'TRIBULAN II'!AX58</f>
        <v>#REF!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0"/>
        <v>517</v>
      </c>
      <c r="G59" s="19" t="e">
        <f>'TRIBULAN I'!G59+'TRIBULAN II'!G59</f>
        <v>#REF!</v>
      </c>
      <c r="H59" s="19" t="e">
        <f>'TRIBULAN I'!H59+'TRIBULAN II'!H59</f>
        <v>#REF!</v>
      </c>
      <c r="I59" s="19" t="e">
        <f>'TRIBULAN I'!I59+'TRIBULAN II'!I59</f>
        <v>#REF!</v>
      </c>
      <c r="J59" s="19" t="e">
        <f>'TRIBULAN I'!J59+'TRIBULAN II'!J59</f>
        <v>#REF!</v>
      </c>
      <c r="K59" s="19" t="e">
        <f>'TRIBULAN I'!K59+'TRIBULAN II'!K59</f>
        <v>#REF!</v>
      </c>
      <c r="L59" s="19" t="e">
        <f>'TRIBULAN I'!L59+'TRIBULAN II'!L59</f>
        <v>#REF!</v>
      </c>
      <c r="M59" s="19" t="e">
        <f>'TRIBULAN I'!M59+'TRIBULAN II'!M59</f>
        <v>#REF!</v>
      </c>
      <c r="N59" s="19" t="e">
        <f>'TRIBULAN I'!N59+'TRIBULAN II'!N59</f>
        <v>#REF!</v>
      </c>
      <c r="O59" s="19" t="e">
        <f>'TRIBULAN I'!O59+'TRIBULAN II'!O59</f>
        <v>#REF!</v>
      </c>
      <c r="P59" s="19" t="e">
        <f>'TRIBULAN I'!P59+'TRIBULAN II'!P59</f>
        <v>#REF!</v>
      </c>
      <c r="Q59" s="19" t="e">
        <f>'TRIBULAN I'!Q59+'TRIBULAN II'!Q59</f>
        <v>#REF!</v>
      </c>
      <c r="R59" s="19" t="e">
        <f>'TRIBULAN I'!R59+'TRIBULAN II'!R59</f>
        <v>#REF!</v>
      </c>
      <c r="S59" s="19" t="e">
        <f>'TRIBULAN I'!S59+'TRIBULAN II'!S59</f>
        <v>#REF!</v>
      </c>
      <c r="T59" s="19" t="e">
        <f>'TRIBULAN I'!T59+'TRIBULAN II'!T59</f>
        <v>#REF!</v>
      </c>
      <c r="U59" s="19" t="e">
        <f>'TRIBULAN I'!U59+'TRIBULAN II'!U59</f>
        <v>#REF!</v>
      </c>
      <c r="V59" s="19" t="e">
        <f>'TRIBULAN I'!V59+'TRIBULAN II'!V59</f>
        <v>#REF!</v>
      </c>
      <c r="W59" s="19" t="e">
        <f>'TRIBULAN I'!W59+'TRIBULAN II'!W59</f>
        <v>#REF!</v>
      </c>
      <c r="X59" s="19" t="e">
        <f>'TRIBULAN I'!X59+'TRIBULAN II'!X59</f>
        <v>#REF!</v>
      </c>
      <c r="Y59" s="19" t="e">
        <f>'TRIBULAN I'!Y59+'TRIBULAN II'!Y59</f>
        <v>#REF!</v>
      </c>
      <c r="Z59" s="19" t="e">
        <f>'TRIBULAN I'!Z59+'TRIBULAN II'!Z59</f>
        <v>#REF!</v>
      </c>
      <c r="AA59" s="19" t="e">
        <f>'TRIBULAN I'!AA59+'TRIBULAN II'!AA59</f>
        <v>#REF!</v>
      </c>
      <c r="AB59" s="19" t="e">
        <f>'TRIBULAN I'!AB59+'TRIBULAN II'!AB59</f>
        <v>#REF!</v>
      </c>
      <c r="AC59" s="19" t="e">
        <f>'TRIBULAN I'!AC59+'TRIBULAN II'!AC59</f>
        <v>#REF!</v>
      </c>
      <c r="AD59" s="19" t="e">
        <f>'TRIBULAN I'!AD59+'TRIBULAN II'!AD59</f>
        <v>#REF!</v>
      </c>
      <c r="AE59" s="19" t="e">
        <f>'TRIBULAN I'!AE59+'TRIBULAN II'!AE59</f>
        <v>#REF!</v>
      </c>
      <c r="AF59" s="19" t="e">
        <f>'TRIBULAN I'!AF59+'TRIBULAN II'!AF59</f>
        <v>#REF!</v>
      </c>
      <c r="AG59" s="19" t="e">
        <f>'TRIBULAN I'!AG59+'TRIBULAN II'!AG59</f>
        <v>#REF!</v>
      </c>
      <c r="AH59" s="19" t="e">
        <f>'TRIBULAN I'!AH59+'TRIBULAN II'!AH59</f>
        <v>#REF!</v>
      </c>
      <c r="AI59" s="19" t="e">
        <f>'TRIBULAN I'!AI59+'TRIBULAN II'!AI59</f>
        <v>#REF!</v>
      </c>
      <c r="AJ59" s="19" t="e">
        <f>'TRIBULAN I'!AJ59+'TRIBULAN II'!AJ59</f>
        <v>#REF!</v>
      </c>
      <c r="AK59" s="19" t="e">
        <f>'TRIBULAN I'!AK59+'TRIBULAN II'!AK59</f>
        <v>#REF!</v>
      </c>
      <c r="AL59" s="19" t="e">
        <f>'TRIBULAN I'!AL59+'TRIBULAN II'!AL59</f>
        <v>#REF!</v>
      </c>
      <c r="AM59" s="19" t="e">
        <f>'TRIBULAN I'!AM59+'TRIBULAN II'!AM59</f>
        <v>#REF!</v>
      </c>
      <c r="AN59" s="19" t="e">
        <f>'TRIBULAN I'!AN59+'TRIBULAN II'!AN59</f>
        <v>#REF!</v>
      </c>
      <c r="AO59" s="19" t="e">
        <f>'TRIBULAN I'!AO59+'TRIBULAN II'!AO59</f>
        <v>#REF!</v>
      </c>
      <c r="AP59" s="19" t="e">
        <f>'TRIBULAN I'!AP59+'TRIBULAN II'!AP59</f>
        <v>#REF!</v>
      </c>
      <c r="AQ59" s="19" t="e">
        <f>'TRIBULAN I'!AQ59+'TRIBULAN II'!AQ59</f>
        <v>#REF!</v>
      </c>
      <c r="AR59" s="19" t="e">
        <f>'TRIBULAN I'!AR59+'TRIBULAN II'!AR59</f>
        <v>#REF!</v>
      </c>
      <c r="AS59" s="19" t="e">
        <f>'TRIBULAN I'!AS59+'TRIBULAN II'!AS59</f>
        <v>#REF!</v>
      </c>
      <c r="AT59" s="19" t="e">
        <f>'TRIBULAN I'!AT59+'TRIBULAN II'!AT59</f>
        <v>#REF!</v>
      </c>
      <c r="AU59" s="19" t="e">
        <f>'TRIBULAN I'!AU59+'TRIBULAN II'!AU59</f>
        <v>#REF!</v>
      </c>
      <c r="AV59" s="19" t="e">
        <f>'TRIBULAN I'!AV59+'TRIBULAN II'!AV59</f>
        <v>#REF!</v>
      </c>
      <c r="AW59" s="19" t="e">
        <f>'TRIBULAN I'!AW59+'TRIBULAN II'!AW59</f>
        <v>#REF!</v>
      </c>
      <c r="AX59" s="19" t="e">
        <f>'TRIBULAN I'!AX59+'TRIBULAN II'!AX59</f>
        <v>#REF!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0"/>
        <v>558</v>
      </c>
      <c r="G60" s="19" t="e">
        <f>'TRIBULAN I'!G60+'TRIBULAN II'!G60</f>
        <v>#REF!</v>
      </c>
      <c r="H60" s="19" t="e">
        <f>'TRIBULAN I'!H60+'TRIBULAN II'!H60</f>
        <v>#REF!</v>
      </c>
      <c r="I60" s="19" t="e">
        <f>'TRIBULAN I'!I60+'TRIBULAN II'!I60</f>
        <v>#REF!</v>
      </c>
      <c r="J60" s="19" t="e">
        <f>'TRIBULAN I'!J60+'TRIBULAN II'!J60</f>
        <v>#REF!</v>
      </c>
      <c r="K60" s="19" t="e">
        <f>'TRIBULAN I'!K60+'TRIBULAN II'!K60</f>
        <v>#REF!</v>
      </c>
      <c r="L60" s="19" t="e">
        <f>'TRIBULAN I'!L60+'TRIBULAN II'!L60</f>
        <v>#REF!</v>
      </c>
      <c r="M60" s="19" t="e">
        <f>'TRIBULAN I'!M60+'TRIBULAN II'!M60</f>
        <v>#REF!</v>
      </c>
      <c r="N60" s="19" t="e">
        <f>'TRIBULAN I'!N60+'TRIBULAN II'!N60</f>
        <v>#REF!</v>
      </c>
      <c r="O60" s="19" t="e">
        <f>'TRIBULAN I'!O60+'TRIBULAN II'!O60</f>
        <v>#REF!</v>
      </c>
      <c r="P60" s="19" t="e">
        <f>'TRIBULAN I'!P60+'TRIBULAN II'!P60</f>
        <v>#REF!</v>
      </c>
      <c r="Q60" s="19" t="e">
        <f>'TRIBULAN I'!Q60+'TRIBULAN II'!Q60</f>
        <v>#REF!</v>
      </c>
      <c r="R60" s="19" t="e">
        <f>'TRIBULAN I'!R60+'TRIBULAN II'!R60</f>
        <v>#REF!</v>
      </c>
      <c r="S60" s="19" t="e">
        <f>'TRIBULAN I'!S60+'TRIBULAN II'!S60</f>
        <v>#REF!</v>
      </c>
      <c r="T60" s="19" t="e">
        <f>'TRIBULAN I'!T60+'TRIBULAN II'!T60</f>
        <v>#REF!</v>
      </c>
      <c r="U60" s="19" t="e">
        <f>'TRIBULAN I'!U60+'TRIBULAN II'!U60</f>
        <v>#REF!</v>
      </c>
      <c r="V60" s="19" t="e">
        <f>'TRIBULAN I'!V60+'TRIBULAN II'!V60</f>
        <v>#REF!</v>
      </c>
      <c r="W60" s="19" t="e">
        <f>'TRIBULAN I'!W60+'TRIBULAN II'!W60</f>
        <v>#REF!</v>
      </c>
      <c r="X60" s="19" t="e">
        <f>'TRIBULAN I'!X60+'TRIBULAN II'!X60</f>
        <v>#REF!</v>
      </c>
      <c r="Y60" s="19" t="e">
        <f>'TRIBULAN I'!Y60+'TRIBULAN II'!Y60</f>
        <v>#REF!</v>
      </c>
      <c r="Z60" s="19" t="e">
        <f>'TRIBULAN I'!Z60+'TRIBULAN II'!Z60</f>
        <v>#REF!</v>
      </c>
      <c r="AA60" s="19" t="e">
        <f>'TRIBULAN I'!AA60+'TRIBULAN II'!AA60</f>
        <v>#REF!</v>
      </c>
      <c r="AB60" s="19" t="e">
        <f>'TRIBULAN I'!AB60+'TRIBULAN II'!AB60</f>
        <v>#REF!</v>
      </c>
      <c r="AC60" s="19" t="e">
        <f>'TRIBULAN I'!AC60+'TRIBULAN II'!AC60</f>
        <v>#REF!</v>
      </c>
      <c r="AD60" s="19" t="e">
        <f>'TRIBULAN I'!AD60+'TRIBULAN II'!AD60</f>
        <v>#REF!</v>
      </c>
      <c r="AE60" s="19" t="e">
        <f>'TRIBULAN I'!AE60+'TRIBULAN II'!AE60</f>
        <v>#REF!</v>
      </c>
      <c r="AF60" s="19" t="e">
        <f>'TRIBULAN I'!AF60+'TRIBULAN II'!AF60</f>
        <v>#REF!</v>
      </c>
      <c r="AG60" s="19" t="e">
        <f>'TRIBULAN I'!AG60+'TRIBULAN II'!AG60</f>
        <v>#REF!</v>
      </c>
      <c r="AH60" s="19" t="e">
        <f>'TRIBULAN I'!AH60+'TRIBULAN II'!AH60</f>
        <v>#REF!</v>
      </c>
      <c r="AI60" s="19" t="e">
        <f>'TRIBULAN I'!AI60+'TRIBULAN II'!AI60</f>
        <v>#REF!</v>
      </c>
      <c r="AJ60" s="19" t="e">
        <f>'TRIBULAN I'!AJ60+'TRIBULAN II'!AJ60</f>
        <v>#REF!</v>
      </c>
      <c r="AK60" s="19" t="e">
        <f>'TRIBULAN I'!AK60+'TRIBULAN II'!AK60</f>
        <v>#REF!</v>
      </c>
      <c r="AL60" s="19" t="e">
        <f>'TRIBULAN I'!AL60+'TRIBULAN II'!AL60</f>
        <v>#REF!</v>
      </c>
      <c r="AM60" s="19" t="e">
        <f>'TRIBULAN I'!AM60+'TRIBULAN II'!AM60</f>
        <v>#REF!</v>
      </c>
      <c r="AN60" s="19" t="e">
        <f>'TRIBULAN I'!AN60+'TRIBULAN II'!AN60</f>
        <v>#REF!</v>
      </c>
      <c r="AO60" s="19" t="e">
        <f>'TRIBULAN I'!AO60+'TRIBULAN II'!AO60</f>
        <v>#REF!</v>
      </c>
      <c r="AP60" s="19" t="e">
        <f>'TRIBULAN I'!AP60+'TRIBULAN II'!AP60</f>
        <v>#REF!</v>
      </c>
      <c r="AQ60" s="19" t="e">
        <f>'TRIBULAN I'!AQ60+'TRIBULAN II'!AQ60</f>
        <v>#REF!</v>
      </c>
      <c r="AR60" s="19" t="e">
        <f>'TRIBULAN I'!AR60+'TRIBULAN II'!AR60</f>
        <v>#REF!</v>
      </c>
      <c r="AS60" s="19" t="e">
        <f>'TRIBULAN I'!AS60+'TRIBULAN II'!AS60</f>
        <v>#REF!</v>
      </c>
      <c r="AT60" s="19" t="e">
        <f>'TRIBULAN I'!AT60+'TRIBULAN II'!AT60</f>
        <v>#REF!</v>
      </c>
      <c r="AU60" s="19" t="e">
        <f>'TRIBULAN I'!AU60+'TRIBULAN II'!AU60</f>
        <v>#REF!</v>
      </c>
      <c r="AV60" s="19" t="e">
        <f>'TRIBULAN I'!AV60+'TRIBULAN II'!AV60</f>
        <v>#REF!</v>
      </c>
      <c r="AW60" s="19" t="e">
        <f>'TRIBULAN I'!AW60+'TRIBULAN II'!AW60</f>
        <v>#REF!</v>
      </c>
      <c r="AX60" s="19" t="e">
        <f>'TRIBULAN I'!AX60+'TRIBULAN II'!AX60</f>
        <v>#REF!</v>
      </c>
    </row>
    <row r="61" spans="1:50" ht="14.25" customHeight="1">
      <c r="A61" s="26"/>
      <c r="B61" s="17"/>
      <c r="C61" s="18" t="s">
        <v>37</v>
      </c>
      <c r="D61" s="19">
        <f t="shared" ref="D61:F61" si="21">SUM(D57:D60)</f>
        <v>1362</v>
      </c>
      <c r="E61" s="19">
        <f t="shared" si="21"/>
        <v>1257</v>
      </c>
      <c r="F61" s="19">
        <f t="shared" si="21"/>
        <v>2619</v>
      </c>
      <c r="G61" s="19" t="e">
        <f>'TRIBULAN I'!G61+'TRIBULAN II'!G61</f>
        <v>#REF!</v>
      </c>
      <c r="H61" s="19" t="e">
        <f>'TRIBULAN I'!H61+'TRIBULAN II'!H61</f>
        <v>#REF!</v>
      </c>
      <c r="I61" s="19" t="e">
        <f>'TRIBULAN I'!I61+'TRIBULAN II'!I61</f>
        <v>#REF!</v>
      </c>
      <c r="J61" s="19" t="e">
        <f>'TRIBULAN I'!J61+'TRIBULAN II'!J61</f>
        <v>#REF!</v>
      </c>
      <c r="K61" s="19" t="e">
        <f>'TRIBULAN I'!K61+'TRIBULAN II'!K61</f>
        <v>#REF!</v>
      </c>
      <c r="L61" s="19" t="e">
        <f>'TRIBULAN I'!L61+'TRIBULAN II'!L61</f>
        <v>#REF!</v>
      </c>
      <c r="M61" s="19" t="e">
        <f>'TRIBULAN I'!M61+'TRIBULAN II'!M61</f>
        <v>#REF!</v>
      </c>
      <c r="N61" s="19" t="e">
        <f>'TRIBULAN I'!N61+'TRIBULAN II'!N61</f>
        <v>#REF!</v>
      </c>
      <c r="O61" s="19" t="e">
        <f>'TRIBULAN I'!O61+'TRIBULAN II'!O61</f>
        <v>#REF!</v>
      </c>
      <c r="P61" s="19" t="e">
        <f>'TRIBULAN I'!P61+'TRIBULAN II'!P61</f>
        <v>#REF!</v>
      </c>
      <c r="Q61" s="19" t="e">
        <f>'TRIBULAN I'!Q61+'TRIBULAN II'!Q61</f>
        <v>#REF!</v>
      </c>
      <c r="R61" s="19" t="e">
        <f>'TRIBULAN I'!R61+'TRIBULAN II'!R61</f>
        <v>#REF!</v>
      </c>
      <c r="S61" s="19" t="e">
        <f>'TRIBULAN I'!S61+'TRIBULAN II'!S61</f>
        <v>#REF!</v>
      </c>
      <c r="T61" s="19" t="e">
        <f>'TRIBULAN I'!T61+'TRIBULAN II'!T61</f>
        <v>#REF!</v>
      </c>
      <c r="U61" s="19" t="e">
        <f>'TRIBULAN I'!U61+'TRIBULAN II'!U61</f>
        <v>#REF!</v>
      </c>
      <c r="V61" s="19" t="e">
        <f>'TRIBULAN I'!V61+'TRIBULAN II'!V61</f>
        <v>#REF!</v>
      </c>
      <c r="W61" s="19" t="e">
        <f>'TRIBULAN I'!W61+'TRIBULAN II'!W61</f>
        <v>#REF!</v>
      </c>
      <c r="X61" s="19" t="e">
        <f>'TRIBULAN I'!X61+'TRIBULAN II'!X61</f>
        <v>#REF!</v>
      </c>
      <c r="Y61" s="19" t="e">
        <f>'TRIBULAN I'!Y61+'TRIBULAN II'!Y61</f>
        <v>#REF!</v>
      </c>
      <c r="Z61" s="19" t="e">
        <f>'TRIBULAN I'!Z61+'TRIBULAN II'!Z61</f>
        <v>#REF!</v>
      </c>
      <c r="AA61" s="19" t="e">
        <f>'TRIBULAN I'!AA61+'TRIBULAN II'!AA61</f>
        <v>#REF!</v>
      </c>
      <c r="AB61" s="19" t="e">
        <f>'TRIBULAN I'!AB61+'TRIBULAN II'!AB61</f>
        <v>#REF!</v>
      </c>
      <c r="AC61" s="19" t="e">
        <f>'TRIBULAN I'!AC61+'TRIBULAN II'!AC61</f>
        <v>#REF!</v>
      </c>
      <c r="AD61" s="19" t="e">
        <f>'TRIBULAN I'!AD61+'TRIBULAN II'!AD61</f>
        <v>#REF!</v>
      </c>
      <c r="AE61" s="19" t="e">
        <f>'TRIBULAN I'!AE61+'TRIBULAN II'!AE61</f>
        <v>#REF!</v>
      </c>
      <c r="AF61" s="19" t="e">
        <f>'TRIBULAN I'!AF61+'TRIBULAN II'!AF61</f>
        <v>#REF!</v>
      </c>
      <c r="AG61" s="19" t="e">
        <f>'TRIBULAN I'!AG61+'TRIBULAN II'!AG61</f>
        <v>#REF!</v>
      </c>
      <c r="AH61" s="19" t="e">
        <f>'TRIBULAN I'!AH61+'TRIBULAN II'!AH61</f>
        <v>#REF!</v>
      </c>
      <c r="AI61" s="19" t="e">
        <f>'TRIBULAN I'!AI61+'TRIBULAN II'!AI61</f>
        <v>#REF!</v>
      </c>
      <c r="AJ61" s="19" t="e">
        <f>'TRIBULAN I'!AJ61+'TRIBULAN II'!AJ61</f>
        <v>#REF!</v>
      </c>
      <c r="AK61" s="19" t="e">
        <f>'TRIBULAN I'!AK61+'TRIBULAN II'!AK61</f>
        <v>#REF!</v>
      </c>
      <c r="AL61" s="19" t="e">
        <f>'TRIBULAN I'!AL61+'TRIBULAN II'!AL61</f>
        <v>#REF!</v>
      </c>
      <c r="AM61" s="19" t="e">
        <f>'TRIBULAN I'!AM61+'TRIBULAN II'!AM61</f>
        <v>#REF!</v>
      </c>
      <c r="AN61" s="19" t="e">
        <f>'TRIBULAN I'!AN61+'TRIBULAN II'!AN61</f>
        <v>#REF!</v>
      </c>
      <c r="AO61" s="19" t="e">
        <f>'TRIBULAN I'!AO61+'TRIBULAN II'!AO61</f>
        <v>#REF!</v>
      </c>
      <c r="AP61" s="19" t="e">
        <f>'TRIBULAN I'!AP61+'TRIBULAN II'!AP61</f>
        <v>#REF!</v>
      </c>
      <c r="AQ61" s="19" t="e">
        <f>'TRIBULAN I'!AQ61+'TRIBULAN II'!AQ61</f>
        <v>#REF!</v>
      </c>
      <c r="AR61" s="19" t="e">
        <f>'TRIBULAN I'!AR61+'TRIBULAN II'!AR61</f>
        <v>#REF!</v>
      </c>
      <c r="AS61" s="19" t="e">
        <f>'TRIBULAN I'!AS61+'TRIBULAN II'!AS61</f>
        <v>#REF!</v>
      </c>
      <c r="AT61" s="19" t="e">
        <f>'TRIBULAN I'!AT61+'TRIBULAN II'!AT61</f>
        <v>#REF!</v>
      </c>
      <c r="AU61" s="19" t="e">
        <f>'TRIBULAN I'!AU61+'TRIBULAN II'!AU61</f>
        <v>#REF!</v>
      </c>
      <c r="AV61" s="19" t="e">
        <f>'TRIBULAN I'!AV61+'TRIBULAN II'!AV61</f>
        <v>#REF!</v>
      </c>
      <c r="AW61" s="19" t="e">
        <f>'TRIBULAN I'!AW61+'TRIBULAN II'!AW61</f>
        <v>#REF!</v>
      </c>
      <c r="AX61" s="19" t="e">
        <f>'TRIBULAN I'!AX61+'TRIBULAN II'!AX61</f>
        <v>#REF!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2">D62+E62</f>
        <v>761</v>
      </c>
      <c r="G62" s="19" t="e">
        <f>'TRIBULAN I'!G62+'TRIBULAN II'!G62</f>
        <v>#REF!</v>
      </c>
      <c r="H62" s="19" t="e">
        <f>'TRIBULAN I'!H62+'TRIBULAN II'!H62</f>
        <v>#REF!</v>
      </c>
      <c r="I62" s="19" t="e">
        <f>'TRIBULAN I'!I62+'TRIBULAN II'!I62</f>
        <v>#REF!</v>
      </c>
      <c r="J62" s="19" t="e">
        <f>'TRIBULAN I'!J62+'TRIBULAN II'!J62</f>
        <v>#REF!</v>
      </c>
      <c r="K62" s="19" t="e">
        <f>'TRIBULAN I'!K62+'TRIBULAN II'!K62</f>
        <v>#REF!</v>
      </c>
      <c r="L62" s="19" t="e">
        <f>'TRIBULAN I'!L62+'TRIBULAN II'!L62</f>
        <v>#REF!</v>
      </c>
      <c r="M62" s="19" t="e">
        <f>'TRIBULAN I'!M62+'TRIBULAN II'!M62</f>
        <v>#REF!</v>
      </c>
      <c r="N62" s="19" t="e">
        <f>'TRIBULAN I'!N62+'TRIBULAN II'!N62</f>
        <v>#REF!</v>
      </c>
      <c r="O62" s="19" t="e">
        <f>'TRIBULAN I'!O62+'TRIBULAN II'!O62</f>
        <v>#REF!</v>
      </c>
      <c r="P62" s="19" t="e">
        <f>'TRIBULAN I'!P62+'TRIBULAN II'!P62</f>
        <v>#REF!</v>
      </c>
      <c r="Q62" s="19" t="e">
        <f>'TRIBULAN I'!Q62+'TRIBULAN II'!Q62</f>
        <v>#REF!</v>
      </c>
      <c r="R62" s="19" t="e">
        <f>'TRIBULAN I'!R62+'TRIBULAN II'!R62</f>
        <v>#REF!</v>
      </c>
      <c r="S62" s="19" t="e">
        <f>'TRIBULAN I'!S62+'TRIBULAN II'!S62</f>
        <v>#REF!</v>
      </c>
      <c r="T62" s="19" t="e">
        <f>'TRIBULAN I'!T62+'TRIBULAN II'!T62</f>
        <v>#REF!</v>
      </c>
      <c r="U62" s="19" t="e">
        <f>'TRIBULAN I'!U62+'TRIBULAN II'!U62</f>
        <v>#REF!</v>
      </c>
      <c r="V62" s="19" t="e">
        <f>'TRIBULAN I'!V62+'TRIBULAN II'!V62</f>
        <v>#REF!</v>
      </c>
      <c r="W62" s="19" t="e">
        <f>'TRIBULAN I'!W62+'TRIBULAN II'!W62</f>
        <v>#REF!</v>
      </c>
      <c r="X62" s="19" t="e">
        <f>'TRIBULAN I'!X62+'TRIBULAN II'!X62</f>
        <v>#REF!</v>
      </c>
      <c r="Y62" s="19" t="e">
        <f>'TRIBULAN I'!Y62+'TRIBULAN II'!Y62</f>
        <v>#REF!</v>
      </c>
      <c r="Z62" s="19" t="e">
        <f>'TRIBULAN I'!Z62+'TRIBULAN II'!Z62</f>
        <v>#REF!</v>
      </c>
      <c r="AA62" s="19" t="e">
        <f>'TRIBULAN I'!AA62+'TRIBULAN II'!AA62</f>
        <v>#REF!</v>
      </c>
      <c r="AB62" s="19" t="e">
        <f>'TRIBULAN I'!AB62+'TRIBULAN II'!AB62</f>
        <v>#REF!</v>
      </c>
      <c r="AC62" s="19" t="e">
        <f>'TRIBULAN I'!AC62+'TRIBULAN II'!AC62</f>
        <v>#REF!</v>
      </c>
      <c r="AD62" s="19" t="e">
        <f>'TRIBULAN I'!AD62+'TRIBULAN II'!AD62</f>
        <v>#REF!</v>
      </c>
      <c r="AE62" s="19" t="e">
        <f>'TRIBULAN I'!AE62+'TRIBULAN II'!AE62</f>
        <v>#REF!</v>
      </c>
      <c r="AF62" s="19" t="e">
        <f>'TRIBULAN I'!AF62+'TRIBULAN II'!AF62</f>
        <v>#REF!</v>
      </c>
      <c r="AG62" s="19" t="e">
        <f>'TRIBULAN I'!AG62+'TRIBULAN II'!AG62</f>
        <v>#REF!</v>
      </c>
      <c r="AH62" s="19" t="e">
        <f>'TRIBULAN I'!AH62+'TRIBULAN II'!AH62</f>
        <v>#REF!</v>
      </c>
      <c r="AI62" s="19" t="e">
        <f>'TRIBULAN I'!AI62+'TRIBULAN II'!AI62</f>
        <v>#REF!</v>
      </c>
      <c r="AJ62" s="19" t="e">
        <f>'TRIBULAN I'!AJ62+'TRIBULAN II'!AJ62</f>
        <v>#REF!</v>
      </c>
      <c r="AK62" s="19" t="e">
        <f>'TRIBULAN I'!AK62+'TRIBULAN II'!AK62</f>
        <v>#REF!</v>
      </c>
      <c r="AL62" s="19" t="e">
        <f>'TRIBULAN I'!AL62+'TRIBULAN II'!AL62</f>
        <v>#REF!</v>
      </c>
      <c r="AM62" s="19" t="e">
        <f>'TRIBULAN I'!AM62+'TRIBULAN II'!AM62</f>
        <v>#REF!</v>
      </c>
      <c r="AN62" s="19" t="e">
        <f>'TRIBULAN I'!AN62+'TRIBULAN II'!AN62</f>
        <v>#REF!</v>
      </c>
      <c r="AO62" s="19" t="e">
        <f>'TRIBULAN I'!AO62+'TRIBULAN II'!AO62</f>
        <v>#REF!</v>
      </c>
      <c r="AP62" s="19" t="e">
        <f>'TRIBULAN I'!AP62+'TRIBULAN II'!AP62</f>
        <v>#REF!</v>
      </c>
      <c r="AQ62" s="19" t="e">
        <f>'TRIBULAN I'!AQ62+'TRIBULAN II'!AQ62</f>
        <v>#REF!</v>
      </c>
      <c r="AR62" s="19" t="e">
        <f>'TRIBULAN I'!AR62+'TRIBULAN II'!AR62</f>
        <v>#REF!</v>
      </c>
      <c r="AS62" s="19" t="e">
        <f>'TRIBULAN I'!AS62+'TRIBULAN II'!AS62</f>
        <v>#REF!</v>
      </c>
      <c r="AT62" s="19" t="e">
        <f>'TRIBULAN I'!AT62+'TRIBULAN II'!AT62</f>
        <v>#REF!</v>
      </c>
      <c r="AU62" s="19" t="e">
        <f>'TRIBULAN I'!AU62+'TRIBULAN II'!AU62</f>
        <v>#REF!</v>
      </c>
      <c r="AV62" s="19" t="e">
        <f>'TRIBULAN I'!AV62+'TRIBULAN II'!AV62</f>
        <v>#REF!</v>
      </c>
      <c r="AW62" s="19" t="e">
        <f>'TRIBULAN I'!AW62+'TRIBULAN II'!AW62</f>
        <v>#REF!</v>
      </c>
      <c r="AX62" s="19" t="e">
        <f>'TRIBULAN I'!AX62+'TRIBULAN II'!AX62</f>
        <v>#REF!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2"/>
        <v>433</v>
      </c>
      <c r="G63" s="19" t="e">
        <f>'TRIBULAN I'!G63+'TRIBULAN II'!G63</f>
        <v>#REF!</v>
      </c>
      <c r="H63" s="19" t="e">
        <f>'TRIBULAN I'!H63+'TRIBULAN II'!H63</f>
        <v>#REF!</v>
      </c>
      <c r="I63" s="19" t="e">
        <f>'TRIBULAN I'!I63+'TRIBULAN II'!I63</f>
        <v>#REF!</v>
      </c>
      <c r="J63" s="19" t="e">
        <f>'TRIBULAN I'!J63+'TRIBULAN II'!J63</f>
        <v>#REF!</v>
      </c>
      <c r="K63" s="19" t="e">
        <f>'TRIBULAN I'!K63+'TRIBULAN II'!K63</f>
        <v>#REF!</v>
      </c>
      <c r="L63" s="19" t="e">
        <f>'TRIBULAN I'!L63+'TRIBULAN II'!L63</f>
        <v>#REF!</v>
      </c>
      <c r="M63" s="19" t="e">
        <f>'TRIBULAN I'!M63+'TRIBULAN II'!M63</f>
        <v>#REF!</v>
      </c>
      <c r="N63" s="19" t="e">
        <f>'TRIBULAN I'!N63+'TRIBULAN II'!N63</f>
        <v>#REF!</v>
      </c>
      <c r="O63" s="19" t="e">
        <f>'TRIBULAN I'!O63+'TRIBULAN II'!O63</f>
        <v>#REF!</v>
      </c>
      <c r="P63" s="19" t="e">
        <f>'TRIBULAN I'!P63+'TRIBULAN II'!P63</f>
        <v>#REF!</v>
      </c>
      <c r="Q63" s="19" t="e">
        <f>'TRIBULAN I'!Q63+'TRIBULAN II'!Q63</f>
        <v>#REF!</v>
      </c>
      <c r="R63" s="19" t="e">
        <f>'TRIBULAN I'!R63+'TRIBULAN II'!R63</f>
        <v>#REF!</v>
      </c>
      <c r="S63" s="19" t="e">
        <f>'TRIBULAN I'!S63+'TRIBULAN II'!S63</f>
        <v>#REF!</v>
      </c>
      <c r="T63" s="19" t="e">
        <f>'TRIBULAN I'!T63+'TRIBULAN II'!T63</f>
        <v>#REF!</v>
      </c>
      <c r="U63" s="19" t="e">
        <f>'TRIBULAN I'!U63+'TRIBULAN II'!U63</f>
        <v>#REF!</v>
      </c>
      <c r="V63" s="19" t="e">
        <f>'TRIBULAN I'!V63+'TRIBULAN II'!V63</f>
        <v>#REF!</v>
      </c>
      <c r="W63" s="19" t="e">
        <f>'TRIBULAN I'!W63+'TRIBULAN II'!W63</f>
        <v>#REF!</v>
      </c>
      <c r="X63" s="19" t="e">
        <f>'TRIBULAN I'!X63+'TRIBULAN II'!X63</f>
        <v>#REF!</v>
      </c>
      <c r="Y63" s="19" t="e">
        <f>'TRIBULAN I'!Y63+'TRIBULAN II'!Y63</f>
        <v>#REF!</v>
      </c>
      <c r="Z63" s="19" t="e">
        <f>'TRIBULAN I'!Z63+'TRIBULAN II'!Z63</f>
        <v>#REF!</v>
      </c>
      <c r="AA63" s="19" t="e">
        <f>'TRIBULAN I'!AA63+'TRIBULAN II'!AA63</f>
        <v>#REF!</v>
      </c>
      <c r="AB63" s="19" t="e">
        <f>'TRIBULAN I'!AB63+'TRIBULAN II'!AB63</f>
        <v>#REF!</v>
      </c>
      <c r="AC63" s="19" t="e">
        <f>'TRIBULAN I'!AC63+'TRIBULAN II'!AC63</f>
        <v>#REF!</v>
      </c>
      <c r="AD63" s="19" t="e">
        <f>'TRIBULAN I'!AD63+'TRIBULAN II'!AD63</f>
        <v>#REF!</v>
      </c>
      <c r="AE63" s="19" t="e">
        <f>'TRIBULAN I'!AE63+'TRIBULAN II'!AE63</f>
        <v>#REF!</v>
      </c>
      <c r="AF63" s="19" t="e">
        <f>'TRIBULAN I'!AF63+'TRIBULAN II'!AF63</f>
        <v>#REF!</v>
      </c>
      <c r="AG63" s="19" t="e">
        <f>'TRIBULAN I'!AG63+'TRIBULAN II'!AG63</f>
        <v>#REF!</v>
      </c>
      <c r="AH63" s="19" t="e">
        <f>'TRIBULAN I'!AH63+'TRIBULAN II'!AH63</f>
        <v>#REF!</v>
      </c>
      <c r="AI63" s="19" t="e">
        <f>'TRIBULAN I'!AI63+'TRIBULAN II'!AI63</f>
        <v>#REF!</v>
      </c>
      <c r="AJ63" s="19" t="e">
        <f>'TRIBULAN I'!AJ63+'TRIBULAN II'!AJ63</f>
        <v>#REF!</v>
      </c>
      <c r="AK63" s="19" t="e">
        <f>'TRIBULAN I'!AK63+'TRIBULAN II'!AK63</f>
        <v>#REF!</v>
      </c>
      <c r="AL63" s="19" t="e">
        <f>'TRIBULAN I'!AL63+'TRIBULAN II'!AL63</f>
        <v>#REF!</v>
      </c>
      <c r="AM63" s="19" t="e">
        <f>'TRIBULAN I'!AM63+'TRIBULAN II'!AM63</f>
        <v>#REF!</v>
      </c>
      <c r="AN63" s="19" t="e">
        <f>'TRIBULAN I'!AN63+'TRIBULAN II'!AN63</f>
        <v>#REF!</v>
      </c>
      <c r="AO63" s="19" t="e">
        <f>'TRIBULAN I'!AO63+'TRIBULAN II'!AO63</f>
        <v>#REF!</v>
      </c>
      <c r="AP63" s="19" t="e">
        <f>'TRIBULAN I'!AP63+'TRIBULAN II'!AP63</f>
        <v>#REF!</v>
      </c>
      <c r="AQ63" s="19" t="e">
        <f>'TRIBULAN I'!AQ63+'TRIBULAN II'!AQ63</f>
        <v>#REF!</v>
      </c>
      <c r="AR63" s="19" t="e">
        <f>'TRIBULAN I'!AR63+'TRIBULAN II'!AR63</f>
        <v>#REF!</v>
      </c>
      <c r="AS63" s="19" t="e">
        <f>'TRIBULAN I'!AS63+'TRIBULAN II'!AS63</f>
        <v>#REF!</v>
      </c>
      <c r="AT63" s="19" t="e">
        <f>'TRIBULAN I'!AT63+'TRIBULAN II'!AT63</f>
        <v>#REF!</v>
      </c>
      <c r="AU63" s="19" t="e">
        <f>'TRIBULAN I'!AU63+'TRIBULAN II'!AU63</f>
        <v>#REF!</v>
      </c>
      <c r="AV63" s="19" t="e">
        <f>'TRIBULAN I'!AV63+'TRIBULAN II'!AV63</f>
        <v>#REF!</v>
      </c>
      <c r="AW63" s="19" t="e">
        <f>'TRIBULAN I'!AW63+'TRIBULAN II'!AW63</f>
        <v>#REF!</v>
      </c>
      <c r="AX63" s="19" t="e">
        <f>'TRIBULAN I'!AX63+'TRIBULAN II'!AX63</f>
        <v>#REF!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2"/>
        <v>869</v>
      </c>
      <c r="G64" s="19" t="e">
        <f>'TRIBULAN I'!G64+'TRIBULAN II'!G64</f>
        <v>#REF!</v>
      </c>
      <c r="H64" s="19" t="e">
        <f>'TRIBULAN I'!H64+'TRIBULAN II'!H64</f>
        <v>#REF!</v>
      </c>
      <c r="I64" s="19" t="e">
        <f>'TRIBULAN I'!I64+'TRIBULAN II'!I64</f>
        <v>#REF!</v>
      </c>
      <c r="J64" s="19" t="e">
        <f>'TRIBULAN I'!J64+'TRIBULAN II'!J64</f>
        <v>#REF!</v>
      </c>
      <c r="K64" s="19" t="e">
        <f>'TRIBULAN I'!K64+'TRIBULAN II'!K64</f>
        <v>#REF!</v>
      </c>
      <c r="L64" s="19" t="e">
        <f>'TRIBULAN I'!L64+'TRIBULAN II'!L64</f>
        <v>#REF!</v>
      </c>
      <c r="M64" s="19" t="e">
        <f>'TRIBULAN I'!M64+'TRIBULAN II'!M64</f>
        <v>#REF!</v>
      </c>
      <c r="N64" s="19" t="e">
        <f>'TRIBULAN I'!N64+'TRIBULAN II'!N64</f>
        <v>#REF!</v>
      </c>
      <c r="O64" s="19" t="e">
        <f>'TRIBULAN I'!O64+'TRIBULAN II'!O64</f>
        <v>#REF!</v>
      </c>
      <c r="P64" s="19" t="e">
        <f>'TRIBULAN I'!P64+'TRIBULAN II'!P64</f>
        <v>#REF!</v>
      </c>
      <c r="Q64" s="19" t="e">
        <f>'TRIBULAN I'!Q64+'TRIBULAN II'!Q64</f>
        <v>#REF!</v>
      </c>
      <c r="R64" s="19" t="e">
        <f>'TRIBULAN I'!R64+'TRIBULAN II'!R64</f>
        <v>#REF!</v>
      </c>
      <c r="S64" s="19" t="e">
        <f>'TRIBULAN I'!S64+'TRIBULAN II'!S64</f>
        <v>#REF!</v>
      </c>
      <c r="T64" s="19" t="e">
        <f>'TRIBULAN I'!T64+'TRIBULAN II'!T64</f>
        <v>#REF!</v>
      </c>
      <c r="U64" s="19" t="e">
        <f>'TRIBULAN I'!U64+'TRIBULAN II'!U64</f>
        <v>#REF!</v>
      </c>
      <c r="V64" s="19" t="e">
        <f>'TRIBULAN I'!V64+'TRIBULAN II'!V64</f>
        <v>#REF!</v>
      </c>
      <c r="W64" s="19" t="e">
        <f>'TRIBULAN I'!W64+'TRIBULAN II'!W64</f>
        <v>#REF!</v>
      </c>
      <c r="X64" s="19" t="e">
        <f>'TRIBULAN I'!X64+'TRIBULAN II'!X64</f>
        <v>#REF!</v>
      </c>
      <c r="Y64" s="19" t="e">
        <f>'TRIBULAN I'!Y64+'TRIBULAN II'!Y64</f>
        <v>#REF!</v>
      </c>
      <c r="Z64" s="19" t="e">
        <f>'TRIBULAN I'!Z64+'TRIBULAN II'!Z64</f>
        <v>#REF!</v>
      </c>
      <c r="AA64" s="19" t="e">
        <f>'TRIBULAN I'!AA64+'TRIBULAN II'!AA64</f>
        <v>#REF!</v>
      </c>
      <c r="AB64" s="19" t="e">
        <f>'TRIBULAN I'!AB64+'TRIBULAN II'!AB64</f>
        <v>#REF!</v>
      </c>
      <c r="AC64" s="19" t="e">
        <f>'TRIBULAN I'!AC64+'TRIBULAN II'!AC64</f>
        <v>#REF!</v>
      </c>
      <c r="AD64" s="19" t="e">
        <f>'TRIBULAN I'!AD64+'TRIBULAN II'!AD64</f>
        <v>#REF!</v>
      </c>
      <c r="AE64" s="19" t="e">
        <f>'TRIBULAN I'!AE64+'TRIBULAN II'!AE64</f>
        <v>#REF!</v>
      </c>
      <c r="AF64" s="19" t="e">
        <f>'TRIBULAN I'!AF64+'TRIBULAN II'!AF64</f>
        <v>#REF!</v>
      </c>
      <c r="AG64" s="19" t="e">
        <f>'TRIBULAN I'!AG64+'TRIBULAN II'!AG64</f>
        <v>#REF!</v>
      </c>
      <c r="AH64" s="19" t="e">
        <f>'TRIBULAN I'!AH64+'TRIBULAN II'!AH64</f>
        <v>#REF!</v>
      </c>
      <c r="AI64" s="19" t="e">
        <f>'TRIBULAN I'!AI64+'TRIBULAN II'!AI64</f>
        <v>#REF!</v>
      </c>
      <c r="AJ64" s="19" t="e">
        <f>'TRIBULAN I'!AJ64+'TRIBULAN II'!AJ64</f>
        <v>#REF!</v>
      </c>
      <c r="AK64" s="19" t="e">
        <f>'TRIBULAN I'!AK64+'TRIBULAN II'!AK64</f>
        <v>#REF!</v>
      </c>
      <c r="AL64" s="19" t="e">
        <f>'TRIBULAN I'!AL64+'TRIBULAN II'!AL64</f>
        <v>#REF!</v>
      </c>
      <c r="AM64" s="19" t="e">
        <f>'TRIBULAN I'!AM64+'TRIBULAN II'!AM64</f>
        <v>#REF!</v>
      </c>
      <c r="AN64" s="19" t="e">
        <f>'TRIBULAN I'!AN64+'TRIBULAN II'!AN64</f>
        <v>#REF!</v>
      </c>
      <c r="AO64" s="19" t="e">
        <f>'TRIBULAN I'!AO64+'TRIBULAN II'!AO64</f>
        <v>#REF!</v>
      </c>
      <c r="AP64" s="19" t="e">
        <f>'TRIBULAN I'!AP64+'TRIBULAN II'!AP64</f>
        <v>#REF!</v>
      </c>
      <c r="AQ64" s="19" t="e">
        <f>'TRIBULAN I'!AQ64+'TRIBULAN II'!AQ64</f>
        <v>#REF!</v>
      </c>
      <c r="AR64" s="19" t="e">
        <f>'TRIBULAN I'!AR64+'TRIBULAN II'!AR64</f>
        <v>#REF!</v>
      </c>
      <c r="AS64" s="19" t="e">
        <f>'TRIBULAN I'!AS64+'TRIBULAN II'!AS64</f>
        <v>#REF!</v>
      </c>
      <c r="AT64" s="19" t="e">
        <f>'TRIBULAN I'!AT64+'TRIBULAN II'!AT64</f>
        <v>#REF!</v>
      </c>
      <c r="AU64" s="19" t="e">
        <f>'TRIBULAN I'!AU64+'TRIBULAN II'!AU64</f>
        <v>#REF!</v>
      </c>
      <c r="AV64" s="19" t="e">
        <f>'TRIBULAN I'!AV64+'TRIBULAN II'!AV64</f>
        <v>#REF!</v>
      </c>
      <c r="AW64" s="19" t="e">
        <f>'TRIBULAN I'!AW64+'TRIBULAN II'!AW64</f>
        <v>#REF!</v>
      </c>
      <c r="AX64" s="19" t="e">
        <f>'TRIBULAN I'!AX64+'TRIBULAN II'!AX64</f>
        <v>#REF!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2"/>
        <v>867</v>
      </c>
      <c r="G65" s="19" t="e">
        <f>'TRIBULAN I'!G65+'TRIBULAN II'!G65</f>
        <v>#REF!</v>
      </c>
      <c r="H65" s="19" t="e">
        <f>'TRIBULAN I'!H65+'TRIBULAN II'!H65</f>
        <v>#REF!</v>
      </c>
      <c r="I65" s="19" t="e">
        <f>'TRIBULAN I'!I65+'TRIBULAN II'!I65</f>
        <v>#REF!</v>
      </c>
      <c r="J65" s="19" t="e">
        <f>'TRIBULAN I'!J65+'TRIBULAN II'!J65</f>
        <v>#REF!</v>
      </c>
      <c r="K65" s="19" t="e">
        <f>'TRIBULAN I'!K65+'TRIBULAN II'!K65</f>
        <v>#REF!</v>
      </c>
      <c r="L65" s="19" t="e">
        <f>'TRIBULAN I'!L65+'TRIBULAN II'!L65</f>
        <v>#REF!</v>
      </c>
      <c r="M65" s="19" t="e">
        <f>'TRIBULAN I'!M65+'TRIBULAN II'!M65</f>
        <v>#REF!</v>
      </c>
      <c r="N65" s="19" t="e">
        <f>'TRIBULAN I'!N65+'TRIBULAN II'!N65</f>
        <v>#REF!</v>
      </c>
      <c r="O65" s="19" t="e">
        <f>'TRIBULAN I'!O65+'TRIBULAN II'!O65</f>
        <v>#REF!</v>
      </c>
      <c r="P65" s="19" t="e">
        <f>'TRIBULAN I'!P65+'TRIBULAN II'!P65</f>
        <v>#REF!</v>
      </c>
      <c r="Q65" s="19" t="e">
        <f>'TRIBULAN I'!Q65+'TRIBULAN II'!Q65</f>
        <v>#REF!</v>
      </c>
      <c r="R65" s="19" t="e">
        <f>'TRIBULAN I'!R65+'TRIBULAN II'!R65</f>
        <v>#REF!</v>
      </c>
      <c r="S65" s="19" t="e">
        <f>'TRIBULAN I'!S65+'TRIBULAN II'!S65</f>
        <v>#REF!</v>
      </c>
      <c r="T65" s="19" t="e">
        <f>'TRIBULAN I'!T65+'TRIBULAN II'!T65</f>
        <v>#REF!</v>
      </c>
      <c r="U65" s="19" t="e">
        <f>'TRIBULAN I'!U65+'TRIBULAN II'!U65</f>
        <v>#REF!</v>
      </c>
      <c r="V65" s="19" t="e">
        <f>'TRIBULAN I'!V65+'TRIBULAN II'!V65</f>
        <v>#REF!</v>
      </c>
      <c r="W65" s="19" t="e">
        <f>'TRIBULAN I'!W65+'TRIBULAN II'!W65</f>
        <v>#REF!</v>
      </c>
      <c r="X65" s="19" t="e">
        <f>'TRIBULAN I'!X65+'TRIBULAN II'!X65</f>
        <v>#REF!</v>
      </c>
      <c r="Y65" s="19" t="e">
        <f>'TRIBULAN I'!Y65+'TRIBULAN II'!Y65</f>
        <v>#REF!</v>
      </c>
      <c r="Z65" s="19" t="e">
        <f>'TRIBULAN I'!Z65+'TRIBULAN II'!Z65</f>
        <v>#REF!</v>
      </c>
      <c r="AA65" s="19" t="e">
        <f>'TRIBULAN I'!AA65+'TRIBULAN II'!AA65</f>
        <v>#REF!</v>
      </c>
      <c r="AB65" s="19" t="e">
        <f>'TRIBULAN I'!AB65+'TRIBULAN II'!AB65</f>
        <v>#REF!</v>
      </c>
      <c r="AC65" s="19" t="e">
        <f>'TRIBULAN I'!AC65+'TRIBULAN II'!AC65</f>
        <v>#REF!</v>
      </c>
      <c r="AD65" s="19" t="e">
        <f>'TRIBULAN I'!AD65+'TRIBULAN II'!AD65</f>
        <v>#REF!</v>
      </c>
      <c r="AE65" s="19" t="e">
        <f>'TRIBULAN I'!AE65+'TRIBULAN II'!AE65</f>
        <v>#REF!</v>
      </c>
      <c r="AF65" s="19" t="e">
        <f>'TRIBULAN I'!AF65+'TRIBULAN II'!AF65</f>
        <v>#REF!</v>
      </c>
      <c r="AG65" s="19" t="e">
        <f>'TRIBULAN I'!AG65+'TRIBULAN II'!AG65</f>
        <v>#REF!</v>
      </c>
      <c r="AH65" s="19" t="e">
        <f>'TRIBULAN I'!AH65+'TRIBULAN II'!AH65</f>
        <v>#REF!</v>
      </c>
      <c r="AI65" s="19" t="e">
        <f>'TRIBULAN I'!AI65+'TRIBULAN II'!AI65</f>
        <v>#REF!</v>
      </c>
      <c r="AJ65" s="19" t="e">
        <f>'TRIBULAN I'!AJ65+'TRIBULAN II'!AJ65</f>
        <v>#REF!</v>
      </c>
      <c r="AK65" s="19" t="e">
        <f>'TRIBULAN I'!AK65+'TRIBULAN II'!AK65</f>
        <v>#REF!</v>
      </c>
      <c r="AL65" s="19" t="e">
        <f>'TRIBULAN I'!AL65+'TRIBULAN II'!AL65</f>
        <v>#REF!</v>
      </c>
      <c r="AM65" s="19" t="e">
        <f>'TRIBULAN I'!AM65+'TRIBULAN II'!AM65</f>
        <v>#REF!</v>
      </c>
      <c r="AN65" s="19" t="e">
        <f>'TRIBULAN I'!AN65+'TRIBULAN II'!AN65</f>
        <v>#REF!</v>
      </c>
      <c r="AO65" s="19" t="e">
        <f>'TRIBULAN I'!AO65+'TRIBULAN II'!AO65</f>
        <v>#REF!</v>
      </c>
      <c r="AP65" s="19" t="e">
        <f>'TRIBULAN I'!AP65+'TRIBULAN II'!AP65</f>
        <v>#REF!</v>
      </c>
      <c r="AQ65" s="19" t="e">
        <f>'TRIBULAN I'!AQ65+'TRIBULAN II'!AQ65</f>
        <v>#REF!</v>
      </c>
      <c r="AR65" s="19" t="e">
        <f>'TRIBULAN I'!AR65+'TRIBULAN II'!AR65</f>
        <v>#REF!</v>
      </c>
      <c r="AS65" s="19" t="e">
        <f>'TRIBULAN I'!AS65+'TRIBULAN II'!AS65</f>
        <v>#REF!</v>
      </c>
      <c r="AT65" s="19" t="e">
        <f>'TRIBULAN I'!AT65+'TRIBULAN II'!AT65</f>
        <v>#REF!</v>
      </c>
      <c r="AU65" s="19" t="e">
        <f>'TRIBULAN I'!AU65+'TRIBULAN II'!AU65</f>
        <v>#REF!</v>
      </c>
      <c r="AV65" s="19" t="e">
        <f>'TRIBULAN I'!AV65+'TRIBULAN II'!AV65</f>
        <v>#REF!</v>
      </c>
      <c r="AW65" s="19" t="e">
        <f>'TRIBULAN I'!AW65+'TRIBULAN II'!AW65</f>
        <v>#REF!</v>
      </c>
      <c r="AX65" s="19" t="e">
        <f>'TRIBULAN I'!AX65+'TRIBULAN II'!AX65</f>
        <v>#REF!</v>
      </c>
    </row>
    <row r="66" spans="1:50" ht="14.25" customHeight="1">
      <c r="A66" s="26"/>
      <c r="B66" s="17"/>
      <c r="C66" s="18" t="s">
        <v>37</v>
      </c>
      <c r="D66" s="19">
        <f t="shared" ref="D66:F66" si="23">SUM(D62:D65)</f>
        <v>1428</v>
      </c>
      <c r="E66" s="19">
        <f t="shared" si="23"/>
        <v>1502</v>
      </c>
      <c r="F66" s="19">
        <f t="shared" si="23"/>
        <v>2930</v>
      </c>
      <c r="G66" s="19" t="e">
        <f>'TRIBULAN I'!G66+'TRIBULAN II'!G66</f>
        <v>#REF!</v>
      </c>
      <c r="H66" s="19" t="e">
        <f>'TRIBULAN I'!H66+'TRIBULAN II'!H66</f>
        <v>#REF!</v>
      </c>
      <c r="I66" s="19" t="e">
        <f>'TRIBULAN I'!I66+'TRIBULAN II'!I66</f>
        <v>#REF!</v>
      </c>
      <c r="J66" s="19" t="e">
        <f>'TRIBULAN I'!J66+'TRIBULAN II'!J66</f>
        <v>#REF!</v>
      </c>
      <c r="K66" s="19" t="e">
        <f>'TRIBULAN I'!K66+'TRIBULAN II'!K66</f>
        <v>#REF!</v>
      </c>
      <c r="L66" s="19" t="e">
        <f>'TRIBULAN I'!L66+'TRIBULAN II'!L66</f>
        <v>#REF!</v>
      </c>
      <c r="M66" s="19" t="e">
        <f>'TRIBULAN I'!M66+'TRIBULAN II'!M66</f>
        <v>#REF!</v>
      </c>
      <c r="N66" s="19" t="e">
        <f>'TRIBULAN I'!N66+'TRIBULAN II'!N66</f>
        <v>#REF!</v>
      </c>
      <c r="O66" s="19" t="e">
        <f>'TRIBULAN I'!O66+'TRIBULAN II'!O66</f>
        <v>#REF!</v>
      </c>
      <c r="P66" s="19" t="e">
        <f>'TRIBULAN I'!P66+'TRIBULAN II'!P66</f>
        <v>#REF!</v>
      </c>
      <c r="Q66" s="19" t="e">
        <f>'TRIBULAN I'!Q66+'TRIBULAN II'!Q66</f>
        <v>#REF!</v>
      </c>
      <c r="R66" s="19" t="e">
        <f>'TRIBULAN I'!R66+'TRIBULAN II'!R66</f>
        <v>#REF!</v>
      </c>
      <c r="S66" s="19" t="e">
        <f>'TRIBULAN I'!S66+'TRIBULAN II'!S66</f>
        <v>#REF!</v>
      </c>
      <c r="T66" s="19" t="e">
        <f>'TRIBULAN I'!T66+'TRIBULAN II'!T66</f>
        <v>#REF!</v>
      </c>
      <c r="U66" s="19" t="e">
        <f>'TRIBULAN I'!U66+'TRIBULAN II'!U66</f>
        <v>#REF!</v>
      </c>
      <c r="V66" s="19" t="e">
        <f>'TRIBULAN I'!V66+'TRIBULAN II'!V66</f>
        <v>#REF!</v>
      </c>
      <c r="W66" s="19" t="e">
        <f>'TRIBULAN I'!W66+'TRIBULAN II'!W66</f>
        <v>#REF!</v>
      </c>
      <c r="X66" s="19" t="e">
        <f>'TRIBULAN I'!X66+'TRIBULAN II'!X66</f>
        <v>#REF!</v>
      </c>
      <c r="Y66" s="19" t="e">
        <f>'TRIBULAN I'!Y66+'TRIBULAN II'!Y66</f>
        <v>#REF!</v>
      </c>
      <c r="Z66" s="19" t="e">
        <f>'TRIBULAN I'!Z66+'TRIBULAN II'!Z66</f>
        <v>#REF!</v>
      </c>
      <c r="AA66" s="19" t="e">
        <f>'TRIBULAN I'!AA66+'TRIBULAN II'!AA66</f>
        <v>#REF!</v>
      </c>
      <c r="AB66" s="19" t="e">
        <f>'TRIBULAN I'!AB66+'TRIBULAN II'!AB66</f>
        <v>#REF!</v>
      </c>
      <c r="AC66" s="19" t="e">
        <f>'TRIBULAN I'!AC66+'TRIBULAN II'!AC66</f>
        <v>#REF!</v>
      </c>
      <c r="AD66" s="19" t="e">
        <f>'TRIBULAN I'!AD66+'TRIBULAN II'!AD66</f>
        <v>#REF!</v>
      </c>
      <c r="AE66" s="19" t="e">
        <f>'TRIBULAN I'!AE66+'TRIBULAN II'!AE66</f>
        <v>#REF!</v>
      </c>
      <c r="AF66" s="19" t="e">
        <f>'TRIBULAN I'!AF66+'TRIBULAN II'!AF66</f>
        <v>#REF!</v>
      </c>
      <c r="AG66" s="19" t="e">
        <f>'TRIBULAN I'!AG66+'TRIBULAN II'!AG66</f>
        <v>#REF!</v>
      </c>
      <c r="AH66" s="19" t="e">
        <f>'TRIBULAN I'!AH66+'TRIBULAN II'!AH66</f>
        <v>#REF!</v>
      </c>
      <c r="AI66" s="19" t="e">
        <f>'TRIBULAN I'!AI66+'TRIBULAN II'!AI66</f>
        <v>#REF!</v>
      </c>
      <c r="AJ66" s="19" t="e">
        <f>'TRIBULAN I'!AJ66+'TRIBULAN II'!AJ66</f>
        <v>#REF!</v>
      </c>
      <c r="AK66" s="19" t="e">
        <f>'TRIBULAN I'!AK66+'TRIBULAN II'!AK66</f>
        <v>#REF!</v>
      </c>
      <c r="AL66" s="19" t="e">
        <f>'TRIBULAN I'!AL66+'TRIBULAN II'!AL66</f>
        <v>#REF!</v>
      </c>
      <c r="AM66" s="19" t="e">
        <f>'TRIBULAN I'!AM66+'TRIBULAN II'!AM66</f>
        <v>#REF!</v>
      </c>
      <c r="AN66" s="19" t="e">
        <f>'TRIBULAN I'!AN66+'TRIBULAN II'!AN66</f>
        <v>#REF!</v>
      </c>
      <c r="AO66" s="19" t="e">
        <f>'TRIBULAN I'!AO66+'TRIBULAN II'!AO66</f>
        <v>#REF!</v>
      </c>
      <c r="AP66" s="19" t="e">
        <f>'TRIBULAN I'!AP66+'TRIBULAN II'!AP66</f>
        <v>#REF!</v>
      </c>
      <c r="AQ66" s="19" t="e">
        <f>'TRIBULAN I'!AQ66+'TRIBULAN II'!AQ66</f>
        <v>#REF!</v>
      </c>
      <c r="AR66" s="19" t="e">
        <f>'TRIBULAN I'!AR66+'TRIBULAN II'!AR66</f>
        <v>#REF!</v>
      </c>
      <c r="AS66" s="19" t="e">
        <f>'TRIBULAN I'!AS66+'TRIBULAN II'!AS66</f>
        <v>#REF!</v>
      </c>
      <c r="AT66" s="19" t="e">
        <f>'TRIBULAN I'!AT66+'TRIBULAN II'!AT66</f>
        <v>#REF!</v>
      </c>
      <c r="AU66" s="19" t="e">
        <f>'TRIBULAN I'!AU66+'TRIBULAN II'!AU66</f>
        <v>#REF!</v>
      </c>
      <c r="AV66" s="19" t="e">
        <f>'TRIBULAN I'!AV66+'TRIBULAN II'!AV66</f>
        <v>#REF!</v>
      </c>
      <c r="AW66" s="19" t="e">
        <f>'TRIBULAN I'!AW66+'TRIBULAN II'!AW66</f>
        <v>#REF!</v>
      </c>
      <c r="AX66" s="19" t="e">
        <f>'TRIBULAN I'!AX66+'TRIBULAN II'!AX66</f>
        <v>#REF!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4">D67+E67</f>
        <v>505</v>
      </c>
      <c r="G67" s="19" t="e">
        <f>'TRIBULAN I'!G67+'TRIBULAN II'!G67</f>
        <v>#REF!</v>
      </c>
      <c r="H67" s="19" t="e">
        <f>'TRIBULAN I'!H67+'TRIBULAN II'!H67</f>
        <v>#REF!</v>
      </c>
      <c r="I67" s="19" t="e">
        <f>'TRIBULAN I'!I67+'TRIBULAN II'!I67</f>
        <v>#REF!</v>
      </c>
      <c r="J67" s="19" t="e">
        <f>'TRIBULAN I'!J67+'TRIBULAN II'!J67</f>
        <v>#REF!</v>
      </c>
      <c r="K67" s="19" t="e">
        <f>'TRIBULAN I'!K67+'TRIBULAN II'!K67</f>
        <v>#REF!</v>
      </c>
      <c r="L67" s="19" t="e">
        <f>'TRIBULAN I'!L67+'TRIBULAN II'!L67</f>
        <v>#REF!</v>
      </c>
      <c r="M67" s="19" t="e">
        <f>'TRIBULAN I'!M67+'TRIBULAN II'!M67</f>
        <v>#REF!</v>
      </c>
      <c r="N67" s="19" t="e">
        <f>'TRIBULAN I'!N67+'TRIBULAN II'!N67</f>
        <v>#REF!</v>
      </c>
      <c r="O67" s="19" t="e">
        <f>'TRIBULAN I'!O67+'TRIBULAN II'!O67</f>
        <v>#REF!</v>
      </c>
      <c r="P67" s="19" t="e">
        <f>'TRIBULAN I'!P67+'TRIBULAN II'!P67</f>
        <v>#REF!</v>
      </c>
      <c r="Q67" s="19" t="e">
        <f>'TRIBULAN I'!Q67+'TRIBULAN II'!Q67</f>
        <v>#REF!</v>
      </c>
      <c r="R67" s="19" t="e">
        <f>'TRIBULAN I'!R67+'TRIBULAN II'!R67</f>
        <v>#REF!</v>
      </c>
      <c r="S67" s="19" t="e">
        <f>'TRIBULAN I'!S67+'TRIBULAN II'!S67</f>
        <v>#REF!</v>
      </c>
      <c r="T67" s="19" t="e">
        <f>'TRIBULAN I'!T67+'TRIBULAN II'!T67</f>
        <v>#REF!</v>
      </c>
      <c r="U67" s="19" t="e">
        <f>'TRIBULAN I'!U67+'TRIBULAN II'!U67</f>
        <v>#REF!</v>
      </c>
      <c r="V67" s="19" t="e">
        <f>'TRIBULAN I'!V67+'TRIBULAN II'!V67</f>
        <v>#REF!</v>
      </c>
      <c r="W67" s="19" t="e">
        <f>'TRIBULAN I'!W67+'TRIBULAN II'!W67</f>
        <v>#REF!</v>
      </c>
      <c r="X67" s="19" t="e">
        <f>'TRIBULAN I'!X67+'TRIBULAN II'!X67</f>
        <v>#REF!</v>
      </c>
      <c r="Y67" s="19" t="e">
        <f>'TRIBULAN I'!Y67+'TRIBULAN II'!Y67</f>
        <v>#REF!</v>
      </c>
      <c r="Z67" s="19" t="e">
        <f>'TRIBULAN I'!Z67+'TRIBULAN II'!Z67</f>
        <v>#REF!</v>
      </c>
      <c r="AA67" s="19" t="e">
        <f>'TRIBULAN I'!AA67+'TRIBULAN II'!AA67</f>
        <v>#REF!</v>
      </c>
      <c r="AB67" s="19" t="e">
        <f>'TRIBULAN I'!AB67+'TRIBULAN II'!AB67</f>
        <v>#REF!</v>
      </c>
      <c r="AC67" s="19" t="e">
        <f>'TRIBULAN I'!AC67+'TRIBULAN II'!AC67</f>
        <v>#REF!</v>
      </c>
      <c r="AD67" s="19" t="e">
        <f>'TRIBULAN I'!AD67+'TRIBULAN II'!AD67</f>
        <v>#REF!</v>
      </c>
      <c r="AE67" s="19" t="e">
        <f>'TRIBULAN I'!AE67+'TRIBULAN II'!AE67</f>
        <v>#REF!</v>
      </c>
      <c r="AF67" s="19" t="e">
        <f>'TRIBULAN I'!AF67+'TRIBULAN II'!AF67</f>
        <v>#REF!</v>
      </c>
      <c r="AG67" s="19" t="e">
        <f>'TRIBULAN I'!AG67+'TRIBULAN II'!AG67</f>
        <v>#REF!</v>
      </c>
      <c r="AH67" s="19" t="e">
        <f>'TRIBULAN I'!AH67+'TRIBULAN II'!AH67</f>
        <v>#REF!</v>
      </c>
      <c r="AI67" s="19" t="e">
        <f>'TRIBULAN I'!AI67+'TRIBULAN II'!AI67</f>
        <v>#REF!</v>
      </c>
      <c r="AJ67" s="19" t="e">
        <f>'TRIBULAN I'!AJ67+'TRIBULAN II'!AJ67</f>
        <v>#REF!</v>
      </c>
      <c r="AK67" s="19" t="e">
        <f>'TRIBULAN I'!AK67+'TRIBULAN II'!AK67</f>
        <v>#REF!</v>
      </c>
      <c r="AL67" s="19" t="e">
        <f>'TRIBULAN I'!AL67+'TRIBULAN II'!AL67</f>
        <v>#REF!</v>
      </c>
      <c r="AM67" s="19" t="e">
        <f>'TRIBULAN I'!AM67+'TRIBULAN II'!AM67</f>
        <v>#REF!</v>
      </c>
      <c r="AN67" s="19" t="e">
        <f>'TRIBULAN I'!AN67+'TRIBULAN II'!AN67</f>
        <v>#REF!</v>
      </c>
      <c r="AO67" s="19" t="e">
        <f>'TRIBULAN I'!AO67+'TRIBULAN II'!AO67</f>
        <v>#REF!</v>
      </c>
      <c r="AP67" s="19" t="e">
        <f>'TRIBULAN I'!AP67+'TRIBULAN II'!AP67</f>
        <v>#REF!</v>
      </c>
      <c r="AQ67" s="19" t="e">
        <f>'TRIBULAN I'!AQ67+'TRIBULAN II'!AQ67</f>
        <v>#REF!</v>
      </c>
      <c r="AR67" s="19" t="e">
        <f>'TRIBULAN I'!AR67+'TRIBULAN II'!AR67</f>
        <v>#REF!</v>
      </c>
      <c r="AS67" s="19" t="e">
        <f>'TRIBULAN I'!AS67+'TRIBULAN II'!AS67</f>
        <v>#REF!</v>
      </c>
      <c r="AT67" s="19" t="e">
        <f>'TRIBULAN I'!AT67+'TRIBULAN II'!AT67</f>
        <v>#REF!</v>
      </c>
      <c r="AU67" s="19" t="e">
        <f>'TRIBULAN I'!AU67+'TRIBULAN II'!AU67</f>
        <v>#REF!</v>
      </c>
      <c r="AV67" s="19" t="e">
        <f>'TRIBULAN I'!AV67+'TRIBULAN II'!AV67</f>
        <v>#REF!</v>
      </c>
      <c r="AW67" s="19" t="e">
        <f>'TRIBULAN I'!AW67+'TRIBULAN II'!AW67</f>
        <v>#REF!</v>
      </c>
      <c r="AX67" s="19" t="e">
        <f>'TRIBULAN I'!AX67+'TRIBULAN II'!AX67</f>
        <v>#REF!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4"/>
        <v>151</v>
      </c>
      <c r="G68" s="19" t="e">
        <f>'TRIBULAN I'!G68+'TRIBULAN II'!G68</f>
        <v>#REF!</v>
      </c>
      <c r="H68" s="19" t="e">
        <f>'TRIBULAN I'!H68+'TRIBULAN II'!H68</f>
        <v>#REF!</v>
      </c>
      <c r="I68" s="19" t="e">
        <f>'TRIBULAN I'!I68+'TRIBULAN II'!I68</f>
        <v>#REF!</v>
      </c>
      <c r="J68" s="19" t="e">
        <f>'TRIBULAN I'!J68+'TRIBULAN II'!J68</f>
        <v>#REF!</v>
      </c>
      <c r="K68" s="19" t="e">
        <f>'TRIBULAN I'!K68+'TRIBULAN II'!K68</f>
        <v>#REF!</v>
      </c>
      <c r="L68" s="19" t="e">
        <f>'TRIBULAN I'!L68+'TRIBULAN II'!L68</f>
        <v>#REF!</v>
      </c>
      <c r="M68" s="19" t="e">
        <f>'TRIBULAN I'!M68+'TRIBULAN II'!M68</f>
        <v>#REF!</v>
      </c>
      <c r="N68" s="19" t="e">
        <f>'TRIBULAN I'!N68+'TRIBULAN II'!N68</f>
        <v>#REF!</v>
      </c>
      <c r="O68" s="19" t="e">
        <f>'TRIBULAN I'!O68+'TRIBULAN II'!O68</f>
        <v>#REF!</v>
      </c>
      <c r="P68" s="19" t="e">
        <f>'TRIBULAN I'!P68+'TRIBULAN II'!P68</f>
        <v>#REF!</v>
      </c>
      <c r="Q68" s="19" t="e">
        <f>'TRIBULAN I'!Q68+'TRIBULAN II'!Q68</f>
        <v>#REF!</v>
      </c>
      <c r="R68" s="19" t="e">
        <f>'TRIBULAN I'!R68+'TRIBULAN II'!R68</f>
        <v>#REF!</v>
      </c>
      <c r="S68" s="19" t="e">
        <f>'TRIBULAN I'!S68+'TRIBULAN II'!S68</f>
        <v>#REF!</v>
      </c>
      <c r="T68" s="19" t="e">
        <f>'TRIBULAN I'!T68+'TRIBULAN II'!T68</f>
        <v>#REF!</v>
      </c>
      <c r="U68" s="19" t="e">
        <f>'TRIBULAN I'!U68+'TRIBULAN II'!U68</f>
        <v>#REF!</v>
      </c>
      <c r="V68" s="19" t="e">
        <f>'TRIBULAN I'!V68+'TRIBULAN II'!V68</f>
        <v>#REF!</v>
      </c>
      <c r="W68" s="19" t="e">
        <f>'TRIBULAN I'!W68+'TRIBULAN II'!W68</f>
        <v>#REF!</v>
      </c>
      <c r="X68" s="19" t="e">
        <f>'TRIBULAN I'!X68+'TRIBULAN II'!X68</f>
        <v>#REF!</v>
      </c>
      <c r="Y68" s="19" t="e">
        <f>'TRIBULAN I'!Y68+'TRIBULAN II'!Y68</f>
        <v>#REF!</v>
      </c>
      <c r="Z68" s="19" t="e">
        <f>'TRIBULAN I'!Z68+'TRIBULAN II'!Z68</f>
        <v>#REF!</v>
      </c>
      <c r="AA68" s="19" t="e">
        <f>'TRIBULAN I'!AA68+'TRIBULAN II'!AA68</f>
        <v>#REF!</v>
      </c>
      <c r="AB68" s="19" t="e">
        <f>'TRIBULAN I'!AB68+'TRIBULAN II'!AB68</f>
        <v>#REF!</v>
      </c>
      <c r="AC68" s="19" t="e">
        <f>'TRIBULAN I'!AC68+'TRIBULAN II'!AC68</f>
        <v>#REF!</v>
      </c>
      <c r="AD68" s="19" t="e">
        <f>'TRIBULAN I'!AD68+'TRIBULAN II'!AD68</f>
        <v>#REF!</v>
      </c>
      <c r="AE68" s="19" t="e">
        <f>'TRIBULAN I'!AE68+'TRIBULAN II'!AE68</f>
        <v>#REF!</v>
      </c>
      <c r="AF68" s="19" t="e">
        <f>'TRIBULAN I'!AF68+'TRIBULAN II'!AF68</f>
        <v>#REF!</v>
      </c>
      <c r="AG68" s="19" t="e">
        <f>'TRIBULAN I'!AG68+'TRIBULAN II'!AG68</f>
        <v>#REF!</v>
      </c>
      <c r="AH68" s="19" t="e">
        <f>'TRIBULAN I'!AH68+'TRIBULAN II'!AH68</f>
        <v>#REF!</v>
      </c>
      <c r="AI68" s="19" t="e">
        <f>'TRIBULAN I'!AI68+'TRIBULAN II'!AI68</f>
        <v>#REF!</v>
      </c>
      <c r="AJ68" s="19" t="e">
        <f>'TRIBULAN I'!AJ68+'TRIBULAN II'!AJ68</f>
        <v>#REF!</v>
      </c>
      <c r="AK68" s="19" t="e">
        <f>'TRIBULAN I'!AK68+'TRIBULAN II'!AK68</f>
        <v>#REF!</v>
      </c>
      <c r="AL68" s="19" t="e">
        <f>'TRIBULAN I'!AL68+'TRIBULAN II'!AL68</f>
        <v>#REF!</v>
      </c>
      <c r="AM68" s="19" t="e">
        <f>'TRIBULAN I'!AM68+'TRIBULAN II'!AM68</f>
        <v>#REF!</v>
      </c>
      <c r="AN68" s="19" t="e">
        <f>'TRIBULAN I'!AN68+'TRIBULAN II'!AN68</f>
        <v>#REF!</v>
      </c>
      <c r="AO68" s="19" t="e">
        <f>'TRIBULAN I'!AO68+'TRIBULAN II'!AO68</f>
        <v>#REF!</v>
      </c>
      <c r="AP68" s="19" t="e">
        <f>'TRIBULAN I'!AP68+'TRIBULAN II'!AP68</f>
        <v>#REF!</v>
      </c>
      <c r="AQ68" s="19" t="e">
        <f>'TRIBULAN I'!AQ68+'TRIBULAN II'!AQ68</f>
        <v>#REF!</v>
      </c>
      <c r="AR68" s="19" t="e">
        <f>'TRIBULAN I'!AR68+'TRIBULAN II'!AR68</f>
        <v>#REF!</v>
      </c>
      <c r="AS68" s="19" t="e">
        <f>'TRIBULAN I'!AS68+'TRIBULAN II'!AS68</f>
        <v>#REF!</v>
      </c>
      <c r="AT68" s="19" t="e">
        <f>'TRIBULAN I'!AT68+'TRIBULAN II'!AT68</f>
        <v>#REF!</v>
      </c>
      <c r="AU68" s="19" t="e">
        <f>'TRIBULAN I'!AU68+'TRIBULAN II'!AU68</f>
        <v>#REF!</v>
      </c>
      <c r="AV68" s="19" t="e">
        <f>'TRIBULAN I'!AV68+'TRIBULAN II'!AV68</f>
        <v>#REF!</v>
      </c>
      <c r="AW68" s="19" t="e">
        <f>'TRIBULAN I'!AW68+'TRIBULAN II'!AW68</f>
        <v>#REF!</v>
      </c>
      <c r="AX68" s="19" t="e">
        <f>'TRIBULAN I'!AX68+'TRIBULAN II'!AX68</f>
        <v>#REF!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4"/>
        <v>291</v>
      </c>
      <c r="G69" s="19" t="e">
        <f>'TRIBULAN I'!G69+'TRIBULAN II'!G69</f>
        <v>#REF!</v>
      </c>
      <c r="H69" s="19" t="e">
        <f>'TRIBULAN I'!H69+'TRIBULAN II'!H69</f>
        <v>#REF!</v>
      </c>
      <c r="I69" s="19" t="e">
        <f>'TRIBULAN I'!I69+'TRIBULAN II'!I69</f>
        <v>#REF!</v>
      </c>
      <c r="J69" s="19" t="e">
        <f>'TRIBULAN I'!J69+'TRIBULAN II'!J69</f>
        <v>#REF!</v>
      </c>
      <c r="K69" s="19" t="e">
        <f>'TRIBULAN I'!K69+'TRIBULAN II'!K69</f>
        <v>#REF!</v>
      </c>
      <c r="L69" s="19" t="e">
        <f>'TRIBULAN I'!L69+'TRIBULAN II'!L69</f>
        <v>#REF!</v>
      </c>
      <c r="M69" s="19" t="e">
        <f>'TRIBULAN I'!M69+'TRIBULAN II'!M69</f>
        <v>#REF!</v>
      </c>
      <c r="N69" s="19" t="e">
        <f>'TRIBULAN I'!N69+'TRIBULAN II'!N69</f>
        <v>#REF!</v>
      </c>
      <c r="O69" s="19" t="e">
        <f>'TRIBULAN I'!O69+'TRIBULAN II'!O69</f>
        <v>#REF!</v>
      </c>
      <c r="P69" s="19" t="e">
        <f>'TRIBULAN I'!P69+'TRIBULAN II'!P69</f>
        <v>#REF!</v>
      </c>
      <c r="Q69" s="19" t="e">
        <f>'TRIBULAN I'!Q69+'TRIBULAN II'!Q69</f>
        <v>#REF!</v>
      </c>
      <c r="R69" s="19" t="e">
        <f>'TRIBULAN I'!R69+'TRIBULAN II'!R69</f>
        <v>#REF!</v>
      </c>
      <c r="S69" s="19" t="e">
        <f>'TRIBULAN I'!S69+'TRIBULAN II'!S69</f>
        <v>#REF!</v>
      </c>
      <c r="T69" s="19" t="e">
        <f>'TRIBULAN I'!T69+'TRIBULAN II'!T69</f>
        <v>#REF!</v>
      </c>
      <c r="U69" s="19" t="e">
        <f>'TRIBULAN I'!U69+'TRIBULAN II'!U69</f>
        <v>#REF!</v>
      </c>
      <c r="V69" s="19" t="e">
        <f>'TRIBULAN I'!V69+'TRIBULAN II'!V69</f>
        <v>#REF!</v>
      </c>
      <c r="W69" s="19" t="e">
        <f>'TRIBULAN I'!W69+'TRIBULAN II'!W69</f>
        <v>#REF!</v>
      </c>
      <c r="X69" s="19" t="e">
        <f>'TRIBULAN I'!X69+'TRIBULAN II'!X69</f>
        <v>#REF!</v>
      </c>
      <c r="Y69" s="19" t="e">
        <f>'TRIBULAN I'!Y69+'TRIBULAN II'!Y69</f>
        <v>#REF!</v>
      </c>
      <c r="Z69" s="19" t="e">
        <f>'TRIBULAN I'!Z69+'TRIBULAN II'!Z69</f>
        <v>#REF!</v>
      </c>
      <c r="AA69" s="19" t="e">
        <f>'TRIBULAN I'!AA69+'TRIBULAN II'!AA69</f>
        <v>#REF!</v>
      </c>
      <c r="AB69" s="19" t="e">
        <f>'TRIBULAN I'!AB69+'TRIBULAN II'!AB69</f>
        <v>#REF!</v>
      </c>
      <c r="AC69" s="19" t="e">
        <f>'TRIBULAN I'!AC69+'TRIBULAN II'!AC69</f>
        <v>#REF!</v>
      </c>
      <c r="AD69" s="19" t="e">
        <f>'TRIBULAN I'!AD69+'TRIBULAN II'!AD69</f>
        <v>#REF!</v>
      </c>
      <c r="AE69" s="19" t="e">
        <f>'TRIBULAN I'!AE69+'TRIBULAN II'!AE69</f>
        <v>#REF!</v>
      </c>
      <c r="AF69" s="19" t="e">
        <f>'TRIBULAN I'!AF69+'TRIBULAN II'!AF69</f>
        <v>#REF!</v>
      </c>
      <c r="AG69" s="19" t="e">
        <f>'TRIBULAN I'!AG69+'TRIBULAN II'!AG69</f>
        <v>#REF!</v>
      </c>
      <c r="AH69" s="19" t="e">
        <f>'TRIBULAN I'!AH69+'TRIBULAN II'!AH69</f>
        <v>#REF!</v>
      </c>
      <c r="AI69" s="19" t="e">
        <f>'TRIBULAN I'!AI69+'TRIBULAN II'!AI69</f>
        <v>#REF!</v>
      </c>
      <c r="AJ69" s="19" t="e">
        <f>'TRIBULAN I'!AJ69+'TRIBULAN II'!AJ69</f>
        <v>#REF!</v>
      </c>
      <c r="AK69" s="19" t="e">
        <f>'TRIBULAN I'!AK69+'TRIBULAN II'!AK69</f>
        <v>#REF!</v>
      </c>
      <c r="AL69" s="19" t="e">
        <f>'TRIBULAN I'!AL69+'TRIBULAN II'!AL69</f>
        <v>#REF!</v>
      </c>
      <c r="AM69" s="19" t="e">
        <f>'TRIBULAN I'!AM69+'TRIBULAN II'!AM69</f>
        <v>#REF!</v>
      </c>
      <c r="AN69" s="19" t="e">
        <f>'TRIBULAN I'!AN69+'TRIBULAN II'!AN69</f>
        <v>#REF!</v>
      </c>
      <c r="AO69" s="19" t="e">
        <f>'TRIBULAN I'!AO69+'TRIBULAN II'!AO69</f>
        <v>#REF!</v>
      </c>
      <c r="AP69" s="19" t="e">
        <f>'TRIBULAN I'!AP69+'TRIBULAN II'!AP69</f>
        <v>#REF!</v>
      </c>
      <c r="AQ69" s="19" t="e">
        <f>'TRIBULAN I'!AQ69+'TRIBULAN II'!AQ69</f>
        <v>#REF!</v>
      </c>
      <c r="AR69" s="19" t="e">
        <f>'TRIBULAN I'!AR69+'TRIBULAN II'!AR69</f>
        <v>#REF!</v>
      </c>
      <c r="AS69" s="19" t="e">
        <f>'TRIBULAN I'!AS69+'TRIBULAN II'!AS69</f>
        <v>#REF!</v>
      </c>
      <c r="AT69" s="19" t="e">
        <f>'TRIBULAN I'!AT69+'TRIBULAN II'!AT69</f>
        <v>#REF!</v>
      </c>
      <c r="AU69" s="19" t="e">
        <f>'TRIBULAN I'!AU69+'TRIBULAN II'!AU69</f>
        <v>#REF!</v>
      </c>
      <c r="AV69" s="19" t="e">
        <f>'TRIBULAN I'!AV69+'TRIBULAN II'!AV69</f>
        <v>#REF!</v>
      </c>
      <c r="AW69" s="19" t="e">
        <f>'TRIBULAN I'!AW69+'TRIBULAN II'!AW69</f>
        <v>#REF!</v>
      </c>
      <c r="AX69" s="19" t="e">
        <f>'TRIBULAN I'!AX69+'TRIBULAN II'!AX69</f>
        <v>#REF!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4"/>
        <v>825</v>
      </c>
      <c r="G70" s="19" t="e">
        <f>'TRIBULAN I'!G70+'TRIBULAN II'!G70</f>
        <v>#REF!</v>
      </c>
      <c r="H70" s="19" t="e">
        <f>'TRIBULAN I'!H70+'TRIBULAN II'!H70</f>
        <v>#REF!</v>
      </c>
      <c r="I70" s="19" t="e">
        <f>'TRIBULAN I'!I70+'TRIBULAN II'!I70</f>
        <v>#REF!</v>
      </c>
      <c r="J70" s="19" t="e">
        <f>'TRIBULAN I'!J70+'TRIBULAN II'!J70</f>
        <v>#REF!</v>
      </c>
      <c r="K70" s="19" t="e">
        <f>'TRIBULAN I'!K70+'TRIBULAN II'!K70</f>
        <v>#REF!</v>
      </c>
      <c r="L70" s="19" t="e">
        <f>'TRIBULAN I'!L70+'TRIBULAN II'!L70</f>
        <v>#REF!</v>
      </c>
      <c r="M70" s="19" t="e">
        <f>'TRIBULAN I'!M70+'TRIBULAN II'!M70</f>
        <v>#REF!</v>
      </c>
      <c r="N70" s="19" t="e">
        <f>'TRIBULAN I'!N70+'TRIBULAN II'!N70</f>
        <v>#REF!</v>
      </c>
      <c r="O70" s="19" t="e">
        <f>'TRIBULAN I'!O70+'TRIBULAN II'!O70</f>
        <v>#REF!</v>
      </c>
      <c r="P70" s="19" t="e">
        <f>'TRIBULAN I'!P70+'TRIBULAN II'!P70</f>
        <v>#REF!</v>
      </c>
      <c r="Q70" s="19" t="e">
        <f>'TRIBULAN I'!Q70+'TRIBULAN II'!Q70</f>
        <v>#REF!</v>
      </c>
      <c r="R70" s="19" t="e">
        <f>'TRIBULAN I'!R70+'TRIBULAN II'!R70</f>
        <v>#REF!</v>
      </c>
      <c r="S70" s="19" t="e">
        <f>'TRIBULAN I'!S70+'TRIBULAN II'!S70</f>
        <v>#REF!</v>
      </c>
      <c r="T70" s="19" t="e">
        <f>'TRIBULAN I'!T70+'TRIBULAN II'!T70</f>
        <v>#REF!</v>
      </c>
      <c r="U70" s="19" t="e">
        <f>'TRIBULAN I'!U70+'TRIBULAN II'!U70</f>
        <v>#REF!</v>
      </c>
      <c r="V70" s="19" t="e">
        <f>'TRIBULAN I'!V70+'TRIBULAN II'!V70</f>
        <v>#REF!</v>
      </c>
      <c r="W70" s="19" t="e">
        <f>'TRIBULAN I'!W70+'TRIBULAN II'!W70</f>
        <v>#REF!</v>
      </c>
      <c r="X70" s="19" t="e">
        <f>'TRIBULAN I'!X70+'TRIBULAN II'!X70</f>
        <v>#REF!</v>
      </c>
      <c r="Y70" s="19" t="e">
        <f>'TRIBULAN I'!Y70+'TRIBULAN II'!Y70</f>
        <v>#REF!</v>
      </c>
      <c r="Z70" s="19" t="e">
        <f>'TRIBULAN I'!Z70+'TRIBULAN II'!Z70</f>
        <v>#REF!</v>
      </c>
      <c r="AA70" s="19" t="e">
        <f>'TRIBULAN I'!AA70+'TRIBULAN II'!AA70</f>
        <v>#REF!</v>
      </c>
      <c r="AB70" s="19" t="e">
        <f>'TRIBULAN I'!AB70+'TRIBULAN II'!AB70</f>
        <v>#REF!</v>
      </c>
      <c r="AC70" s="19" t="e">
        <f>'TRIBULAN I'!AC70+'TRIBULAN II'!AC70</f>
        <v>#REF!</v>
      </c>
      <c r="AD70" s="19" t="e">
        <f>'TRIBULAN I'!AD70+'TRIBULAN II'!AD70</f>
        <v>#REF!</v>
      </c>
      <c r="AE70" s="19" t="e">
        <f>'TRIBULAN I'!AE70+'TRIBULAN II'!AE70</f>
        <v>#REF!</v>
      </c>
      <c r="AF70" s="19" t="e">
        <f>'TRIBULAN I'!AF70+'TRIBULAN II'!AF70</f>
        <v>#REF!</v>
      </c>
      <c r="AG70" s="19" t="e">
        <f>'TRIBULAN I'!AG70+'TRIBULAN II'!AG70</f>
        <v>#REF!</v>
      </c>
      <c r="AH70" s="19" t="e">
        <f>'TRIBULAN I'!AH70+'TRIBULAN II'!AH70</f>
        <v>#REF!</v>
      </c>
      <c r="AI70" s="19" t="e">
        <f>'TRIBULAN I'!AI70+'TRIBULAN II'!AI70</f>
        <v>#REF!</v>
      </c>
      <c r="AJ70" s="19" t="e">
        <f>'TRIBULAN I'!AJ70+'TRIBULAN II'!AJ70</f>
        <v>#REF!</v>
      </c>
      <c r="AK70" s="19" t="e">
        <f>'TRIBULAN I'!AK70+'TRIBULAN II'!AK70</f>
        <v>#REF!</v>
      </c>
      <c r="AL70" s="19" t="e">
        <f>'TRIBULAN I'!AL70+'TRIBULAN II'!AL70</f>
        <v>#REF!</v>
      </c>
      <c r="AM70" s="19" t="e">
        <f>'TRIBULAN I'!AM70+'TRIBULAN II'!AM70</f>
        <v>#REF!</v>
      </c>
      <c r="AN70" s="19" t="e">
        <f>'TRIBULAN I'!AN70+'TRIBULAN II'!AN70</f>
        <v>#REF!</v>
      </c>
      <c r="AO70" s="19" t="e">
        <f>'TRIBULAN I'!AO70+'TRIBULAN II'!AO70</f>
        <v>#REF!</v>
      </c>
      <c r="AP70" s="19" t="e">
        <f>'TRIBULAN I'!AP70+'TRIBULAN II'!AP70</f>
        <v>#REF!</v>
      </c>
      <c r="AQ70" s="19" t="e">
        <f>'TRIBULAN I'!AQ70+'TRIBULAN II'!AQ70</f>
        <v>#REF!</v>
      </c>
      <c r="AR70" s="19" t="e">
        <f>'TRIBULAN I'!AR70+'TRIBULAN II'!AR70</f>
        <v>#REF!</v>
      </c>
      <c r="AS70" s="19" t="e">
        <f>'TRIBULAN I'!AS70+'TRIBULAN II'!AS70</f>
        <v>#REF!</v>
      </c>
      <c r="AT70" s="19" t="e">
        <f>'TRIBULAN I'!AT70+'TRIBULAN II'!AT70</f>
        <v>#REF!</v>
      </c>
      <c r="AU70" s="19" t="e">
        <f>'TRIBULAN I'!AU70+'TRIBULAN II'!AU70</f>
        <v>#REF!</v>
      </c>
      <c r="AV70" s="19" t="e">
        <f>'TRIBULAN I'!AV70+'TRIBULAN II'!AV70</f>
        <v>#REF!</v>
      </c>
      <c r="AW70" s="19" t="e">
        <f>'TRIBULAN I'!AW70+'TRIBULAN II'!AW70</f>
        <v>#REF!</v>
      </c>
      <c r="AX70" s="19" t="e">
        <f>'TRIBULAN I'!AX70+'TRIBULAN II'!AX70</f>
        <v>#REF!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4"/>
        <v>630</v>
      </c>
      <c r="G71" s="19" t="e">
        <f>'TRIBULAN I'!G71+'TRIBULAN II'!G71</f>
        <v>#REF!</v>
      </c>
      <c r="H71" s="19" t="e">
        <f>'TRIBULAN I'!H71+'TRIBULAN II'!H71</f>
        <v>#REF!</v>
      </c>
      <c r="I71" s="19" t="e">
        <f>'TRIBULAN I'!I71+'TRIBULAN II'!I71</f>
        <v>#REF!</v>
      </c>
      <c r="J71" s="19" t="e">
        <f>'TRIBULAN I'!J71+'TRIBULAN II'!J71</f>
        <v>#REF!</v>
      </c>
      <c r="K71" s="19" t="e">
        <f>'TRIBULAN I'!K71+'TRIBULAN II'!K71</f>
        <v>#REF!</v>
      </c>
      <c r="L71" s="19" t="e">
        <f>'TRIBULAN I'!L71+'TRIBULAN II'!L71</f>
        <v>#REF!</v>
      </c>
      <c r="M71" s="19" t="e">
        <f>'TRIBULAN I'!M71+'TRIBULAN II'!M71</f>
        <v>#REF!</v>
      </c>
      <c r="N71" s="19" t="e">
        <f>'TRIBULAN I'!N71+'TRIBULAN II'!N71</f>
        <v>#REF!</v>
      </c>
      <c r="O71" s="19" t="e">
        <f>'TRIBULAN I'!O71+'TRIBULAN II'!O71</f>
        <v>#REF!</v>
      </c>
      <c r="P71" s="19" t="e">
        <f>'TRIBULAN I'!P71+'TRIBULAN II'!P71</f>
        <v>#REF!</v>
      </c>
      <c r="Q71" s="19" t="e">
        <f>'TRIBULAN I'!Q71+'TRIBULAN II'!Q71</f>
        <v>#REF!</v>
      </c>
      <c r="R71" s="19" t="e">
        <f>'TRIBULAN I'!R71+'TRIBULAN II'!R71</f>
        <v>#REF!</v>
      </c>
      <c r="S71" s="19" t="e">
        <f>'TRIBULAN I'!S71+'TRIBULAN II'!S71</f>
        <v>#REF!</v>
      </c>
      <c r="T71" s="19" t="e">
        <f>'TRIBULAN I'!T71+'TRIBULAN II'!T71</f>
        <v>#REF!</v>
      </c>
      <c r="U71" s="19" t="e">
        <f>'TRIBULAN I'!U71+'TRIBULAN II'!U71</f>
        <v>#REF!</v>
      </c>
      <c r="V71" s="19" t="e">
        <f>'TRIBULAN I'!V71+'TRIBULAN II'!V71</f>
        <v>#REF!</v>
      </c>
      <c r="W71" s="19" t="e">
        <f>'TRIBULAN I'!W71+'TRIBULAN II'!W71</f>
        <v>#REF!</v>
      </c>
      <c r="X71" s="19" t="e">
        <f>'TRIBULAN I'!X71+'TRIBULAN II'!X71</f>
        <v>#REF!</v>
      </c>
      <c r="Y71" s="19" t="e">
        <f>'TRIBULAN I'!Y71+'TRIBULAN II'!Y71</f>
        <v>#REF!</v>
      </c>
      <c r="Z71" s="19" t="e">
        <f>'TRIBULAN I'!Z71+'TRIBULAN II'!Z71</f>
        <v>#REF!</v>
      </c>
      <c r="AA71" s="19" t="e">
        <f>'TRIBULAN I'!AA71+'TRIBULAN II'!AA71</f>
        <v>#REF!</v>
      </c>
      <c r="AB71" s="19" t="e">
        <f>'TRIBULAN I'!AB71+'TRIBULAN II'!AB71</f>
        <v>#REF!</v>
      </c>
      <c r="AC71" s="19" t="e">
        <f>'TRIBULAN I'!AC71+'TRIBULAN II'!AC71</f>
        <v>#REF!</v>
      </c>
      <c r="AD71" s="19" t="e">
        <f>'TRIBULAN I'!AD71+'TRIBULAN II'!AD71</f>
        <v>#REF!</v>
      </c>
      <c r="AE71" s="19" t="e">
        <f>'TRIBULAN I'!AE71+'TRIBULAN II'!AE71</f>
        <v>#REF!</v>
      </c>
      <c r="AF71" s="19" t="e">
        <f>'TRIBULAN I'!AF71+'TRIBULAN II'!AF71</f>
        <v>#REF!</v>
      </c>
      <c r="AG71" s="19" t="e">
        <f>'TRIBULAN I'!AG71+'TRIBULAN II'!AG71</f>
        <v>#REF!</v>
      </c>
      <c r="AH71" s="19" t="e">
        <f>'TRIBULAN I'!AH71+'TRIBULAN II'!AH71</f>
        <v>#REF!</v>
      </c>
      <c r="AI71" s="19" t="e">
        <f>'TRIBULAN I'!AI71+'TRIBULAN II'!AI71</f>
        <v>#REF!</v>
      </c>
      <c r="AJ71" s="19" t="e">
        <f>'TRIBULAN I'!AJ71+'TRIBULAN II'!AJ71</f>
        <v>#REF!</v>
      </c>
      <c r="AK71" s="19" t="e">
        <f>'TRIBULAN I'!AK71+'TRIBULAN II'!AK71</f>
        <v>#REF!</v>
      </c>
      <c r="AL71" s="19" t="e">
        <f>'TRIBULAN I'!AL71+'TRIBULAN II'!AL71</f>
        <v>#REF!</v>
      </c>
      <c r="AM71" s="19" t="e">
        <f>'TRIBULAN I'!AM71+'TRIBULAN II'!AM71</f>
        <v>#REF!</v>
      </c>
      <c r="AN71" s="19" t="e">
        <f>'TRIBULAN I'!AN71+'TRIBULAN II'!AN71</f>
        <v>#REF!</v>
      </c>
      <c r="AO71" s="19" t="e">
        <f>'TRIBULAN I'!AO71+'TRIBULAN II'!AO71</f>
        <v>#REF!</v>
      </c>
      <c r="AP71" s="19" t="e">
        <f>'TRIBULAN I'!AP71+'TRIBULAN II'!AP71</f>
        <v>#REF!</v>
      </c>
      <c r="AQ71" s="19" t="e">
        <f>'TRIBULAN I'!AQ71+'TRIBULAN II'!AQ71</f>
        <v>#REF!</v>
      </c>
      <c r="AR71" s="19" t="e">
        <f>'TRIBULAN I'!AR71+'TRIBULAN II'!AR71</f>
        <v>#REF!</v>
      </c>
      <c r="AS71" s="19" t="e">
        <f>'TRIBULAN I'!AS71+'TRIBULAN II'!AS71</f>
        <v>#REF!</v>
      </c>
      <c r="AT71" s="19" t="e">
        <f>'TRIBULAN I'!AT71+'TRIBULAN II'!AT71</f>
        <v>#REF!</v>
      </c>
      <c r="AU71" s="19" t="e">
        <f>'TRIBULAN I'!AU71+'TRIBULAN II'!AU71</f>
        <v>#REF!</v>
      </c>
      <c r="AV71" s="19" t="e">
        <f>'TRIBULAN I'!AV71+'TRIBULAN II'!AV71</f>
        <v>#REF!</v>
      </c>
      <c r="AW71" s="19" t="e">
        <f>'TRIBULAN I'!AW71+'TRIBULAN II'!AW71</f>
        <v>#REF!</v>
      </c>
      <c r="AX71" s="19" t="e">
        <f>'TRIBULAN I'!AX71+'TRIBULAN II'!AX71</f>
        <v>#REF!</v>
      </c>
    </row>
    <row r="72" spans="1:50" ht="14.25" customHeight="1">
      <c r="A72" s="26"/>
      <c r="B72" s="17"/>
      <c r="C72" s="18" t="s">
        <v>37</v>
      </c>
      <c r="D72" s="19">
        <f t="shared" ref="D72:F72" si="25">SUM(D67:D71)</f>
        <v>1227</v>
      </c>
      <c r="E72" s="19">
        <f t="shared" si="25"/>
        <v>1175</v>
      </c>
      <c r="F72" s="19">
        <f t="shared" si="25"/>
        <v>2402</v>
      </c>
      <c r="G72" s="19" t="e">
        <f>'TRIBULAN I'!G72+'TRIBULAN II'!G72</f>
        <v>#REF!</v>
      </c>
      <c r="H72" s="19" t="e">
        <f>'TRIBULAN I'!H72+'TRIBULAN II'!H72</f>
        <v>#REF!</v>
      </c>
      <c r="I72" s="19" t="e">
        <f>'TRIBULAN I'!I72+'TRIBULAN II'!I72</f>
        <v>#REF!</v>
      </c>
      <c r="J72" s="19" t="e">
        <f>'TRIBULAN I'!J72+'TRIBULAN II'!J72</f>
        <v>#REF!</v>
      </c>
      <c r="K72" s="19" t="e">
        <f>'TRIBULAN I'!K72+'TRIBULAN II'!K72</f>
        <v>#REF!</v>
      </c>
      <c r="L72" s="19" t="e">
        <f>'TRIBULAN I'!L72+'TRIBULAN II'!L72</f>
        <v>#REF!</v>
      </c>
      <c r="M72" s="19" t="e">
        <f>'TRIBULAN I'!M72+'TRIBULAN II'!M72</f>
        <v>#REF!</v>
      </c>
      <c r="N72" s="19" t="e">
        <f>'TRIBULAN I'!N72+'TRIBULAN II'!N72</f>
        <v>#REF!</v>
      </c>
      <c r="O72" s="19" t="e">
        <f>'TRIBULAN I'!O72+'TRIBULAN II'!O72</f>
        <v>#REF!</v>
      </c>
      <c r="P72" s="19" t="e">
        <f>'TRIBULAN I'!P72+'TRIBULAN II'!P72</f>
        <v>#REF!</v>
      </c>
      <c r="Q72" s="19" t="e">
        <f>'TRIBULAN I'!Q72+'TRIBULAN II'!Q72</f>
        <v>#REF!</v>
      </c>
      <c r="R72" s="19" t="e">
        <f>'TRIBULAN I'!R72+'TRIBULAN II'!R72</f>
        <v>#REF!</v>
      </c>
      <c r="S72" s="19" t="e">
        <f>'TRIBULAN I'!S72+'TRIBULAN II'!S72</f>
        <v>#REF!</v>
      </c>
      <c r="T72" s="19" t="e">
        <f>'TRIBULAN I'!T72+'TRIBULAN II'!T72</f>
        <v>#REF!</v>
      </c>
      <c r="U72" s="19" t="e">
        <f>'TRIBULAN I'!U72+'TRIBULAN II'!U72</f>
        <v>#REF!</v>
      </c>
      <c r="V72" s="19" t="e">
        <f>'TRIBULAN I'!V72+'TRIBULAN II'!V72</f>
        <v>#REF!</v>
      </c>
      <c r="W72" s="19" t="e">
        <f>'TRIBULAN I'!W72+'TRIBULAN II'!W72</f>
        <v>#REF!</v>
      </c>
      <c r="X72" s="19" t="e">
        <f>'TRIBULAN I'!X72+'TRIBULAN II'!X72</f>
        <v>#REF!</v>
      </c>
      <c r="Y72" s="19" t="e">
        <f>'TRIBULAN I'!Y72+'TRIBULAN II'!Y72</f>
        <v>#REF!</v>
      </c>
      <c r="Z72" s="19" t="e">
        <f>'TRIBULAN I'!Z72+'TRIBULAN II'!Z72</f>
        <v>#REF!</v>
      </c>
      <c r="AA72" s="19" t="e">
        <f>'TRIBULAN I'!AA72+'TRIBULAN II'!AA72</f>
        <v>#REF!</v>
      </c>
      <c r="AB72" s="19" t="e">
        <f>'TRIBULAN I'!AB72+'TRIBULAN II'!AB72</f>
        <v>#REF!</v>
      </c>
      <c r="AC72" s="19" t="e">
        <f>'TRIBULAN I'!AC72+'TRIBULAN II'!AC72</f>
        <v>#REF!</v>
      </c>
      <c r="AD72" s="19" t="e">
        <f>'TRIBULAN I'!AD72+'TRIBULAN II'!AD72</f>
        <v>#REF!</v>
      </c>
      <c r="AE72" s="19" t="e">
        <f>'TRIBULAN I'!AE72+'TRIBULAN II'!AE72</f>
        <v>#REF!</v>
      </c>
      <c r="AF72" s="19" t="e">
        <f>'TRIBULAN I'!AF72+'TRIBULAN II'!AF72</f>
        <v>#REF!</v>
      </c>
      <c r="AG72" s="19" t="e">
        <f>'TRIBULAN I'!AG72+'TRIBULAN II'!AG72</f>
        <v>#REF!</v>
      </c>
      <c r="AH72" s="19" t="e">
        <f>'TRIBULAN I'!AH72+'TRIBULAN II'!AH72</f>
        <v>#REF!</v>
      </c>
      <c r="AI72" s="19" t="e">
        <f>'TRIBULAN I'!AI72+'TRIBULAN II'!AI72</f>
        <v>#REF!</v>
      </c>
      <c r="AJ72" s="19" t="e">
        <f>'TRIBULAN I'!AJ72+'TRIBULAN II'!AJ72</f>
        <v>#REF!</v>
      </c>
      <c r="AK72" s="19" t="e">
        <f>'TRIBULAN I'!AK72+'TRIBULAN II'!AK72</f>
        <v>#REF!</v>
      </c>
      <c r="AL72" s="19" t="e">
        <f>'TRIBULAN I'!AL72+'TRIBULAN II'!AL72</f>
        <v>#REF!</v>
      </c>
      <c r="AM72" s="19" t="e">
        <f>'TRIBULAN I'!AM72+'TRIBULAN II'!AM72</f>
        <v>#REF!</v>
      </c>
      <c r="AN72" s="19" t="e">
        <f>'TRIBULAN I'!AN72+'TRIBULAN II'!AN72</f>
        <v>#REF!</v>
      </c>
      <c r="AO72" s="19" t="e">
        <f>'TRIBULAN I'!AO72+'TRIBULAN II'!AO72</f>
        <v>#REF!</v>
      </c>
      <c r="AP72" s="19" t="e">
        <f>'TRIBULAN I'!AP72+'TRIBULAN II'!AP72</f>
        <v>#REF!</v>
      </c>
      <c r="AQ72" s="19" t="e">
        <f>'TRIBULAN I'!AQ72+'TRIBULAN II'!AQ72</f>
        <v>#REF!</v>
      </c>
      <c r="AR72" s="19" t="e">
        <f>'TRIBULAN I'!AR72+'TRIBULAN II'!AR72</f>
        <v>#REF!</v>
      </c>
      <c r="AS72" s="19" t="e">
        <f>'TRIBULAN I'!AS72+'TRIBULAN II'!AS72</f>
        <v>#REF!</v>
      </c>
      <c r="AT72" s="19" t="e">
        <f>'TRIBULAN I'!AT72+'TRIBULAN II'!AT72</f>
        <v>#REF!</v>
      </c>
      <c r="AU72" s="19" t="e">
        <f>'TRIBULAN I'!AU72+'TRIBULAN II'!AU72</f>
        <v>#REF!</v>
      </c>
      <c r="AV72" s="19" t="e">
        <f>'TRIBULAN I'!AV72+'TRIBULAN II'!AV72</f>
        <v>#REF!</v>
      </c>
      <c r="AW72" s="19" t="e">
        <f>'TRIBULAN I'!AW72+'TRIBULAN II'!AW72</f>
        <v>#REF!</v>
      </c>
      <c r="AX72" s="19" t="e">
        <f>'TRIBULAN I'!AX72+'TRIBULAN II'!AX72</f>
        <v>#REF!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26">D73+E73</f>
        <v>882</v>
      </c>
      <c r="G73" s="19" t="e">
        <f>'TRIBULAN I'!G73+'TRIBULAN II'!G73</f>
        <v>#REF!</v>
      </c>
      <c r="H73" s="19" t="e">
        <f>'TRIBULAN I'!H73+'TRIBULAN II'!H73</f>
        <v>#REF!</v>
      </c>
      <c r="I73" s="19" t="e">
        <f>'TRIBULAN I'!I73+'TRIBULAN II'!I73</f>
        <v>#REF!</v>
      </c>
      <c r="J73" s="19" t="e">
        <f>'TRIBULAN I'!J73+'TRIBULAN II'!J73</f>
        <v>#REF!</v>
      </c>
      <c r="K73" s="19" t="e">
        <f>'TRIBULAN I'!K73+'TRIBULAN II'!K73</f>
        <v>#REF!</v>
      </c>
      <c r="L73" s="19" t="e">
        <f>'TRIBULAN I'!L73+'TRIBULAN II'!L73</f>
        <v>#REF!</v>
      </c>
      <c r="M73" s="19" t="e">
        <f>'TRIBULAN I'!M73+'TRIBULAN II'!M73</f>
        <v>#REF!</v>
      </c>
      <c r="N73" s="19" t="e">
        <f>'TRIBULAN I'!N73+'TRIBULAN II'!N73</f>
        <v>#REF!</v>
      </c>
      <c r="O73" s="19" t="e">
        <f>'TRIBULAN I'!O73+'TRIBULAN II'!O73</f>
        <v>#REF!</v>
      </c>
      <c r="P73" s="19" t="e">
        <f>'TRIBULAN I'!P73+'TRIBULAN II'!P73</f>
        <v>#REF!</v>
      </c>
      <c r="Q73" s="19" t="e">
        <f>'TRIBULAN I'!Q73+'TRIBULAN II'!Q73</f>
        <v>#REF!</v>
      </c>
      <c r="R73" s="19" t="e">
        <f>'TRIBULAN I'!R73+'TRIBULAN II'!R73</f>
        <v>#REF!</v>
      </c>
      <c r="S73" s="19" t="e">
        <f>'TRIBULAN I'!S73+'TRIBULAN II'!S73</f>
        <v>#REF!</v>
      </c>
      <c r="T73" s="19" t="e">
        <f>'TRIBULAN I'!T73+'TRIBULAN II'!T73</f>
        <v>#REF!</v>
      </c>
      <c r="U73" s="19" t="e">
        <f>'TRIBULAN I'!U73+'TRIBULAN II'!U73</f>
        <v>#REF!</v>
      </c>
      <c r="V73" s="19" t="e">
        <f>'TRIBULAN I'!V73+'TRIBULAN II'!V73</f>
        <v>#REF!</v>
      </c>
      <c r="W73" s="19" t="e">
        <f>'TRIBULAN I'!W73+'TRIBULAN II'!W73</f>
        <v>#REF!</v>
      </c>
      <c r="X73" s="19" t="e">
        <f>'TRIBULAN I'!X73+'TRIBULAN II'!X73</f>
        <v>#REF!</v>
      </c>
      <c r="Y73" s="19" t="e">
        <f>'TRIBULAN I'!Y73+'TRIBULAN II'!Y73</f>
        <v>#REF!</v>
      </c>
      <c r="Z73" s="19" t="e">
        <f>'TRIBULAN I'!Z73+'TRIBULAN II'!Z73</f>
        <v>#REF!</v>
      </c>
      <c r="AA73" s="19" t="e">
        <f>'TRIBULAN I'!AA73+'TRIBULAN II'!AA73</f>
        <v>#REF!</v>
      </c>
      <c r="AB73" s="19" t="e">
        <f>'TRIBULAN I'!AB73+'TRIBULAN II'!AB73</f>
        <v>#REF!</v>
      </c>
      <c r="AC73" s="19" t="e">
        <f>'TRIBULAN I'!AC73+'TRIBULAN II'!AC73</f>
        <v>#REF!</v>
      </c>
      <c r="AD73" s="19" t="e">
        <f>'TRIBULAN I'!AD73+'TRIBULAN II'!AD73</f>
        <v>#REF!</v>
      </c>
      <c r="AE73" s="19" t="e">
        <f>'TRIBULAN I'!AE73+'TRIBULAN II'!AE73</f>
        <v>#REF!</v>
      </c>
      <c r="AF73" s="19" t="e">
        <f>'TRIBULAN I'!AF73+'TRIBULAN II'!AF73</f>
        <v>#REF!</v>
      </c>
      <c r="AG73" s="19" t="e">
        <f>'TRIBULAN I'!AG73+'TRIBULAN II'!AG73</f>
        <v>#REF!</v>
      </c>
      <c r="AH73" s="19" t="e">
        <f>'TRIBULAN I'!AH73+'TRIBULAN II'!AH73</f>
        <v>#REF!</v>
      </c>
      <c r="AI73" s="19" t="e">
        <f>'TRIBULAN I'!AI73+'TRIBULAN II'!AI73</f>
        <v>#REF!</v>
      </c>
      <c r="AJ73" s="19" t="e">
        <f>'TRIBULAN I'!AJ73+'TRIBULAN II'!AJ73</f>
        <v>#REF!</v>
      </c>
      <c r="AK73" s="19" t="e">
        <f>'TRIBULAN I'!AK73+'TRIBULAN II'!AK73</f>
        <v>#REF!</v>
      </c>
      <c r="AL73" s="19" t="e">
        <f>'TRIBULAN I'!AL73+'TRIBULAN II'!AL73</f>
        <v>#REF!</v>
      </c>
      <c r="AM73" s="19" t="e">
        <f>'TRIBULAN I'!AM73+'TRIBULAN II'!AM73</f>
        <v>#REF!</v>
      </c>
      <c r="AN73" s="19" t="e">
        <f>'TRIBULAN I'!AN73+'TRIBULAN II'!AN73</f>
        <v>#REF!</v>
      </c>
      <c r="AO73" s="19" t="e">
        <f>'TRIBULAN I'!AO73+'TRIBULAN II'!AO73</f>
        <v>#REF!</v>
      </c>
      <c r="AP73" s="19" t="e">
        <f>'TRIBULAN I'!AP73+'TRIBULAN II'!AP73</f>
        <v>#REF!</v>
      </c>
      <c r="AQ73" s="19" t="e">
        <f>'TRIBULAN I'!AQ73+'TRIBULAN II'!AQ73</f>
        <v>#REF!</v>
      </c>
      <c r="AR73" s="19" t="e">
        <f>'TRIBULAN I'!AR73+'TRIBULAN II'!AR73</f>
        <v>#REF!</v>
      </c>
      <c r="AS73" s="19" t="e">
        <f>'TRIBULAN I'!AS73+'TRIBULAN II'!AS73</f>
        <v>#REF!</v>
      </c>
      <c r="AT73" s="19" t="e">
        <f>'TRIBULAN I'!AT73+'TRIBULAN II'!AT73</f>
        <v>#REF!</v>
      </c>
      <c r="AU73" s="19" t="e">
        <f>'TRIBULAN I'!AU73+'TRIBULAN II'!AU73</f>
        <v>#REF!</v>
      </c>
      <c r="AV73" s="19" t="e">
        <f>'TRIBULAN I'!AV73+'TRIBULAN II'!AV73</f>
        <v>#REF!</v>
      </c>
      <c r="AW73" s="19" t="e">
        <f>'TRIBULAN I'!AW73+'TRIBULAN II'!AW73</f>
        <v>#REF!</v>
      </c>
      <c r="AX73" s="19" t="e">
        <f>'TRIBULAN I'!AX73+'TRIBULAN II'!AX73</f>
        <v>#REF!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26"/>
        <v>832</v>
      </c>
      <c r="G74" s="19" t="e">
        <f>'TRIBULAN I'!G74+'TRIBULAN II'!G74</f>
        <v>#REF!</v>
      </c>
      <c r="H74" s="19" t="e">
        <f>'TRIBULAN I'!H74+'TRIBULAN II'!H74</f>
        <v>#REF!</v>
      </c>
      <c r="I74" s="19" t="e">
        <f>'TRIBULAN I'!I74+'TRIBULAN II'!I74</f>
        <v>#REF!</v>
      </c>
      <c r="J74" s="19" t="e">
        <f>'TRIBULAN I'!J74+'TRIBULAN II'!J74</f>
        <v>#REF!</v>
      </c>
      <c r="K74" s="19" t="e">
        <f>'TRIBULAN I'!K74+'TRIBULAN II'!K74</f>
        <v>#REF!</v>
      </c>
      <c r="L74" s="19" t="e">
        <f>'TRIBULAN I'!L74+'TRIBULAN II'!L74</f>
        <v>#REF!</v>
      </c>
      <c r="M74" s="19" t="e">
        <f>'TRIBULAN I'!M74+'TRIBULAN II'!M74</f>
        <v>#REF!</v>
      </c>
      <c r="N74" s="19" t="e">
        <f>'TRIBULAN I'!N74+'TRIBULAN II'!N74</f>
        <v>#REF!</v>
      </c>
      <c r="O74" s="19" t="e">
        <f>'TRIBULAN I'!O74+'TRIBULAN II'!O74</f>
        <v>#REF!</v>
      </c>
      <c r="P74" s="19" t="e">
        <f>'TRIBULAN I'!P74+'TRIBULAN II'!P74</f>
        <v>#REF!</v>
      </c>
      <c r="Q74" s="19" t="e">
        <f>'TRIBULAN I'!Q74+'TRIBULAN II'!Q74</f>
        <v>#REF!</v>
      </c>
      <c r="R74" s="19" t="e">
        <f>'TRIBULAN I'!R74+'TRIBULAN II'!R74</f>
        <v>#REF!</v>
      </c>
      <c r="S74" s="19" t="e">
        <f>'TRIBULAN I'!S74+'TRIBULAN II'!S74</f>
        <v>#REF!</v>
      </c>
      <c r="T74" s="19" t="e">
        <f>'TRIBULAN I'!T74+'TRIBULAN II'!T74</f>
        <v>#REF!</v>
      </c>
      <c r="U74" s="19" t="e">
        <f>'TRIBULAN I'!U74+'TRIBULAN II'!U74</f>
        <v>#REF!</v>
      </c>
      <c r="V74" s="19" t="e">
        <f>'TRIBULAN I'!V74+'TRIBULAN II'!V74</f>
        <v>#REF!</v>
      </c>
      <c r="W74" s="19" t="e">
        <f>'TRIBULAN I'!W74+'TRIBULAN II'!W74</f>
        <v>#REF!</v>
      </c>
      <c r="X74" s="19" t="e">
        <f>'TRIBULAN I'!X74+'TRIBULAN II'!X74</f>
        <v>#REF!</v>
      </c>
      <c r="Y74" s="19" t="e">
        <f>'TRIBULAN I'!Y74+'TRIBULAN II'!Y74</f>
        <v>#REF!</v>
      </c>
      <c r="Z74" s="19" t="e">
        <f>'TRIBULAN I'!Z74+'TRIBULAN II'!Z74</f>
        <v>#REF!</v>
      </c>
      <c r="AA74" s="19" t="e">
        <f>'TRIBULAN I'!AA74+'TRIBULAN II'!AA74</f>
        <v>#REF!</v>
      </c>
      <c r="AB74" s="19" t="e">
        <f>'TRIBULAN I'!AB74+'TRIBULAN II'!AB74</f>
        <v>#REF!</v>
      </c>
      <c r="AC74" s="19" t="e">
        <f>'TRIBULAN I'!AC74+'TRIBULAN II'!AC74</f>
        <v>#REF!</v>
      </c>
      <c r="AD74" s="19" t="e">
        <f>'TRIBULAN I'!AD74+'TRIBULAN II'!AD74</f>
        <v>#REF!</v>
      </c>
      <c r="AE74" s="19" t="e">
        <f>'TRIBULAN I'!AE74+'TRIBULAN II'!AE74</f>
        <v>#REF!</v>
      </c>
      <c r="AF74" s="19" t="e">
        <f>'TRIBULAN I'!AF74+'TRIBULAN II'!AF74</f>
        <v>#REF!</v>
      </c>
      <c r="AG74" s="19" t="e">
        <f>'TRIBULAN I'!AG74+'TRIBULAN II'!AG74</f>
        <v>#REF!</v>
      </c>
      <c r="AH74" s="19" t="e">
        <f>'TRIBULAN I'!AH74+'TRIBULAN II'!AH74</f>
        <v>#REF!</v>
      </c>
      <c r="AI74" s="19" t="e">
        <f>'TRIBULAN I'!AI74+'TRIBULAN II'!AI74</f>
        <v>#REF!</v>
      </c>
      <c r="AJ74" s="19" t="e">
        <f>'TRIBULAN I'!AJ74+'TRIBULAN II'!AJ74</f>
        <v>#REF!</v>
      </c>
      <c r="AK74" s="19" t="e">
        <f>'TRIBULAN I'!AK74+'TRIBULAN II'!AK74</f>
        <v>#REF!</v>
      </c>
      <c r="AL74" s="19" t="e">
        <f>'TRIBULAN I'!AL74+'TRIBULAN II'!AL74</f>
        <v>#REF!</v>
      </c>
      <c r="AM74" s="19" t="e">
        <f>'TRIBULAN I'!AM74+'TRIBULAN II'!AM74</f>
        <v>#REF!</v>
      </c>
      <c r="AN74" s="19" t="e">
        <f>'TRIBULAN I'!AN74+'TRIBULAN II'!AN74</f>
        <v>#REF!</v>
      </c>
      <c r="AO74" s="19" t="e">
        <f>'TRIBULAN I'!AO74+'TRIBULAN II'!AO74</f>
        <v>#REF!</v>
      </c>
      <c r="AP74" s="19" t="e">
        <f>'TRIBULAN I'!AP74+'TRIBULAN II'!AP74</f>
        <v>#REF!</v>
      </c>
      <c r="AQ74" s="19" t="e">
        <f>'TRIBULAN I'!AQ74+'TRIBULAN II'!AQ74</f>
        <v>#REF!</v>
      </c>
      <c r="AR74" s="19" t="e">
        <f>'TRIBULAN I'!AR74+'TRIBULAN II'!AR74</f>
        <v>#REF!</v>
      </c>
      <c r="AS74" s="19" t="e">
        <f>'TRIBULAN I'!AS74+'TRIBULAN II'!AS74</f>
        <v>#REF!</v>
      </c>
      <c r="AT74" s="19" t="e">
        <f>'TRIBULAN I'!AT74+'TRIBULAN II'!AT74</f>
        <v>#REF!</v>
      </c>
      <c r="AU74" s="19" t="e">
        <f>'TRIBULAN I'!AU74+'TRIBULAN II'!AU74</f>
        <v>#REF!</v>
      </c>
      <c r="AV74" s="19" t="e">
        <f>'TRIBULAN I'!AV74+'TRIBULAN II'!AV74</f>
        <v>#REF!</v>
      </c>
      <c r="AW74" s="19" t="e">
        <f>'TRIBULAN I'!AW74+'TRIBULAN II'!AW74</f>
        <v>#REF!</v>
      </c>
      <c r="AX74" s="19" t="e">
        <f>'TRIBULAN I'!AX74+'TRIBULAN II'!AX74</f>
        <v>#REF!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26"/>
        <v>460</v>
      </c>
      <c r="G75" s="19" t="e">
        <f>'TRIBULAN I'!G75+'TRIBULAN II'!G75</f>
        <v>#REF!</v>
      </c>
      <c r="H75" s="19" t="e">
        <f>'TRIBULAN I'!H75+'TRIBULAN II'!H75</f>
        <v>#REF!</v>
      </c>
      <c r="I75" s="19" t="e">
        <f>'TRIBULAN I'!I75+'TRIBULAN II'!I75</f>
        <v>#REF!</v>
      </c>
      <c r="J75" s="19" t="e">
        <f>'TRIBULAN I'!J75+'TRIBULAN II'!J75</f>
        <v>#REF!</v>
      </c>
      <c r="K75" s="19" t="e">
        <f>'TRIBULAN I'!K75+'TRIBULAN II'!K75</f>
        <v>#REF!</v>
      </c>
      <c r="L75" s="19" t="e">
        <f>'TRIBULAN I'!L75+'TRIBULAN II'!L75</f>
        <v>#REF!</v>
      </c>
      <c r="M75" s="19" t="e">
        <f>'TRIBULAN I'!M75+'TRIBULAN II'!M75</f>
        <v>#REF!</v>
      </c>
      <c r="N75" s="19" t="e">
        <f>'TRIBULAN I'!N75+'TRIBULAN II'!N75</f>
        <v>#REF!</v>
      </c>
      <c r="O75" s="19" t="e">
        <f>'TRIBULAN I'!O75+'TRIBULAN II'!O75</f>
        <v>#REF!</v>
      </c>
      <c r="P75" s="19" t="e">
        <f>'TRIBULAN I'!P75+'TRIBULAN II'!P75</f>
        <v>#REF!</v>
      </c>
      <c r="Q75" s="19" t="e">
        <f>'TRIBULAN I'!Q75+'TRIBULAN II'!Q75</f>
        <v>#REF!</v>
      </c>
      <c r="R75" s="19" t="e">
        <f>'TRIBULAN I'!R75+'TRIBULAN II'!R75</f>
        <v>#REF!</v>
      </c>
      <c r="S75" s="19" t="e">
        <f>'TRIBULAN I'!S75+'TRIBULAN II'!S75</f>
        <v>#REF!</v>
      </c>
      <c r="T75" s="19" t="e">
        <f>'TRIBULAN I'!T75+'TRIBULAN II'!T75</f>
        <v>#REF!</v>
      </c>
      <c r="U75" s="19" t="e">
        <f>'TRIBULAN I'!U75+'TRIBULAN II'!U75</f>
        <v>#REF!</v>
      </c>
      <c r="V75" s="19" t="e">
        <f>'TRIBULAN I'!V75+'TRIBULAN II'!V75</f>
        <v>#REF!</v>
      </c>
      <c r="W75" s="19" t="e">
        <f>'TRIBULAN I'!W75+'TRIBULAN II'!W75</f>
        <v>#REF!</v>
      </c>
      <c r="X75" s="19" t="e">
        <f>'TRIBULAN I'!X75+'TRIBULAN II'!X75</f>
        <v>#REF!</v>
      </c>
      <c r="Y75" s="19" t="e">
        <f>'TRIBULAN I'!Y75+'TRIBULAN II'!Y75</f>
        <v>#REF!</v>
      </c>
      <c r="Z75" s="19" t="e">
        <f>'TRIBULAN I'!Z75+'TRIBULAN II'!Z75</f>
        <v>#REF!</v>
      </c>
      <c r="AA75" s="19" t="e">
        <f>'TRIBULAN I'!AA75+'TRIBULAN II'!AA75</f>
        <v>#REF!</v>
      </c>
      <c r="AB75" s="19" t="e">
        <f>'TRIBULAN I'!AB75+'TRIBULAN II'!AB75</f>
        <v>#REF!</v>
      </c>
      <c r="AC75" s="19" t="e">
        <f>'TRIBULAN I'!AC75+'TRIBULAN II'!AC75</f>
        <v>#REF!</v>
      </c>
      <c r="AD75" s="19" t="e">
        <f>'TRIBULAN I'!AD75+'TRIBULAN II'!AD75</f>
        <v>#REF!</v>
      </c>
      <c r="AE75" s="19" t="e">
        <f>'TRIBULAN I'!AE75+'TRIBULAN II'!AE75</f>
        <v>#REF!</v>
      </c>
      <c r="AF75" s="19" t="e">
        <f>'TRIBULAN I'!AF75+'TRIBULAN II'!AF75</f>
        <v>#REF!</v>
      </c>
      <c r="AG75" s="19" t="e">
        <f>'TRIBULAN I'!AG75+'TRIBULAN II'!AG75</f>
        <v>#REF!</v>
      </c>
      <c r="AH75" s="19" t="e">
        <f>'TRIBULAN I'!AH75+'TRIBULAN II'!AH75</f>
        <v>#REF!</v>
      </c>
      <c r="AI75" s="19" t="e">
        <f>'TRIBULAN I'!AI75+'TRIBULAN II'!AI75</f>
        <v>#REF!</v>
      </c>
      <c r="AJ75" s="19" t="e">
        <f>'TRIBULAN I'!AJ75+'TRIBULAN II'!AJ75</f>
        <v>#REF!</v>
      </c>
      <c r="AK75" s="19" t="e">
        <f>'TRIBULAN I'!AK75+'TRIBULAN II'!AK75</f>
        <v>#REF!</v>
      </c>
      <c r="AL75" s="19" t="e">
        <f>'TRIBULAN I'!AL75+'TRIBULAN II'!AL75</f>
        <v>#REF!</v>
      </c>
      <c r="AM75" s="19" t="e">
        <f>'TRIBULAN I'!AM75+'TRIBULAN II'!AM75</f>
        <v>#REF!</v>
      </c>
      <c r="AN75" s="19" t="e">
        <f>'TRIBULAN I'!AN75+'TRIBULAN II'!AN75</f>
        <v>#REF!</v>
      </c>
      <c r="AO75" s="19" t="e">
        <f>'TRIBULAN I'!AO75+'TRIBULAN II'!AO75</f>
        <v>#REF!</v>
      </c>
      <c r="AP75" s="19" t="e">
        <f>'TRIBULAN I'!AP75+'TRIBULAN II'!AP75</f>
        <v>#REF!</v>
      </c>
      <c r="AQ75" s="19" t="e">
        <f>'TRIBULAN I'!AQ75+'TRIBULAN II'!AQ75</f>
        <v>#REF!</v>
      </c>
      <c r="AR75" s="19" t="e">
        <f>'TRIBULAN I'!AR75+'TRIBULAN II'!AR75</f>
        <v>#REF!</v>
      </c>
      <c r="AS75" s="19" t="e">
        <f>'TRIBULAN I'!AS75+'TRIBULAN II'!AS75</f>
        <v>#REF!</v>
      </c>
      <c r="AT75" s="19" t="e">
        <f>'TRIBULAN I'!AT75+'TRIBULAN II'!AT75</f>
        <v>#REF!</v>
      </c>
      <c r="AU75" s="19" t="e">
        <f>'TRIBULAN I'!AU75+'TRIBULAN II'!AU75</f>
        <v>#REF!</v>
      </c>
      <c r="AV75" s="19" t="e">
        <f>'TRIBULAN I'!AV75+'TRIBULAN II'!AV75</f>
        <v>#REF!</v>
      </c>
      <c r="AW75" s="19" t="e">
        <f>'TRIBULAN I'!AW75+'TRIBULAN II'!AW75</f>
        <v>#REF!</v>
      </c>
      <c r="AX75" s="19" t="e">
        <f>'TRIBULAN I'!AX75+'TRIBULAN II'!AX75</f>
        <v>#REF!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26"/>
        <v>399</v>
      </c>
      <c r="G76" s="19" t="e">
        <f>'TRIBULAN I'!G76+'TRIBULAN II'!G76</f>
        <v>#REF!</v>
      </c>
      <c r="H76" s="19" t="e">
        <f>'TRIBULAN I'!H76+'TRIBULAN II'!H76</f>
        <v>#REF!</v>
      </c>
      <c r="I76" s="19" t="e">
        <f>'TRIBULAN I'!I76+'TRIBULAN II'!I76</f>
        <v>#REF!</v>
      </c>
      <c r="J76" s="19" t="e">
        <f>'TRIBULAN I'!J76+'TRIBULAN II'!J76</f>
        <v>#REF!</v>
      </c>
      <c r="K76" s="19" t="e">
        <f>'TRIBULAN I'!K76+'TRIBULAN II'!K76</f>
        <v>#REF!</v>
      </c>
      <c r="L76" s="19" t="e">
        <f>'TRIBULAN I'!L76+'TRIBULAN II'!L76</f>
        <v>#REF!</v>
      </c>
      <c r="M76" s="19" t="e">
        <f>'TRIBULAN I'!M76+'TRIBULAN II'!M76</f>
        <v>#REF!</v>
      </c>
      <c r="N76" s="19" t="e">
        <f>'TRIBULAN I'!N76+'TRIBULAN II'!N76</f>
        <v>#REF!</v>
      </c>
      <c r="O76" s="19" t="e">
        <f>'TRIBULAN I'!O76+'TRIBULAN II'!O76</f>
        <v>#REF!</v>
      </c>
      <c r="P76" s="19" t="e">
        <f>'TRIBULAN I'!P76+'TRIBULAN II'!P76</f>
        <v>#REF!</v>
      </c>
      <c r="Q76" s="19" t="e">
        <f>'TRIBULAN I'!Q76+'TRIBULAN II'!Q76</f>
        <v>#REF!</v>
      </c>
      <c r="R76" s="19" t="e">
        <f>'TRIBULAN I'!R76+'TRIBULAN II'!R76</f>
        <v>#REF!</v>
      </c>
      <c r="S76" s="19" t="e">
        <f>'TRIBULAN I'!S76+'TRIBULAN II'!S76</f>
        <v>#REF!</v>
      </c>
      <c r="T76" s="19" t="e">
        <f>'TRIBULAN I'!T76+'TRIBULAN II'!T76</f>
        <v>#REF!</v>
      </c>
      <c r="U76" s="19" t="e">
        <f>'TRIBULAN I'!U76+'TRIBULAN II'!U76</f>
        <v>#REF!</v>
      </c>
      <c r="V76" s="19" t="e">
        <f>'TRIBULAN I'!V76+'TRIBULAN II'!V76</f>
        <v>#REF!</v>
      </c>
      <c r="W76" s="19" t="e">
        <f>'TRIBULAN I'!W76+'TRIBULAN II'!W76</f>
        <v>#REF!</v>
      </c>
      <c r="X76" s="19" t="e">
        <f>'TRIBULAN I'!X76+'TRIBULAN II'!X76</f>
        <v>#REF!</v>
      </c>
      <c r="Y76" s="19" t="e">
        <f>'TRIBULAN I'!Y76+'TRIBULAN II'!Y76</f>
        <v>#REF!</v>
      </c>
      <c r="Z76" s="19" t="e">
        <f>'TRIBULAN I'!Z76+'TRIBULAN II'!Z76</f>
        <v>#REF!</v>
      </c>
      <c r="AA76" s="19" t="e">
        <f>'TRIBULAN I'!AA76+'TRIBULAN II'!AA76</f>
        <v>#REF!</v>
      </c>
      <c r="AB76" s="19" t="e">
        <f>'TRIBULAN I'!AB76+'TRIBULAN II'!AB76</f>
        <v>#REF!</v>
      </c>
      <c r="AC76" s="19" t="e">
        <f>'TRIBULAN I'!AC76+'TRIBULAN II'!AC76</f>
        <v>#REF!</v>
      </c>
      <c r="AD76" s="19" t="e">
        <f>'TRIBULAN I'!AD76+'TRIBULAN II'!AD76</f>
        <v>#REF!</v>
      </c>
      <c r="AE76" s="19" t="e">
        <f>'TRIBULAN I'!AE76+'TRIBULAN II'!AE76</f>
        <v>#REF!</v>
      </c>
      <c r="AF76" s="19" t="e">
        <f>'TRIBULAN I'!AF76+'TRIBULAN II'!AF76</f>
        <v>#REF!</v>
      </c>
      <c r="AG76" s="19" t="e">
        <f>'TRIBULAN I'!AG76+'TRIBULAN II'!AG76</f>
        <v>#REF!</v>
      </c>
      <c r="AH76" s="19" t="e">
        <f>'TRIBULAN I'!AH76+'TRIBULAN II'!AH76</f>
        <v>#REF!</v>
      </c>
      <c r="AI76" s="19" t="e">
        <f>'TRIBULAN I'!AI76+'TRIBULAN II'!AI76</f>
        <v>#REF!</v>
      </c>
      <c r="AJ76" s="19" t="e">
        <f>'TRIBULAN I'!AJ76+'TRIBULAN II'!AJ76</f>
        <v>#REF!</v>
      </c>
      <c r="AK76" s="19" t="e">
        <f>'TRIBULAN I'!AK76+'TRIBULAN II'!AK76</f>
        <v>#REF!</v>
      </c>
      <c r="AL76" s="19" t="e">
        <f>'TRIBULAN I'!AL76+'TRIBULAN II'!AL76</f>
        <v>#REF!</v>
      </c>
      <c r="AM76" s="19" t="e">
        <f>'TRIBULAN I'!AM76+'TRIBULAN II'!AM76</f>
        <v>#REF!</v>
      </c>
      <c r="AN76" s="19" t="e">
        <f>'TRIBULAN I'!AN76+'TRIBULAN II'!AN76</f>
        <v>#REF!</v>
      </c>
      <c r="AO76" s="19" t="e">
        <f>'TRIBULAN I'!AO76+'TRIBULAN II'!AO76</f>
        <v>#REF!</v>
      </c>
      <c r="AP76" s="19" t="e">
        <f>'TRIBULAN I'!AP76+'TRIBULAN II'!AP76</f>
        <v>#REF!</v>
      </c>
      <c r="AQ76" s="19" t="e">
        <f>'TRIBULAN I'!AQ76+'TRIBULAN II'!AQ76</f>
        <v>#REF!</v>
      </c>
      <c r="AR76" s="19" t="e">
        <f>'TRIBULAN I'!AR76+'TRIBULAN II'!AR76</f>
        <v>#REF!</v>
      </c>
      <c r="AS76" s="19" t="e">
        <f>'TRIBULAN I'!AS76+'TRIBULAN II'!AS76</f>
        <v>#REF!</v>
      </c>
      <c r="AT76" s="19" t="e">
        <f>'TRIBULAN I'!AT76+'TRIBULAN II'!AT76</f>
        <v>#REF!</v>
      </c>
      <c r="AU76" s="19" t="e">
        <f>'TRIBULAN I'!AU76+'TRIBULAN II'!AU76</f>
        <v>#REF!</v>
      </c>
      <c r="AV76" s="19" t="e">
        <f>'TRIBULAN I'!AV76+'TRIBULAN II'!AV76</f>
        <v>#REF!</v>
      </c>
      <c r="AW76" s="19" t="e">
        <f>'TRIBULAN I'!AW76+'TRIBULAN II'!AW76</f>
        <v>#REF!</v>
      </c>
      <c r="AX76" s="19" t="e">
        <f>'TRIBULAN I'!AX76+'TRIBULAN II'!AX76</f>
        <v>#REF!</v>
      </c>
    </row>
    <row r="77" spans="1:50" ht="14.25" customHeight="1">
      <c r="A77" s="26"/>
      <c r="B77" s="17"/>
      <c r="C77" s="18" t="s">
        <v>37</v>
      </c>
      <c r="D77" s="19">
        <f t="shared" ref="D77:F77" si="27">SUM(D73:D76)</f>
        <v>1337</v>
      </c>
      <c r="E77" s="19">
        <f t="shared" si="27"/>
        <v>1236</v>
      </c>
      <c r="F77" s="19">
        <f t="shared" si="27"/>
        <v>2573</v>
      </c>
      <c r="G77" s="19" t="e">
        <f>'TRIBULAN I'!G77+'TRIBULAN II'!G77</f>
        <v>#REF!</v>
      </c>
      <c r="H77" s="19" t="e">
        <f>'TRIBULAN I'!H77+'TRIBULAN II'!H77</f>
        <v>#REF!</v>
      </c>
      <c r="I77" s="19" t="e">
        <f>'TRIBULAN I'!I77+'TRIBULAN II'!I77</f>
        <v>#REF!</v>
      </c>
      <c r="J77" s="19" t="e">
        <f>'TRIBULAN I'!J77+'TRIBULAN II'!J77</f>
        <v>#REF!</v>
      </c>
      <c r="K77" s="19" t="e">
        <f>'TRIBULAN I'!K77+'TRIBULAN II'!K77</f>
        <v>#REF!</v>
      </c>
      <c r="L77" s="19" t="e">
        <f>'TRIBULAN I'!L77+'TRIBULAN II'!L77</f>
        <v>#REF!</v>
      </c>
      <c r="M77" s="19" t="e">
        <f>'TRIBULAN I'!M77+'TRIBULAN II'!M77</f>
        <v>#REF!</v>
      </c>
      <c r="N77" s="19" t="e">
        <f>'TRIBULAN I'!N77+'TRIBULAN II'!N77</f>
        <v>#REF!</v>
      </c>
      <c r="O77" s="19" t="e">
        <f>'TRIBULAN I'!O77+'TRIBULAN II'!O77</f>
        <v>#REF!</v>
      </c>
      <c r="P77" s="19" t="e">
        <f>'TRIBULAN I'!P77+'TRIBULAN II'!P77</f>
        <v>#REF!</v>
      </c>
      <c r="Q77" s="19" t="e">
        <f>'TRIBULAN I'!Q77+'TRIBULAN II'!Q77</f>
        <v>#REF!</v>
      </c>
      <c r="R77" s="19" t="e">
        <f>'TRIBULAN I'!R77+'TRIBULAN II'!R77</f>
        <v>#REF!</v>
      </c>
      <c r="S77" s="19" t="e">
        <f>'TRIBULAN I'!S77+'TRIBULAN II'!S77</f>
        <v>#REF!</v>
      </c>
      <c r="T77" s="19" t="e">
        <f>'TRIBULAN I'!T77+'TRIBULAN II'!T77</f>
        <v>#REF!</v>
      </c>
      <c r="U77" s="19" t="e">
        <f>'TRIBULAN I'!U77+'TRIBULAN II'!U77</f>
        <v>#REF!</v>
      </c>
      <c r="V77" s="19" t="e">
        <f>'TRIBULAN I'!V77+'TRIBULAN II'!V77</f>
        <v>#REF!</v>
      </c>
      <c r="W77" s="19" t="e">
        <f>'TRIBULAN I'!W77+'TRIBULAN II'!W77</f>
        <v>#REF!</v>
      </c>
      <c r="X77" s="19" t="e">
        <f>'TRIBULAN I'!X77+'TRIBULAN II'!X77</f>
        <v>#REF!</v>
      </c>
      <c r="Y77" s="19" t="e">
        <f>'TRIBULAN I'!Y77+'TRIBULAN II'!Y77</f>
        <v>#REF!</v>
      </c>
      <c r="Z77" s="19" t="e">
        <f>'TRIBULAN I'!Z77+'TRIBULAN II'!Z77</f>
        <v>#REF!</v>
      </c>
      <c r="AA77" s="19" t="e">
        <f>'TRIBULAN I'!AA77+'TRIBULAN II'!AA77</f>
        <v>#REF!</v>
      </c>
      <c r="AB77" s="19" t="e">
        <f>'TRIBULAN I'!AB77+'TRIBULAN II'!AB77</f>
        <v>#REF!</v>
      </c>
      <c r="AC77" s="19" t="e">
        <f>'TRIBULAN I'!AC77+'TRIBULAN II'!AC77</f>
        <v>#REF!</v>
      </c>
      <c r="AD77" s="19" t="e">
        <f>'TRIBULAN I'!AD77+'TRIBULAN II'!AD77</f>
        <v>#REF!</v>
      </c>
      <c r="AE77" s="19" t="e">
        <f>'TRIBULAN I'!AE77+'TRIBULAN II'!AE77</f>
        <v>#REF!</v>
      </c>
      <c r="AF77" s="19" t="e">
        <f>'TRIBULAN I'!AF77+'TRIBULAN II'!AF77</f>
        <v>#REF!</v>
      </c>
      <c r="AG77" s="19" t="e">
        <f>'TRIBULAN I'!AG77+'TRIBULAN II'!AG77</f>
        <v>#REF!</v>
      </c>
      <c r="AH77" s="19" t="e">
        <f>'TRIBULAN I'!AH77+'TRIBULAN II'!AH77</f>
        <v>#REF!</v>
      </c>
      <c r="AI77" s="19" t="e">
        <f>'TRIBULAN I'!AI77+'TRIBULAN II'!AI77</f>
        <v>#REF!</v>
      </c>
      <c r="AJ77" s="19" t="e">
        <f>'TRIBULAN I'!AJ77+'TRIBULAN II'!AJ77</f>
        <v>#REF!</v>
      </c>
      <c r="AK77" s="19" t="e">
        <f>'TRIBULAN I'!AK77+'TRIBULAN II'!AK77</f>
        <v>#REF!</v>
      </c>
      <c r="AL77" s="19" t="e">
        <f>'TRIBULAN I'!AL77+'TRIBULAN II'!AL77</f>
        <v>#REF!</v>
      </c>
      <c r="AM77" s="19" t="e">
        <f>'TRIBULAN I'!AM77+'TRIBULAN II'!AM77</f>
        <v>#REF!</v>
      </c>
      <c r="AN77" s="19" t="e">
        <f>'TRIBULAN I'!AN77+'TRIBULAN II'!AN77</f>
        <v>#REF!</v>
      </c>
      <c r="AO77" s="19" t="e">
        <f>'TRIBULAN I'!AO77+'TRIBULAN II'!AO77</f>
        <v>#REF!</v>
      </c>
      <c r="AP77" s="19" t="e">
        <f>'TRIBULAN I'!AP77+'TRIBULAN II'!AP77</f>
        <v>#REF!</v>
      </c>
      <c r="AQ77" s="19" t="e">
        <f>'TRIBULAN I'!AQ77+'TRIBULAN II'!AQ77</f>
        <v>#REF!</v>
      </c>
      <c r="AR77" s="19" t="e">
        <f>'TRIBULAN I'!AR77+'TRIBULAN II'!AR77</f>
        <v>#REF!</v>
      </c>
      <c r="AS77" s="19" t="e">
        <f>'TRIBULAN I'!AS77+'TRIBULAN II'!AS77</f>
        <v>#REF!</v>
      </c>
      <c r="AT77" s="19" t="e">
        <f>'TRIBULAN I'!AT77+'TRIBULAN II'!AT77</f>
        <v>#REF!</v>
      </c>
      <c r="AU77" s="19" t="e">
        <f>'TRIBULAN I'!AU77+'TRIBULAN II'!AU77</f>
        <v>#REF!</v>
      </c>
      <c r="AV77" s="19" t="e">
        <f>'TRIBULAN I'!AV77+'TRIBULAN II'!AV77</f>
        <v>#REF!</v>
      </c>
      <c r="AW77" s="19" t="e">
        <f>'TRIBULAN I'!AW77+'TRIBULAN II'!AW77</f>
        <v>#REF!</v>
      </c>
      <c r="AX77" s="19" t="e">
        <f>'TRIBULAN I'!AX77+'TRIBULAN II'!AX77</f>
        <v>#REF!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28">D78+E78</f>
        <v>931</v>
      </c>
      <c r="G78" s="19" t="e">
        <f>'TRIBULAN I'!G78+'TRIBULAN II'!G78</f>
        <v>#REF!</v>
      </c>
      <c r="H78" s="19" t="e">
        <f>'TRIBULAN I'!H78+'TRIBULAN II'!H78</f>
        <v>#REF!</v>
      </c>
      <c r="I78" s="19" t="e">
        <f>'TRIBULAN I'!I78+'TRIBULAN II'!I78</f>
        <v>#REF!</v>
      </c>
      <c r="J78" s="19" t="e">
        <f>'TRIBULAN I'!J78+'TRIBULAN II'!J78</f>
        <v>#REF!</v>
      </c>
      <c r="K78" s="19" t="e">
        <f>'TRIBULAN I'!K78+'TRIBULAN II'!K78</f>
        <v>#REF!</v>
      </c>
      <c r="L78" s="19" t="e">
        <f>'TRIBULAN I'!L78+'TRIBULAN II'!L78</f>
        <v>#REF!</v>
      </c>
      <c r="M78" s="19" t="e">
        <f>'TRIBULAN I'!M78+'TRIBULAN II'!M78</f>
        <v>#REF!</v>
      </c>
      <c r="N78" s="19" t="e">
        <f>'TRIBULAN I'!N78+'TRIBULAN II'!N78</f>
        <v>#REF!</v>
      </c>
      <c r="O78" s="19" t="e">
        <f>'TRIBULAN I'!O78+'TRIBULAN II'!O78</f>
        <v>#REF!</v>
      </c>
      <c r="P78" s="19" t="e">
        <f>'TRIBULAN I'!P78+'TRIBULAN II'!P78</f>
        <v>#REF!</v>
      </c>
      <c r="Q78" s="19" t="e">
        <f>'TRIBULAN I'!Q78+'TRIBULAN II'!Q78</f>
        <v>#REF!</v>
      </c>
      <c r="R78" s="19" t="e">
        <f>'TRIBULAN I'!R78+'TRIBULAN II'!R78</f>
        <v>#REF!</v>
      </c>
      <c r="S78" s="19" t="e">
        <f>'TRIBULAN I'!S78+'TRIBULAN II'!S78</f>
        <v>#REF!</v>
      </c>
      <c r="T78" s="19" t="e">
        <f>'TRIBULAN I'!T78+'TRIBULAN II'!T78</f>
        <v>#REF!</v>
      </c>
      <c r="U78" s="19" t="e">
        <f>'TRIBULAN I'!U78+'TRIBULAN II'!U78</f>
        <v>#REF!</v>
      </c>
      <c r="V78" s="19" t="e">
        <f>'TRIBULAN I'!V78+'TRIBULAN II'!V78</f>
        <v>#REF!</v>
      </c>
      <c r="W78" s="19" t="e">
        <f>'TRIBULAN I'!W78+'TRIBULAN II'!W78</f>
        <v>#REF!</v>
      </c>
      <c r="X78" s="19" t="e">
        <f>'TRIBULAN I'!X78+'TRIBULAN II'!X78</f>
        <v>#REF!</v>
      </c>
      <c r="Y78" s="19" t="e">
        <f>'TRIBULAN I'!Y78+'TRIBULAN II'!Y78</f>
        <v>#REF!</v>
      </c>
      <c r="Z78" s="19" t="e">
        <f>'TRIBULAN I'!Z78+'TRIBULAN II'!Z78</f>
        <v>#REF!</v>
      </c>
      <c r="AA78" s="19" t="e">
        <f>'TRIBULAN I'!AA78+'TRIBULAN II'!AA78</f>
        <v>#REF!</v>
      </c>
      <c r="AB78" s="19" t="e">
        <f>'TRIBULAN I'!AB78+'TRIBULAN II'!AB78</f>
        <v>#REF!</v>
      </c>
      <c r="AC78" s="19" t="e">
        <f>'TRIBULAN I'!AC78+'TRIBULAN II'!AC78</f>
        <v>#REF!</v>
      </c>
      <c r="AD78" s="19" t="e">
        <f>'TRIBULAN I'!AD78+'TRIBULAN II'!AD78</f>
        <v>#REF!</v>
      </c>
      <c r="AE78" s="19" t="e">
        <f>'TRIBULAN I'!AE78+'TRIBULAN II'!AE78</f>
        <v>#REF!</v>
      </c>
      <c r="AF78" s="19" t="e">
        <f>'TRIBULAN I'!AF78+'TRIBULAN II'!AF78</f>
        <v>#REF!</v>
      </c>
      <c r="AG78" s="19" t="e">
        <f>'TRIBULAN I'!AG78+'TRIBULAN II'!AG78</f>
        <v>#REF!</v>
      </c>
      <c r="AH78" s="19" t="e">
        <f>'TRIBULAN I'!AH78+'TRIBULAN II'!AH78</f>
        <v>#REF!</v>
      </c>
      <c r="AI78" s="19" t="e">
        <f>'TRIBULAN I'!AI78+'TRIBULAN II'!AI78</f>
        <v>#REF!</v>
      </c>
      <c r="AJ78" s="19" t="e">
        <f>'TRIBULAN I'!AJ78+'TRIBULAN II'!AJ78</f>
        <v>#REF!</v>
      </c>
      <c r="AK78" s="19" t="e">
        <f>'TRIBULAN I'!AK78+'TRIBULAN II'!AK78</f>
        <v>#REF!</v>
      </c>
      <c r="AL78" s="19" t="e">
        <f>'TRIBULAN I'!AL78+'TRIBULAN II'!AL78</f>
        <v>#REF!</v>
      </c>
      <c r="AM78" s="19" t="e">
        <f>'TRIBULAN I'!AM78+'TRIBULAN II'!AM78</f>
        <v>#REF!</v>
      </c>
      <c r="AN78" s="19" t="e">
        <f>'TRIBULAN I'!AN78+'TRIBULAN II'!AN78</f>
        <v>#REF!</v>
      </c>
      <c r="AO78" s="19" t="e">
        <f>'TRIBULAN I'!AO78+'TRIBULAN II'!AO78</f>
        <v>#REF!</v>
      </c>
      <c r="AP78" s="19" t="e">
        <f>'TRIBULAN I'!AP78+'TRIBULAN II'!AP78</f>
        <v>#REF!</v>
      </c>
      <c r="AQ78" s="19" t="e">
        <f>'TRIBULAN I'!AQ78+'TRIBULAN II'!AQ78</f>
        <v>#REF!</v>
      </c>
      <c r="AR78" s="19" t="e">
        <f>'TRIBULAN I'!AR78+'TRIBULAN II'!AR78</f>
        <v>#REF!</v>
      </c>
      <c r="AS78" s="19" t="e">
        <f>'TRIBULAN I'!AS78+'TRIBULAN II'!AS78</f>
        <v>#REF!</v>
      </c>
      <c r="AT78" s="19" t="e">
        <f>'TRIBULAN I'!AT78+'TRIBULAN II'!AT78</f>
        <v>#REF!</v>
      </c>
      <c r="AU78" s="19" t="e">
        <f>'TRIBULAN I'!AU78+'TRIBULAN II'!AU78</f>
        <v>#REF!</v>
      </c>
      <c r="AV78" s="19" t="e">
        <f>'TRIBULAN I'!AV78+'TRIBULAN II'!AV78</f>
        <v>#REF!</v>
      </c>
      <c r="AW78" s="19" t="e">
        <f>'TRIBULAN I'!AW78+'TRIBULAN II'!AW78</f>
        <v>#REF!</v>
      </c>
      <c r="AX78" s="19" t="e">
        <f>'TRIBULAN I'!AX78+'TRIBULAN II'!AX78</f>
        <v>#REF!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28"/>
        <v>774</v>
      </c>
      <c r="G79" s="19" t="e">
        <f>'TRIBULAN I'!G79+'TRIBULAN II'!G79</f>
        <v>#REF!</v>
      </c>
      <c r="H79" s="19" t="e">
        <f>'TRIBULAN I'!H79+'TRIBULAN II'!H79</f>
        <v>#REF!</v>
      </c>
      <c r="I79" s="19" t="e">
        <f>'TRIBULAN I'!I79+'TRIBULAN II'!I79</f>
        <v>#REF!</v>
      </c>
      <c r="J79" s="19" t="e">
        <f>'TRIBULAN I'!J79+'TRIBULAN II'!J79</f>
        <v>#REF!</v>
      </c>
      <c r="K79" s="19" t="e">
        <f>'TRIBULAN I'!K79+'TRIBULAN II'!K79</f>
        <v>#REF!</v>
      </c>
      <c r="L79" s="19" t="e">
        <f>'TRIBULAN I'!L79+'TRIBULAN II'!L79</f>
        <v>#REF!</v>
      </c>
      <c r="M79" s="19" t="e">
        <f>'TRIBULAN I'!M79+'TRIBULAN II'!M79</f>
        <v>#REF!</v>
      </c>
      <c r="N79" s="19" t="e">
        <f>'TRIBULAN I'!N79+'TRIBULAN II'!N79</f>
        <v>#REF!</v>
      </c>
      <c r="O79" s="19" t="e">
        <f>'TRIBULAN I'!O79+'TRIBULAN II'!O79</f>
        <v>#REF!</v>
      </c>
      <c r="P79" s="19" t="e">
        <f>'TRIBULAN I'!P79+'TRIBULAN II'!P79</f>
        <v>#REF!</v>
      </c>
      <c r="Q79" s="19" t="e">
        <f>'TRIBULAN I'!Q79+'TRIBULAN II'!Q79</f>
        <v>#REF!</v>
      </c>
      <c r="R79" s="19" t="e">
        <f>'TRIBULAN I'!R79+'TRIBULAN II'!R79</f>
        <v>#REF!</v>
      </c>
      <c r="S79" s="19" t="e">
        <f>'TRIBULAN I'!S79+'TRIBULAN II'!S79</f>
        <v>#REF!</v>
      </c>
      <c r="T79" s="19" t="e">
        <f>'TRIBULAN I'!T79+'TRIBULAN II'!T79</f>
        <v>#REF!</v>
      </c>
      <c r="U79" s="19" t="e">
        <f>'TRIBULAN I'!U79+'TRIBULAN II'!U79</f>
        <v>#REF!</v>
      </c>
      <c r="V79" s="19" t="e">
        <f>'TRIBULAN I'!V79+'TRIBULAN II'!V79</f>
        <v>#REF!</v>
      </c>
      <c r="W79" s="19" t="e">
        <f>'TRIBULAN I'!W79+'TRIBULAN II'!W79</f>
        <v>#REF!</v>
      </c>
      <c r="X79" s="19" t="e">
        <f>'TRIBULAN I'!X79+'TRIBULAN II'!X79</f>
        <v>#REF!</v>
      </c>
      <c r="Y79" s="19" t="e">
        <f>'TRIBULAN I'!Y79+'TRIBULAN II'!Y79</f>
        <v>#REF!</v>
      </c>
      <c r="Z79" s="19" t="e">
        <f>'TRIBULAN I'!Z79+'TRIBULAN II'!Z79</f>
        <v>#REF!</v>
      </c>
      <c r="AA79" s="19" t="e">
        <f>'TRIBULAN I'!AA79+'TRIBULAN II'!AA79</f>
        <v>#REF!</v>
      </c>
      <c r="AB79" s="19" t="e">
        <f>'TRIBULAN I'!AB79+'TRIBULAN II'!AB79</f>
        <v>#REF!</v>
      </c>
      <c r="AC79" s="19" t="e">
        <f>'TRIBULAN I'!AC79+'TRIBULAN II'!AC79</f>
        <v>#REF!</v>
      </c>
      <c r="AD79" s="19" t="e">
        <f>'TRIBULAN I'!AD79+'TRIBULAN II'!AD79</f>
        <v>#REF!</v>
      </c>
      <c r="AE79" s="19" t="e">
        <f>'TRIBULAN I'!AE79+'TRIBULAN II'!AE79</f>
        <v>#REF!</v>
      </c>
      <c r="AF79" s="19" t="e">
        <f>'TRIBULAN I'!AF79+'TRIBULAN II'!AF79</f>
        <v>#REF!</v>
      </c>
      <c r="AG79" s="19" t="e">
        <f>'TRIBULAN I'!AG79+'TRIBULAN II'!AG79</f>
        <v>#REF!</v>
      </c>
      <c r="AH79" s="19" t="e">
        <f>'TRIBULAN I'!AH79+'TRIBULAN II'!AH79</f>
        <v>#REF!</v>
      </c>
      <c r="AI79" s="19" t="e">
        <f>'TRIBULAN I'!AI79+'TRIBULAN II'!AI79</f>
        <v>#REF!</v>
      </c>
      <c r="AJ79" s="19" t="e">
        <f>'TRIBULAN I'!AJ79+'TRIBULAN II'!AJ79</f>
        <v>#REF!</v>
      </c>
      <c r="AK79" s="19" t="e">
        <f>'TRIBULAN I'!AK79+'TRIBULAN II'!AK79</f>
        <v>#REF!</v>
      </c>
      <c r="AL79" s="19" t="e">
        <f>'TRIBULAN I'!AL79+'TRIBULAN II'!AL79</f>
        <v>#REF!</v>
      </c>
      <c r="AM79" s="19" t="e">
        <f>'TRIBULAN I'!AM79+'TRIBULAN II'!AM79</f>
        <v>#REF!</v>
      </c>
      <c r="AN79" s="19" t="e">
        <f>'TRIBULAN I'!AN79+'TRIBULAN II'!AN79</f>
        <v>#REF!</v>
      </c>
      <c r="AO79" s="19" t="e">
        <f>'TRIBULAN I'!AO79+'TRIBULAN II'!AO79</f>
        <v>#REF!</v>
      </c>
      <c r="AP79" s="19" t="e">
        <f>'TRIBULAN I'!AP79+'TRIBULAN II'!AP79</f>
        <v>#REF!</v>
      </c>
      <c r="AQ79" s="19" t="e">
        <f>'TRIBULAN I'!AQ79+'TRIBULAN II'!AQ79</f>
        <v>#REF!</v>
      </c>
      <c r="AR79" s="19" t="e">
        <f>'TRIBULAN I'!AR79+'TRIBULAN II'!AR79</f>
        <v>#REF!</v>
      </c>
      <c r="AS79" s="19" t="e">
        <f>'TRIBULAN I'!AS79+'TRIBULAN II'!AS79</f>
        <v>#REF!</v>
      </c>
      <c r="AT79" s="19" t="e">
        <f>'TRIBULAN I'!AT79+'TRIBULAN II'!AT79</f>
        <v>#REF!</v>
      </c>
      <c r="AU79" s="19" t="e">
        <f>'TRIBULAN I'!AU79+'TRIBULAN II'!AU79</f>
        <v>#REF!</v>
      </c>
      <c r="AV79" s="19" t="e">
        <f>'TRIBULAN I'!AV79+'TRIBULAN II'!AV79</f>
        <v>#REF!</v>
      </c>
      <c r="AW79" s="19" t="e">
        <f>'TRIBULAN I'!AW79+'TRIBULAN II'!AW79</f>
        <v>#REF!</v>
      </c>
      <c r="AX79" s="19" t="e">
        <f>'TRIBULAN I'!AX79+'TRIBULAN II'!AX79</f>
        <v>#REF!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28"/>
        <v>977</v>
      </c>
      <c r="G80" s="19" t="e">
        <f>'TRIBULAN I'!G80+'TRIBULAN II'!G80</f>
        <v>#REF!</v>
      </c>
      <c r="H80" s="19" t="e">
        <f>'TRIBULAN I'!H80+'TRIBULAN II'!H80</f>
        <v>#REF!</v>
      </c>
      <c r="I80" s="19" t="e">
        <f>'TRIBULAN I'!I80+'TRIBULAN II'!I80</f>
        <v>#REF!</v>
      </c>
      <c r="J80" s="19" t="e">
        <f>'TRIBULAN I'!J80+'TRIBULAN II'!J80</f>
        <v>#REF!</v>
      </c>
      <c r="K80" s="19" t="e">
        <f>'TRIBULAN I'!K80+'TRIBULAN II'!K80</f>
        <v>#REF!</v>
      </c>
      <c r="L80" s="19" t="e">
        <f>'TRIBULAN I'!L80+'TRIBULAN II'!L80</f>
        <v>#REF!</v>
      </c>
      <c r="M80" s="19" t="e">
        <f>'TRIBULAN I'!M80+'TRIBULAN II'!M80</f>
        <v>#REF!</v>
      </c>
      <c r="N80" s="19" t="e">
        <f>'TRIBULAN I'!N80+'TRIBULAN II'!N80</f>
        <v>#REF!</v>
      </c>
      <c r="O80" s="19" t="e">
        <f>'TRIBULAN I'!O80+'TRIBULAN II'!O80</f>
        <v>#REF!</v>
      </c>
      <c r="P80" s="19" t="e">
        <f>'TRIBULAN I'!P80+'TRIBULAN II'!P80</f>
        <v>#REF!</v>
      </c>
      <c r="Q80" s="19" t="e">
        <f>'TRIBULAN I'!Q80+'TRIBULAN II'!Q80</f>
        <v>#REF!</v>
      </c>
      <c r="R80" s="19" t="e">
        <f>'TRIBULAN I'!R80+'TRIBULAN II'!R80</f>
        <v>#REF!</v>
      </c>
      <c r="S80" s="19" t="e">
        <f>'TRIBULAN I'!S80+'TRIBULAN II'!S80</f>
        <v>#REF!</v>
      </c>
      <c r="T80" s="19" t="e">
        <f>'TRIBULAN I'!T80+'TRIBULAN II'!T80</f>
        <v>#REF!</v>
      </c>
      <c r="U80" s="19" t="e">
        <f>'TRIBULAN I'!U80+'TRIBULAN II'!U80</f>
        <v>#REF!</v>
      </c>
      <c r="V80" s="19" t="e">
        <f>'TRIBULAN I'!V80+'TRIBULAN II'!V80</f>
        <v>#REF!</v>
      </c>
      <c r="W80" s="19" t="e">
        <f>'TRIBULAN I'!W80+'TRIBULAN II'!W80</f>
        <v>#REF!</v>
      </c>
      <c r="X80" s="19" t="e">
        <f>'TRIBULAN I'!X80+'TRIBULAN II'!X80</f>
        <v>#REF!</v>
      </c>
      <c r="Y80" s="19" t="e">
        <f>'TRIBULAN I'!Y80+'TRIBULAN II'!Y80</f>
        <v>#REF!</v>
      </c>
      <c r="Z80" s="19" t="e">
        <f>'TRIBULAN I'!Z80+'TRIBULAN II'!Z80</f>
        <v>#REF!</v>
      </c>
      <c r="AA80" s="19" t="e">
        <f>'TRIBULAN I'!AA80+'TRIBULAN II'!AA80</f>
        <v>#REF!</v>
      </c>
      <c r="AB80" s="19" t="e">
        <f>'TRIBULAN I'!AB80+'TRIBULAN II'!AB80</f>
        <v>#REF!</v>
      </c>
      <c r="AC80" s="19" t="e">
        <f>'TRIBULAN I'!AC80+'TRIBULAN II'!AC80</f>
        <v>#REF!</v>
      </c>
      <c r="AD80" s="19" t="e">
        <f>'TRIBULAN I'!AD80+'TRIBULAN II'!AD80</f>
        <v>#REF!</v>
      </c>
      <c r="AE80" s="19" t="e">
        <f>'TRIBULAN I'!AE80+'TRIBULAN II'!AE80</f>
        <v>#REF!</v>
      </c>
      <c r="AF80" s="19" t="e">
        <f>'TRIBULAN I'!AF80+'TRIBULAN II'!AF80</f>
        <v>#REF!</v>
      </c>
      <c r="AG80" s="19" t="e">
        <f>'TRIBULAN I'!AG80+'TRIBULAN II'!AG80</f>
        <v>#REF!</v>
      </c>
      <c r="AH80" s="19" t="e">
        <f>'TRIBULAN I'!AH80+'TRIBULAN II'!AH80</f>
        <v>#REF!</v>
      </c>
      <c r="AI80" s="19" t="e">
        <f>'TRIBULAN I'!AI80+'TRIBULAN II'!AI80</f>
        <v>#REF!</v>
      </c>
      <c r="AJ80" s="19" t="e">
        <f>'TRIBULAN I'!AJ80+'TRIBULAN II'!AJ80</f>
        <v>#REF!</v>
      </c>
      <c r="AK80" s="19" t="e">
        <f>'TRIBULAN I'!AK80+'TRIBULAN II'!AK80</f>
        <v>#REF!</v>
      </c>
      <c r="AL80" s="19" t="e">
        <f>'TRIBULAN I'!AL80+'TRIBULAN II'!AL80</f>
        <v>#REF!</v>
      </c>
      <c r="AM80" s="19" t="e">
        <f>'TRIBULAN I'!AM80+'TRIBULAN II'!AM80</f>
        <v>#REF!</v>
      </c>
      <c r="AN80" s="19" t="e">
        <f>'TRIBULAN I'!AN80+'TRIBULAN II'!AN80</f>
        <v>#REF!</v>
      </c>
      <c r="AO80" s="19" t="e">
        <f>'TRIBULAN I'!AO80+'TRIBULAN II'!AO80</f>
        <v>#REF!</v>
      </c>
      <c r="AP80" s="19" t="e">
        <f>'TRIBULAN I'!AP80+'TRIBULAN II'!AP80</f>
        <v>#REF!</v>
      </c>
      <c r="AQ80" s="19" t="e">
        <f>'TRIBULAN I'!AQ80+'TRIBULAN II'!AQ80</f>
        <v>#REF!</v>
      </c>
      <c r="AR80" s="19" t="e">
        <f>'TRIBULAN I'!AR80+'TRIBULAN II'!AR80</f>
        <v>#REF!</v>
      </c>
      <c r="AS80" s="19" t="e">
        <f>'TRIBULAN I'!AS80+'TRIBULAN II'!AS80</f>
        <v>#REF!</v>
      </c>
      <c r="AT80" s="19" t="e">
        <f>'TRIBULAN I'!AT80+'TRIBULAN II'!AT80</f>
        <v>#REF!</v>
      </c>
      <c r="AU80" s="19" t="e">
        <f>'TRIBULAN I'!AU80+'TRIBULAN II'!AU80</f>
        <v>#REF!</v>
      </c>
      <c r="AV80" s="19" t="e">
        <f>'TRIBULAN I'!AV80+'TRIBULAN II'!AV80</f>
        <v>#REF!</v>
      </c>
      <c r="AW80" s="19" t="e">
        <f>'TRIBULAN I'!AW80+'TRIBULAN II'!AW80</f>
        <v>#REF!</v>
      </c>
      <c r="AX80" s="19" t="e">
        <f>'TRIBULAN I'!AX80+'TRIBULAN II'!AX80</f>
        <v>#REF!</v>
      </c>
    </row>
    <row r="81" spans="1:50" ht="14.25" customHeight="1">
      <c r="A81" s="26"/>
      <c r="B81" s="17"/>
      <c r="C81" s="18" t="s">
        <v>37</v>
      </c>
      <c r="D81" s="35">
        <f t="shared" ref="D81:F81" si="29">SUM(D78:D80)</f>
        <v>1363</v>
      </c>
      <c r="E81" s="35">
        <f t="shared" si="29"/>
        <v>1319</v>
      </c>
      <c r="F81" s="35">
        <f t="shared" si="29"/>
        <v>2682</v>
      </c>
      <c r="G81" s="19" t="e">
        <f>'TRIBULAN I'!G81+'TRIBULAN II'!G81</f>
        <v>#REF!</v>
      </c>
      <c r="H81" s="19" t="e">
        <f>'TRIBULAN I'!H81+'TRIBULAN II'!H81</f>
        <v>#REF!</v>
      </c>
      <c r="I81" s="19" t="e">
        <f>'TRIBULAN I'!I81+'TRIBULAN II'!I81</f>
        <v>#REF!</v>
      </c>
      <c r="J81" s="19" t="e">
        <f>'TRIBULAN I'!J81+'TRIBULAN II'!J81</f>
        <v>#REF!</v>
      </c>
      <c r="K81" s="19" t="e">
        <f>'TRIBULAN I'!K81+'TRIBULAN II'!K81</f>
        <v>#REF!</v>
      </c>
      <c r="L81" s="19" t="e">
        <f>'TRIBULAN I'!L81+'TRIBULAN II'!L81</f>
        <v>#REF!</v>
      </c>
      <c r="M81" s="19" t="e">
        <f>'TRIBULAN I'!M81+'TRIBULAN II'!M81</f>
        <v>#REF!</v>
      </c>
      <c r="N81" s="19" t="e">
        <f>'TRIBULAN I'!N81+'TRIBULAN II'!N81</f>
        <v>#REF!</v>
      </c>
      <c r="O81" s="19" t="e">
        <f>'TRIBULAN I'!O81+'TRIBULAN II'!O81</f>
        <v>#REF!</v>
      </c>
      <c r="P81" s="19" t="e">
        <f>'TRIBULAN I'!P81+'TRIBULAN II'!P81</f>
        <v>#REF!</v>
      </c>
      <c r="Q81" s="19" t="e">
        <f>'TRIBULAN I'!Q81+'TRIBULAN II'!Q81</f>
        <v>#REF!</v>
      </c>
      <c r="R81" s="19" t="e">
        <f>'TRIBULAN I'!R81+'TRIBULAN II'!R81</f>
        <v>#REF!</v>
      </c>
      <c r="S81" s="19" t="e">
        <f>'TRIBULAN I'!S81+'TRIBULAN II'!S81</f>
        <v>#REF!</v>
      </c>
      <c r="T81" s="19" t="e">
        <f>'TRIBULAN I'!T81+'TRIBULAN II'!T81</f>
        <v>#REF!</v>
      </c>
      <c r="U81" s="19" t="e">
        <f>'TRIBULAN I'!U81+'TRIBULAN II'!U81</f>
        <v>#REF!</v>
      </c>
      <c r="V81" s="19" t="e">
        <f>'TRIBULAN I'!V81+'TRIBULAN II'!V81</f>
        <v>#REF!</v>
      </c>
      <c r="W81" s="19" t="e">
        <f>'TRIBULAN I'!W81+'TRIBULAN II'!W81</f>
        <v>#REF!</v>
      </c>
      <c r="X81" s="19" t="e">
        <f>'TRIBULAN I'!X81+'TRIBULAN II'!X81</f>
        <v>#REF!</v>
      </c>
      <c r="Y81" s="19" t="e">
        <f>'TRIBULAN I'!Y81+'TRIBULAN II'!Y81</f>
        <v>#REF!</v>
      </c>
      <c r="Z81" s="19" t="e">
        <f>'TRIBULAN I'!Z81+'TRIBULAN II'!Z81</f>
        <v>#REF!</v>
      </c>
      <c r="AA81" s="19" t="e">
        <f>'TRIBULAN I'!AA81+'TRIBULAN II'!AA81</f>
        <v>#REF!</v>
      </c>
      <c r="AB81" s="19" t="e">
        <f>'TRIBULAN I'!AB81+'TRIBULAN II'!AB81</f>
        <v>#REF!</v>
      </c>
      <c r="AC81" s="19" t="e">
        <f>'TRIBULAN I'!AC81+'TRIBULAN II'!AC81</f>
        <v>#REF!</v>
      </c>
      <c r="AD81" s="19" t="e">
        <f>'TRIBULAN I'!AD81+'TRIBULAN II'!AD81</f>
        <v>#REF!</v>
      </c>
      <c r="AE81" s="19" t="e">
        <f>'TRIBULAN I'!AE81+'TRIBULAN II'!AE81</f>
        <v>#REF!</v>
      </c>
      <c r="AF81" s="19" t="e">
        <f>'TRIBULAN I'!AF81+'TRIBULAN II'!AF81</f>
        <v>#REF!</v>
      </c>
      <c r="AG81" s="19" t="e">
        <f>'TRIBULAN I'!AG81+'TRIBULAN II'!AG81</f>
        <v>#REF!</v>
      </c>
      <c r="AH81" s="19" t="e">
        <f>'TRIBULAN I'!AH81+'TRIBULAN II'!AH81</f>
        <v>#REF!</v>
      </c>
      <c r="AI81" s="19" t="e">
        <f>'TRIBULAN I'!AI81+'TRIBULAN II'!AI81</f>
        <v>#REF!</v>
      </c>
      <c r="AJ81" s="19" t="e">
        <f>'TRIBULAN I'!AJ81+'TRIBULAN II'!AJ81</f>
        <v>#REF!</v>
      </c>
      <c r="AK81" s="19" t="e">
        <f>'TRIBULAN I'!AK81+'TRIBULAN II'!AK81</f>
        <v>#REF!</v>
      </c>
      <c r="AL81" s="19" t="e">
        <f>'TRIBULAN I'!AL81+'TRIBULAN II'!AL81</f>
        <v>#REF!</v>
      </c>
      <c r="AM81" s="19" t="e">
        <f>'TRIBULAN I'!AM81+'TRIBULAN II'!AM81</f>
        <v>#REF!</v>
      </c>
      <c r="AN81" s="19" t="e">
        <f>'TRIBULAN I'!AN81+'TRIBULAN II'!AN81</f>
        <v>#REF!</v>
      </c>
      <c r="AO81" s="19" t="e">
        <f>'TRIBULAN I'!AO81+'TRIBULAN II'!AO81</f>
        <v>#REF!</v>
      </c>
      <c r="AP81" s="19" t="e">
        <f>'TRIBULAN I'!AP81+'TRIBULAN II'!AP81</f>
        <v>#REF!</v>
      </c>
      <c r="AQ81" s="19" t="e">
        <f>'TRIBULAN I'!AQ81+'TRIBULAN II'!AQ81</f>
        <v>#REF!</v>
      </c>
      <c r="AR81" s="19" t="e">
        <f>'TRIBULAN I'!AR81+'TRIBULAN II'!AR81</f>
        <v>#REF!</v>
      </c>
      <c r="AS81" s="19" t="e">
        <f>'TRIBULAN I'!AS81+'TRIBULAN II'!AS81</f>
        <v>#REF!</v>
      </c>
      <c r="AT81" s="19" t="e">
        <f>'TRIBULAN I'!AT81+'TRIBULAN II'!AT81</f>
        <v>#REF!</v>
      </c>
      <c r="AU81" s="19" t="e">
        <f>'TRIBULAN I'!AU81+'TRIBULAN II'!AU81</f>
        <v>#REF!</v>
      </c>
      <c r="AV81" s="19" t="e">
        <f>'TRIBULAN I'!AV81+'TRIBULAN II'!AV81</f>
        <v>#REF!</v>
      </c>
      <c r="AW81" s="19" t="e">
        <f>'TRIBULAN I'!AW81+'TRIBULAN II'!AW81</f>
        <v>#REF!</v>
      </c>
      <c r="AX81" s="19" t="e">
        <f>'TRIBULAN I'!AX81+'TRIBULAN II'!AX81</f>
        <v>#REF!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0">D82+E82</f>
        <v>583</v>
      </c>
      <c r="G82" s="19">
        <f>'TRIBULAN I'!G82+'TRIBULAN II'!G82</f>
        <v>184</v>
      </c>
      <c r="H82" s="19">
        <f>'TRIBULAN I'!H82+'TRIBULAN II'!H82</f>
        <v>185</v>
      </c>
      <c r="I82" s="19">
        <f>'TRIBULAN I'!I82+'TRIBULAN II'!I82</f>
        <v>369</v>
      </c>
      <c r="J82" s="19">
        <f>'TRIBULAN I'!J82+'TRIBULAN II'!J82</f>
        <v>63.293310463121784</v>
      </c>
      <c r="K82" s="19">
        <f>'TRIBULAN I'!K82+'TRIBULAN II'!K82</f>
        <v>141</v>
      </c>
      <c r="L82" s="19">
        <f>'TRIBULAN I'!L82+'TRIBULAN II'!L82</f>
        <v>147</v>
      </c>
      <c r="M82" s="19">
        <f>'TRIBULAN I'!M82+'TRIBULAN II'!M82</f>
        <v>288</v>
      </c>
      <c r="N82" s="19">
        <f>'TRIBULAN I'!N82+'TRIBULAN II'!N82</f>
        <v>49.399656946826759</v>
      </c>
      <c r="O82" s="19">
        <f>'TRIBULAN I'!O82+'TRIBULAN II'!O82</f>
        <v>0</v>
      </c>
      <c r="P82" s="19">
        <f>'TRIBULAN I'!P82+'TRIBULAN II'!P82</f>
        <v>0</v>
      </c>
      <c r="Q82" s="19">
        <f>'TRIBULAN I'!Q82+'TRIBULAN II'!Q82</f>
        <v>0</v>
      </c>
      <c r="R82" s="19">
        <f>'TRIBULAN I'!R82+'TRIBULAN II'!R82</f>
        <v>0</v>
      </c>
      <c r="S82" s="19">
        <f>'TRIBULAN I'!S82+'TRIBULAN II'!S82</f>
        <v>0</v>
      </c>
      <c r="T82" s="19">
        <f>'TRIBULAN I'!T82+'TRIBULAN II'!T82</f>
        <v>1</v>
      </c>
      <c r="U82" s="19">
        <f>'TRIBULAN I'!U82+'TRIBULAN II'!U82</f>
        <v>1</v>
      </c>
      <c r="V82" s="19">
        <f>'TRIBULAN I'!V82+'TRIBULAN II'!V82</f>
        <v>1.4705882352941175</v>
      </c>
      <c r="W82" s="19">
        <f>'TRIBULAN I'!W82+'TRIBULAN II'!W82</f>
        <v>0</v>
      </c>
      <c r="X82" s="19">
        <f>'TRIBULAN I'!X82+'TRIBULAN II'!X82</f>
        <v>1</v>
      </c>
      <c r="Y82" s="19">
        <f>'TRIBULAN I'!Y82+'TRIBULAN II'!Y82</f>
        <v>1</v>
      </c>
      <c r="Z82" s="19">
        <f>'TRIBULAN I'!Z82+'TRIBULAN II'!Z82</f>
        <v>1.4705882352941175</v>
      </c>
      <c r="AA82" s="19">
        <f>'TRIBULAN I'!AA82+'TRIBULAN II'!AA82</f>
        <v>0</v>
      </c>
      <c r="AB82" s="19">
        <f>'TRIBULAN I'!AB82+'TRIBULAN II'!AB82</f>
        <v>0</v>
      </c>
      <c r="AC82" s="19">
        <f>'TRIBULAN I'!AC82+'TRIBULAN II'!AC82</f>
        <v>0</v>
      </c>
      <c r="AD82" s="19">
        <f>'TRIBULAN I'!AD82+'TRIBULAN II'!AD82</f>
        <v>0</v>
      </c>
      <c r="AE82" s="19">
        <f>'TRIBULAN I'!AE82+'TRIBULAN II'!AE82</f>
        <v>0</v>
      </c>
      <c r="AF82" s="19">
        <f>'TRIBULAN I'!AF82+'TRIBULAN II'!AF82</f>
        <v>0</v>
      </c>
      <c r="AG82" s="19">
        <f>'TRIBULAN I'!AG82+'TRIBULAN II'!AG82</f>
        <v>0</v>
      </c>
      <c r="AH82" s="19">
        <f>'TRIBULAN I'!AH82+'TRIBULAN II'!AH82</f>
        <v>0</v>
      </c>
      <c r="AI82" s="19">
        <f>'TRIBULAN I'!AI82+'TRIBULAN II'!AI82</f>
        <v>0</v>
      </c>
      <c r="AJ82" s="19">
        <f>'TRIBULAN I'!AJ82+'TRIBULAN II'!AJ82</f>
        <v>0</v>
      </c>
      <c r="AK82" s="19">
        <f>'TRIBULAN I'!AK82+'TRIBULAN II'!AK82</f>
        <v>0</v>
      </c>
      <c r="AL82" s="19">
        <f>'TRIBULAN I'!AL82+'TRIBULAN II'!AL82</f>
        <v>0</v>
      </c>
      <c r="AM82" s="19">
        <f>'TRIBULAN I'!AM82+'TRIBULAN II'!AM82</f>
        <v>0</v>
      </c>
      <c r="AN82" s="19">
        <f>'TRIBULAN I'!AN82+'TRIBULAN II'!AN82</f>
        <v>0</v>
      </c>
      <c r="AO82" s="19">
        <f>'TRIBULAN I'!AO82+'TRIBULAN II'!AO82</f>
        <v>0</v>
      </c>
      <c r="AP82" s="19">
        <f>'TRIBULAN I'!AP82+'TRIBULAN II'!AP82</f>
        <v>0</v>
      </c>
      <c r="AQ82" s="19">
        <f>'TRIBULAN I'!AQ82+'TRIBULAN II'!AQ82</f>
        <v>0</v>
      </c>
      <c r="AR82" s="19">
        <f>'TRIBULAN I'!AR82+'TRIBULAN II'!AR82</f>
        <v>0</v>
      </c>
      <c r="AS82" s="19">
        <f>'TRIBULAN I'!AS82+'TRIBULAN II'!AS82</f>
        <v>0</v>
      </c>
      <c r="AT82" s="19">
        <f>'TRIBULAN I'!AT82+'TRIBULAN II'!AT82</f>
        <v>0</v>
      </c>
      <c r="AU82" s="19">
        <f>'TRIBULAN I'!AU82+'TRIBULAN II'!AU82</f>
        <v>0</v>
      </c>
      <c r="AV82" s="19">
        <f>'TRIBULAN I'!AV82+'TRIBULAN II'!AV82</f>
        <v>1</v>
      </c>
      <c r="AW82" s="19">
        <f>'TRIBULAN I'!AW82+'TRIBULAN II'!AW82</f>
        <v>1</v>
      </c>
      <c r="AX82" s="19">
        <f>'TRIBULAN I'!AX82+'TRIBULAN II'!AX82</f>
        <v>1.4705882352941175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0"/>
        <v>440</v>
      </c>
      <c r="G83" s="19">
        <f>'TRIBULAN I'!G83+'TRIBULAN II'!G83</f>
        <v>211</v>
      </c>
      <c r="H83" s="19">
        <f>'TRIBULAN I'!H83+'TRIBULAN II'!H83</f>
        <v>179</v>
      </c>
      <c r="I83" s="19">
        <f>'TRIBULAN I'!I83+'TRIBULAN II'!I83</f>
        <v>390</v>
      </c>
      <c r="J83" s="19">
        <f>'TRIBULAN I'!J83+'TRIBULAN II'!J83</f>
        <v>88.63636363636364</v>
      </c>
      <c r="K83" s="19">
        <f>'TRIBULAN I'!K83+'TRIBULAN II'!K83</f>
        <v>121</v>
      </c>
      <c r="L83" s="19">
        <f>'TRIBULAN I'!L83+'TRIBULAN II'!L83</f>
        <v>107</v>
      </c>
      <c r="M83" s="19">
        <f>'TRIBULAN I'!M83+'TRIBULAN II'!M83</f>
        <v>228</v>
      </c>
      <c r="N83" s="19">
        <f>'TRIBULAN I'!N83+'TRIBULAN II'!N83</f>
        <v>51.818181818181813</v>
      </c>
      <c r="O83" s="19">
        <f>'TRIBULAN I'!O83+'TRIBULAN II'!O83</f>
        <v>0</v>
      </c>
      <c r="P83" s="19">
        <f>'TRIBULAN I'!P83+'TRIBULAN II'!P83</f>
        <v>0</v>
      </c>
      <c r="Q83" s="19">
        <f>'TRIBULAN I'!Q83+'TRIBULAN II'!Q83</f>
        <v>0</v>
      </c>
      <c r="R83" s="19">
        <f>'TRIBULAN I'!R83+'TRIBULAN II'!R83</f>
        <v>0</v>
      </c>
      <c r="S83" s="19">
        <f>'TRIBULAN I'!S83+'TRIBULAN II'!S83</f>
        <v>0</v>
      </c>
      <c r="T83" s="19">
        <f>'TRIBULAN I'!T83+'TRIBULAN II'!T83</f>
        <v>0</v>
      </c>
      <c r="U83" s="19">
        <f>'TRIBULAN I'!U83+'TRIBULAN II'!U83</f>
        <v>0</v>
      </c>
      <c r="V83" s="19">
        <f>'TRIBULAN I'!V83+'TRIBULAN II'!V83</f>
        <v>0</v>
      </c>
      <c r="W83" s="19">
        <f>'TRIBULAN I'!W83+'TRIBULAN II'!W83</f>
        <v>0</v>
      </c>
      <c r="X83" s="19">
        <f>'TRIBULAN I'!X83+'TRIBULAN II'!X83</f>
        <v>0</v>
      </c>
      <c r="Y83" s="19">
        <f>'TRIBULAN I'!Y83+'TRIBULAN II'!Y83</f>
        <v>0</v>
      </c>
      <c r="Z83" s="19">
        <f>'TRIBULAN I'!Z83+'TRIBULAN II'!Z83</f>
        <v>0</v>
      </c>
      <c r="AA83" s="19">
        <f>'TRIBULAN I'!AA83+'TRIBULAN II'!AA83</f>
        <v>0</v>
      </c>
      <c r="AB83" s="19">
        <f>'TRIBULAN I'!AB83+'TRIBULAN II'!AB83</f>
        <v>0</v>
      </c>
      <c r="AC83" s="19">
        <f>'TRIBULAN I'!AC83+'TRIBULAN II'!AC83</f>
        <v>0</v>
      </c>
      <c r="AD83" s="19">
        <f>'TRIBULAN I'!AD83+'TRIBULAN II'!AD83</f>
        <v>0</v>
      </c>
      <c r="AE83" s="19">
        <f>'TRIBULAN I'!AE83+'TRIBULAN II'!AE83</f>
        <v>0</v>
      </c>
      <c r="AF83" s="19">
        <f>'TRIBULAN I'!AF83+'TRIBULAN II'!AF83</f>
        <v>0</v>
      </c>
      <c r="AG83" s="19">
        <f>'TRIBULAN I'!AG83+'TRIBULAN II'!AG83</f>
        <v>0</v>
      </c>
      <c r="AH83" s="19">
        <f>'TRIBULAN I'!AH83+'TRIBULAN II'!AH83</f>
        <v>0</v>
      </c>
      <c r="AI83" s="19">
        <f>'TRIBULAN I'!AI83+'TRIBULAN II'!AI83</f>
        <v>0</v>
      </c>
      <c r="AJ83" s="19">
        <f>'TRIBULAN I'!AJ83+'TRIBULAN II'!AJ83</f>
        <v>0</v>
      </c>
      <c r="AK83" s="19">
        <f>'TRIBULAN I'!AK83+'TRIBULAN II'!AK83</f>
        <v>0</v>
      </c>
      <c r="AL83" s="19">
        <f>'TRIBULAN I'!AL83+'TRIBULAN II'!AL83</f>
        <v>0</v>
      </c>
      <c r="AM83" s="19">
        <f>'TRIBULAN I'!AM83+'TRIBULAN II'!AM83</f>
        <v>0</v>
      </c>
      <c r="AN83" s="19">
        <f>'TRIBULAN I'!AN83+'TRIBULAN II'!AN83</f>
        <v>0</v>
      </c>
      <c r="AO83" s="19">
        <f>'TRIBULAN I'!AO83+'TRIBULAN II'!AO83</f>
        <v>0</v>
      </c>
      <c r="AP83" s="19">
        <f>'TRIBULAN I'!AP83+'TRIBULAN II'!AP83</f>
        <v>0</v>
      </c>
      <c r="AQ83" s="19">
        <f>'TRIBULAN I'!AQ83+'TRIBULAN II'!AQ83</f>
        <v>0</v>
      </c>
      <c r="AR83" s="19">
        <f>'TRIBULAN I'!AR83+'TRIBULAN II'!AR83</f>
        <v>0</v>
      </c>
      <c r="AS83" s="19">
        <f>'TRIBULAN I'!AS83+'TRIBULAN II'!AS83</f>
        <v>0</v>
      </c>
      <c r="AT83" s="19">
        <f>'TRIBULAN I'!AT83+'TRIBULAN II'!AT83</f>
        <v>0</v>
      </c>
      <c r="AU83" s="19">
        <f>'TRIBULAN I'!AU83+'TRIBULAN II'!AU83</f>
        <v>0</v>
      </c>
      <c r="AV83" s="19">
        <f>'TRIBULAN I'!AV83+'TRIBULAN II'!AV83</f>
        <v>0</v>
      </c>
      <c r="AW83" s="19">
        <f>'TRIBULAN I'!AW83+'TRIBULAN II'!AW83</f>
        <v>0</v>
      </c>
      <c r="AX83" s="19">
        <f>'TRIBULAN I'!AX83+'TRIBULAN II'!AX83</f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0"/>
        <v>791</v>
      </c>
      <c r="G84" s="19">
        <f>'TRIBULAN I'!G84+'TRIBULAN II'!G84</f>
        <v>172</v>
      </c>
      <c r="H84" s="19">
        <f>'TRIBULAN I'!H84+'TRIBULAN II'!H84</f>
        <v>190</v>
      </c>
      <c r="I84" s="19">
        <f>'TRIBULAN I'!I84+'TRIBULAN II'!I84</f>
        <v>362</v>
      </c>
      <c r="J84" s="19">
        <f>'TRIBULAN I'!J84+'TRIBULAN II'!J84</f>
        <v>45.764854614412144</v>
      </c>
      <c r="K84" s="19">
        <f>'TRIBULAN I'!K84+'TRIBULAN II'!K84</f>
        <v>169</v>
      </c>
      <c r="L84" s="19">
        <f>'TRIBULAN I'!L84+'TRIBULAN II'!L84</f>
        <v>187</v>
      </c>
      <c r="M84" s="19">
        <f>'TRIBULAN I'!M84+'TRIBULAN II'!M84</f>
        <v>356</v>
      </c>
      <c r="N84" s="19">
        <f>'TRIBULAN I'!N84+'TRIBULAN II'!N84</f>
        <v>45.006321112515799</v>
      </c>
      <c r="O84" s="19">
        <f>'TRIBULAN I'!O84+'TRIBULAN II'!O84</f>
        <v>0</v>
      </c>
      <c r="P84" s="19">
        <f>'TRIBULAN I'!P84+'TRIBULAN II'!P84</f>
        <v>0</v>
      </c>
      <c r="Q84" s="19">
        <f>'TRIBULAN I'!Q84+'TRIBULAN II'!Q84</f>
        <v>0</v>
      </c>
      <c r="R84" s="19">
        <f>'TRIBULAN I'!R84+'TRIBULAN II'!R84</f>
        <v>0</v>
      </c>
      <c r="S84" s="19">
        <f>'TRIBULAN I'!S84+'TRIBULAN II'!S84</f>
        <v>0</v>
      </c>
      <c r="T84" s="19">
        <f>'TRIBULAN I'!T84+'TRIBULAN II'!T84</f>
        <v>0</v>
      </c>
      <c r="U84" s="19">
        <f>'TRIBULAN I'!U84+'TRIBULAN II'!U84</f>
        <v>0</v>
      </c>
      <c r="V84" s="19">
        <f>'TRIBULAN I'!V84+'TRIBULAN II'!V84</f>
        <v>0</v>
      </c>
      <c r="W84" s="19">
        <f>'TRIBULAN I'!W84+'TRIBULAN II'!W84</f>
        <v>0</v>
      </c>
      <c r="X84" s="19">
        <f>'TRIBULAN I'!X84+'TRIBULAN II'!X84</f>
        <v>0</v>
      </c>
      <c r="Y84" s="19">
        <f>'TRIBULAN I'!Y84+'TRIBULAN II'!Y84</f>
        <v>0</v>
      </c>
      <c r="Z84" s="19">
        <f>'TRIBULAN I'!Z84+'TRIBULAN II'!Z84</f>
        <v>0</v>
      </c>
      <c r="AA84" s="19">
        <f>'TRIBULAN I'!AA84+'TRIBULAN II'!AA84</f>
        <v>0</v>
      </c>
      <c r="AB84" s="19">
        <f>'TRIBULAN I'!AB84+'TRIBULAN II'!AB84</f>
        <v>0</v>
      </c>
      <c r="AC84" s="19">
        <f>'TRIBULAN I'!AC84+'TRIBULAN II'!AC84</f>
        <v>0</v>
      </c>
      <c r="AD84" s="19">
        <f>'TRIBULAN I'!AD84+'TRIBULAN II'!AD84</f>
        <v>0</v>
      </c>
      <c r="AE84" s="19">
        <f>'TRIBULAN I'!AE84+'TRIBULAN II'!AE84</f>
        <v>0</v>
      </c>
      <c r="AF84" s="19">
        <f>'TRIBULAN I'!AF84+'TRIBULAN II'!AF84</f>
        <v>0</v>
      </c>
      <c r="AG84" s="19">
        <f>'TRIBULAN I'!AG84+'TRIBULAN II'!AG84</f>
        <v>0</v>
      </c>
      <c r="AH84" s="19">
        <f>'TRIBULAN I'!AH84+'TRIBULAN II'!AH84</f>
        <v>0</v>
      </c>
      <c r="AI84" s="19">
        <f>'TRIBULAN I'!AI84+'TRIBULAN II'!AI84</f>
        <v>0</v>
      </c>
      <c r="AJ84" s="19">
        <f>'TRIBULAN I'!AJ84+'TRIBULAN II'!AJ84</f>
        <v>0</v>
      </c>
      <c r="AK84" s="19">
        <f>'TRIBULAN I'!AK84+'TRIBULAN II'!AK84</f>
        <v>0</v>
      </c>
      <c r="AL84" s="19">
        <f>'TRIBULAN I'!AL84+'TRIBULAN II'!AL84</f>
        <v>0</v>
      </c>
      <c r="AM84" s="19">
        <f>'TRIBULAN I'!AM84+'TRIBULAN II'!AM84</f>
        <v>0</v>
      </c>
      <c r="AN84" s="19">
        <f>'TRIBULAN I'!AN84+'TRIBULAN II'!AN84</f>
        <v>0</v>
      </c>
      <c r="AO84" s="19">
        <f>'TRIBULAN I'!AO84+'TRIBULAN II'!AO84</f>
        <v>0</v>
      </c>
      <c r="AP84" s="19">
        <f>'TRIBULAN I'!AP84+'TRIBULAN II'!AP84</f>
        <v>0</v>
      </c>
      <c r="AQ84" s="19">
        <f>'TRIBULAN I'!AQ84+'TRIBULAN II'!AQ84</f>
        <v>0</v>
      </c>
      <c r="AR84" s="19">
        <f>'TRIBULAN I'!AR84+'TRIBULAN II'!AR84</f>
        <v>0</v>
      </c>
      <c r="AS84" s="19">
        <f>'TRIBULAN I'!AS84+'TRIBULAN II'!AS84</f>
        <v>0</v>
      </c>
      <c r="AT84" s="19">
        <f>'TRIBULAN I'!AT84+'TRIBULAN II'!AT84</f>
        <v>0</v>
      </c>
      <c r="AU84" s="19">
        <f>'TRIBULAN I'!AU84+'TRIBULAN II'!AU84</f>
        <v>0</v>
      </c>
      <c r="AV84" s="19">
        <f>'TRIBULAN I'!AV84+'TRIBULAN II'!AV84</f>
        <v>0</v>
      </c>
      <c r="AW84" s="19">
        <f>'TRIBULAN I'!AW84+'TRIBULAN II'!AW84</f>
        <v>0</v>
      </c>
      <c r="AX84" s="19">
        <f>'TRIBULAN I'!AX84+'TRIBULAN II'!AX84</f>
        <v>0</v>
      </c>
    </row>
    <row r="85" spans="1:50" ht="14.25" customHeight="1">
      <c r="A85" s="26"/>
      <c r="B85" s="26"/>
      <c r="C85" s="18" t="s">
        <v>37</v>
      </c>
      <c r="D85" s="19">
        <f t="shared" ref="D85:F85" si="31">SUM(D82:D84)</f>
        <v>947</v>
      </c>
      <c r="E85" s="19">
        <f t="shared" si="31"/>
        <v>867</v>
      </c>
      <c r="F85" s="19">
        <f t="shared" si="31"/>
        <v>1814</v>
      </c>
      <c r="G85" s="19" t="e">
        <f>'TRIBULAN I'!G85+'TRIBULAN II'!G85</f>
        <v>#REF!</v>
      </c>
      <c r="H85" s="19" t="e">
        <f>'TRIBULAN I'!H85+'TRIBULAN II'!H85</f>
        <v>#REF!</v>
      </c>
      <c r="I85" s="19" t="e">
        <f>'TRIBULAN I'!I85+'TRIBULAN II'!I85</f>
        <v>#REF!</v>
      </c>
      <c r="J85" s="19" t="e">
        <f>'TRIBULAN I'!J85+'TRIBULAN II'!J85</f>
        <v>#REF!</v>
      </c>
      <c r="K85" s="19" t="e">
        <f>'TRIBULAN I'!K85+'TRIBULAN II'!K85</f>
        <v>#REF!</v>
      </c>
      <c r="L85" s="19" t="e">
        <f>'TRIBULAN I'!L85+'TRIBULAN II'!L85</f>
        <v>#REF!</v>
      </c>
      <c r="M85" s="19" t="e">
        <f>'TRIBULAN I'!M85+'TRIBULAN II'!M85</f>
        <v>#REF!</v>
      </c>
      <c r="N85" s="19" t="e">
        <f>'TRIBULAN I'!N85+'TRIBULAN II'!N85</f>
        <v>#REF!</v>
      </c>
      <c r="O85" s="19" t="e">
        <f>'TRIBULAN I'!O85+'TRIBULAN II'!O85</f>
        <v>#REF!</v>
      </c>
      <c r="P85" s="19" t="e">
        <f>'TRIBULAN I'!P85+'TRIBULAN II'!P85</f>
        <v>#REF!</v>
      </c>
      <c r="Q85" s="19" t="e">
        <f>'TRIBULAN I'!Q85+'TRIBULAN II'!Q85</f>
        <v>#REF!</v>
      </c>
      <c r="R85" s="19" t="e">
        <f>'TRIBULAN I'!R85+'TRIBULAN II'!R85</f>
        <v>#REF!</v>
      </c>
      <c r="S85" s="19" t="e">
        <f>'TRIBULAN I'!S85+'TRIBULAN II'!S85</f>
        <v>#REF!</v>
      </c>
      <c r="T85" s="19" t="e">
        <f>'TRIBULAN I'!T85+'TRIBULAN II'!T85</f>
        <v>#REF!</v>
      </c>
      <c r="U85" s="19" t="e">
        <f>'TRIBULAN I'!U85+'TRIBULAN II'!U85</f>
        <v>#REF!</v>
      </c>
      <c r="V85" s="19" t="e">
        <f>'TRIBULAN I'!V85+'TRIBULAN II'!V85</f>
        <v>#REF!</v>
      </c>
      <c r="W85" s="19" t="e">
        <f>'TRIBULAN I'!W85+'TRIBULAN II'!W85</f>
        <v>#REF!</v>
      </c>
      <c r="X85" s="19" t="e">
        <f>'TRIBULAN I'!X85+'TRIBULAN II'!X85</f>
        <v>#REF!</v>
      </c>
      <c r="Y85" s="19" t="e">
        <f>'TRIBULAN I'!Y85+'TRIBULAN II'!Y85</f>
        <v>#REF!</v>
      </c>
      <c r="Z85" s="19" t="e">
        <f>'TRIBULAN I'!Z85+'TRIBULAN II'!Z85</f>
        <v>#REF!</v>
      </c>
      <c r="AA85" s="19" t="e">
        <f>'TRIBULAN I'!AA85+'TRIBULAN II'!AA85</f>
        <v>#REF!</v>
      </c>
      <c r="AB85" s="19" t="e">
        <f>'TRIBULAN I'!AB85+'TRIBULAN II'!AB85</f>
        <v>#REF!</v>
      </c>
      <c r="AC85" s="19" t="e">
        <f>'TRIBULAN I'!AC85+'TRIBULAN II'!AC85</f>
        <v>#REF!</v>
      </c>
      <c r="AD85" s="19" t="e">
        <f>'TRIBULAN I'!AD85+'TRIBULAN II'!AD85</f>
        <v>#REF!</v>
      </c>
      <c r="AE85" s="19" t="e">
        <f>'TRIBULAN I'!AE85+'TRIBULAN II'!AE85</f>
        <v>#REF!</v>
      </c>
      <c r="AF85" s="19" t="e">
        <f>'TRIBULAN I'!AF85+'TRIBULAN II'!AF85</f>
        <v>#REF!</v>
      </c>
      <c r="AG85" s="19" t="e">
        <f>'TRIBULAN I'!AG85+'TRIBULAN II'!AG85</f>
        <v>#REF!</v>
      </c>
      <c r="AH85" s="19" t="e">
        <f>'TRIBULAN I'!AH85+'TRIBULAN II'!AH85</f>
        <v>#REF!</v>
      </c>
      <c r="AI85" s="19" t="e">
        <f>'TRIBULAN I'!AI85+'TRIBULAN II'!AI85</f>
        <v>#REF!</v>
      </c>
      <c r="AJ85" s="19" t="e">
        <f>'TRIBULAN I'!AJ85+'TRIBULAN II'!AJ85</f>
        <v>#REF!</v>
      </c>
      <c r="AK85" s="19" t="e">
        <f>'TRIBULAN I'!AK85+'TRIBULAN II'!AK85</f>
        <v>#REF!</v>
      </c>
      <c r="AL85" s="19" t="e">
        <f>'TRIBULAN I'!AL85+'TRIBULAN II'!AL85</f>
        <v>#REF!</v>
      </c>
      <c r="AM85" s="19" t="e">
        <f>'TRIBULAN I'!AM85+'TRIBULAN II'!AM85</f>
        <v>#REF!</v>
      </c>
      <c r="AN85" s="19" t="e">
        <f>'TRIBULAN I'!AN85+'TRIBULAN II'!AN85</f>
        <v>#REF!</v>
      </c>
      <c r="AO85" s="19" t="e">
        <f>'TRIBULAN I'!AO85+'TRIBULAN II'!AO85</f>
        <v>#REF!</v>
      </c>
      <c r="AP85" s="19" t="e">
        <f>'TRIBULAN I'!AP85+'TRIBULAN II'!AP85</f>
        <v>#REF!</v>
      </c>
      <c r="AQ85" s="19" t="e">
        <f>'TRIBULAN I'!AQ85+'TRIBULAN II'!AQ85</f>
        <v>#REF!</v>
      </c>
      <c r="AR85" s="19" t="e">
        <f>'TRIBULAN I'!AR85+'TRIBULAN II'!AR85</f>
        <v>#REF!</v>
      </c>
      <c r="AS85" s="19" t="e">
        <f>'TRIBULAN I'!AS85+'TRIBULAN II'!AS85</f>
        <v>#REF!</v>
      </c>
      <c r="AT85" s="19" t="e">
        <f>'TRIBULAN I'!AT85+'TRIBULAN II'!AT85</f>
        <v>#REF!</v>
      </c>
      <c r="AU85" s="19" t="e">
        <f>'TRIBULAN I'!AU85+'TRIBULAN II'!AU85</f>
        <v>#REF!</v>
      </c>
      <c r="AV85" s="19" t="e">
        <f>'TRIBULAN I'!AV85+'TRIBULAN II'!AV85</f>
        <v>#REF!</v>
      </c>
      <c r="AW85" s="19" t="e">
        <f>'TRIBULAN I'!AW85+'TRIBULAN II'!AW85</f>
        <v>#REF!</v>
      </c>
      <c r="AX85" s="19" t="e">
        <f>'TRIBULAN I'!AX85+'TRIBULAN II'!AX85</f>
        <v>#REF!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 t="e">
        <f t="shared" si="32"/>
        <v>#REF!</v>
      </c>
      <c r="H86" s="38" t="e">
        <f t="shared" si="32"/>
        <v>#REF!</v>
      </c>
      <c r="I86" s="38" t="e">
        <f t="shared" si="32"/>
        <v>#REF!</v>
      </c>
      <c r="J86" s="39" t="e">
        <f>I86/F86*100</f>
        <v>#REF!</v>
      </c>
      <c r="K86" s="38" t="e">
        <f t="shared" ref="K86:M86" si="33">K17+K22+K26+K29+K34+K37+K42+K47+K52+K56+K61+K66+K72+K77+K81+K85</f>
        <v>#REF!</v>
      </c>
      <c r="L86" s="38" t="e">
        <f t="shared" si="33"/>
        <v>#REF!</v>
      </c>
      <c r="M86" s="38" t="e">
        <f t="shared" si="33"/>
        <v>#REF!</v>
      </c>
      <c r="N86" s="39" t="e">
        <f>M86/F86*100</f>
        <v>#REF!</v>
      </c>
      <c r="O86" s="40" t="e">
        <f t="shared" ref="O86:Q86" si="34">O17+O22+O26+O29+O34+O37+O42+O47+O52+O56+O61+O66+O72+O77+O81+O85</f>
        <v>#REF!</v>
      </c>
      <c r="P86" s="40" t="e">
        <f t="shared" si="34"/>
        <v>#REF!</v>
      </c>
      <c r="Q86" s="40" t="e">
        <f t="shared" si="34"/>
        <v>#REF!</v>
      </c>
      <c r="R86" s="39" t="e">
        <f>Q86/I86*100</f>
        <v>#REF!</v>
      </c>
      <c r="S86" s="40" t="e">
        <f t="shared" ref="S86:U86" si="35">S17+S22+S26+S29+S34+S37+S42+S47+S52+S56+S61+S66+S72+S77+S81+S85</f>
        <v>#REF!</v>
      </c>
      <c r="T86" s="40" t="e">
        <f t="shared" si="35"/>
        <v>#REF!</v>
      </c>
      <c r="U86" s="40" t="e">
        <f t="shared" si="35"/>
        <v>#REF!</v>
      </c>
      <c r="V86" s="39" t="e">
        <f>U86/I86*100</f>
        <v>#REF!</v>
      </c>
      <c r="W86" s="40" t="e">
        <f t="shared" ref="W86:Y86" si="36">W17+W22+W26+W29+W34+W37+W42+W47+W52+W56+W61+W66+W72+W77+W81+W85</f>
        <v>#REF!</v>
      </c>
      <c r="X86" s="40" t="e">
        <f t="shared" si="36"/>
        <v>#REF!</v>
      </c>
      <c r="Y86" s="40" t="e">
        <f t="shared" si="36"/>
        <v>#REF!</v>
      </c>
      <c r="Z86" s="39" t="e">
        <f>Y86/I86*100</f>
        <v>#REF!</v>
      </c>
      <c r="AA86" s="40" t="e">
        <f t="shared" ref="AA86:AC86" si="37">AA17+AA22+AA26+AA29+AA34+AA37+AA42+AA47+AA52+AA56+AA61+AA66+AA72+AA77+AA81+AA85</f>
        <v>#REF!</v>
      </c>
      <c r="AB86" s="40" t="e">
        <f t="shared" si="37"/>
        <v>#REF!</v>
      </c>
      <c r="AC86" s="40" t="e">
        <f t="shared" si="37"/>
        <v>#REF!</v>
      </c>
      <c r="AD86" s="39" t="e">
        <f>AC86/I86*100</f>
        <v>#REF!</v>
      </c>
      <c r="AE86" s="40" t="e">
        <f t="shared" ref="AE86:AG86" si="38">AE17+AE22+AE26+AE29+AE34+AE37+AE42+AE47+AE52+AE56+AE61+AE66+AE72+AE77+AE81+AE85</f>
        <v>#REF!</v>
      </c>
      <c r="AF86" s="40" t="e">
        <f t="shared" si="38"/>
        <v>#REF!</v>
      </c>
      <c r="AG86" s="40" t="e">
        <f t="shared" si="38"/>
        <v>#REF!</v>
      </c>
      <c r="AH86" s="39" t="e">
        <f>AG86/I86*100</f>
        <v>#REF!</v>
      </c>
      <c r="AI86" s="40" t="e">
        <f t="shared" ref="AI86:AK86" si="39">AI17+AI22+AI26+AI29+AI34+AI37+AI42+AI47+AI52+AI56+AI61+AI66+AI72+AI77+AI81+AI85</f>
        <v>#REF!</v>
      </c>
      <c r="AJ86" s="40" t="e">
        <f t="shared" si="39"/>
        <v>#REF!</v>
      </c>
      <c r="AK86" s="40" t="e">
        <f t="shared" si="39"/>
        <v>#REF!</v>
      </c>
      <c r="AL86" s="39" t="e">
        <f>AK86/I86*100</f>
        <v>#REF!</v>
      </c>
      <c r="AM86" s="40" t="e">
        <f t="shared" ref="AM86:AO86" si="40">AM17+AM22+AM26+AM29+AM34+AM37+AM42+AM47+AM52+AM56+AM61+AM66+AM72+AM77+AM81+AM85</f>
        <v>#REF!</v>
      </c>
      <c r="AN86" s="40" t="e">
        <f t="shared" si="40"/>
        <v>#REF!</v>
      </c>
      <c r="AO86" s="40" t="e">
        <f t="shared" si="40"/>
        <v>#REF!</v>
      </c>
      <c r="AP86" s="39" t="e">
        <f>AO86/I86*100</f>
        <v>#REF!</v>
      </c>
      <c r="AQ86" s="40" t="e">
        <f t="shared" ref="AQ86:AS86" si="41">AQ17+AQ22+AQ26+AQ29+AQ34+AQ37+AQ42+AQ47+AQ52+AQ56+AQ61+AQ66+AQ72+AQ77+AQ81+AQ85</f>
        <v>#REF!</v>
      </c>
      <c r="AR86" s="40" t="e">
        <f t="shared" si="41"/>
        <v>#REF!</v>
      </c>
      <c r="AS86" s="40" t="e">
        <f t="shared" si="41"/>
        <v>#REF!</v>
      </c>
      <c r="AT86" s="39" t="e">
        <f>AS86/I86*100</f>
        <v>#REF!</v>
      </c>
      <c r="AU86" s="40" t="e">
        <f t="shared" ref="AU86:AW86" si="42">AU17+AU22+AU26+AU29+AU34+AU37+AU42+AU47+AU52+AU56+AU61+AU66+AU72+AU77+AU81+AU85</f>
        <v>#REF!</v>
      </c>
      <c r="AV86" s="40" t="e">
        <f t="shared" si="42"/>
        <v>#REF!</v>
      </c>
      <c r="AW86" s="40" t="e">
        <f t="shared" si="42"/>
        <v>#REF!</v>
      </c>
      <c r="AX86" s="39" t="e">
        <f>AW86/I86*100</f>
        <v>#REF!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'SEMESTER I'!D17</f>
        <v>457</v>
      </c>
      <c r="D13" s="9">
        <f>'SEMESTER I'!E17</f>
        <v>461</v>
      </c>
      <c r="E13" s="9">
        <f>'SEMESTER I'!F17</f>
        <v>918</v>
      </c>
      <c r="F13" s="42" t="e">
        <f>'SEMESTER I'!G17</f>
        <v>#REF!</v>
      </c>
      <c r="G13" s="42" t="e">
        <f>'SEMESTER I'!H17</f>
        <v>#REF!</v>
      </c>
      <c r="H13" s="42" t="e">
        <f>'SEMESTER I'!I17</f>
        <v>#REF!</v>
      </c>
      <c r="I13" s="9" t="e">
        <f>'SEMESTER I'!J17</f>
        <v>#REF!</v>
      </c>
      <c r="J13" s="42" t="e">
        <f>'SEMESTER I'!K17</f>
        <v>#REF!</v>
      </c>
      <c r="K13" s="42" t="e">
        <f>'SEMESTER I'!L17</f>
        <v>#REF!</v>
      </c>
      <c r="L13" s="42" t="e">
        <f>'SEMESTER I'!M17</f>
        <v>#REF!</v>
      </c>
      <c r="M13" s="9" t="e">
        <f>'SEMESTER I'!N17</f>
        <v>#REF!</v>
      </c>
      <c r="N13" s="9" t="e">
        <f>'SEMESTER I'!O17</f>
        <v>#REF!</v>
      </c>
      <c r="O13" s="9" t="e">
        <f>'SEMESTER I'!P17</f>
        <v>#REF!</v>
      </c>
      <c r="P13" s="9" t="e">
        <f>'SEMESTER I'!Q17</f>
        <v>#REF!</v>
      </c>
      <c r="Q13" s="9" t="e">
        <f>'SEMESTER I'!R17</f>
        <v>#REF!</v>
      </c>
      <c r="R13" s="9" t="e">
        <f>'SEMESTER I'!S17</f>
        <v>#REF!</v>
      </c>
      <c r="S13" s="9" t="e">
        <f>'SEMESTER I'!T17</f>
        <v>#REF!</v>
      </c>
      <c r="T13" s="9" t="e">
        <f>'SEMESTER I'!U17</f>
        <v>#REF!</v>
      </c>
      <c r="U13" s="9" t="e">
        <f>'SEMESTER I'!V17</f>
        <v>#REF!</v>
      </c>
      <c r="V13" s="9" t="e">
        <f>'SEMESTER I'!W17</f>
        <v>#REF!</v>
      </c>
      <c r="W13" s="9" t="e">
        <f>'SEMESTER I'!X17</f>
        <v>#REF!</v>
      </c>
      <c r="X13" s="9" t="e">
        <f>'SEMESTER I'!Y17</f>
        <v>#REF!</v>
      </c>
      <c r="Y13" s="9" t="e">
        <f>'SEMESTER I'!Z17</f>
        <v>#REF!</v>
      </c>
      <c r="Z13" s="9" t="e">
        <f>'SEMESTER I'!AA17</f>
        <v>#REF!</v>
      </c>
      <c r="AA13" s="9" t="e">
        <f>'SEMESTER I'!AB17</f>
        <v>#REF!</v>
      </c>
      <c r="AB13" s="9" t="e">
        <f>'SEMESTER I'!AC17</f>
        <v>#REF!</v>
      </c>
      <c r="AC13" s="9" t="e">
        <f>'SEMESTER I'!AD17</f>
        <v>#REF!</v>
      </c>
      <c r="AD13" s="9" t="e">
        <f>'SEMESTER I'!AE17</f>
        <v>#REF!</v>
      </c>
      <c r="AE13" s="9" t="e">
        <f>'SEMESTER I'!AF17</f>
        <v>#REF!</v>
      </c>
      <c r="AF13" s="9" t="e">
        <f>'SEMESTER I'!AG17</f>
        <v>#REF!</v>
      </c>
      <c r="AG13" s="9" t="e">
        <f>'SEMESTER I'!AH17</f>
        <v>#REF!</v>
      </c>
      <c r="AH13" s="9" t="e">
        <f>'SEMESTER I'!AI17</f>
        <v>#REF!</v>
      </c>
      <c r="AI13" s="9" t="e">
        <f>'SEMESTER I'!AJ17</f>
        <v>#REF!</v>
      </c>
      <c r="AJ13" s="9" t="e">
        <f>'SEMESTER I'!AK17</f>
        <v>#REF!</v>
      </c>
      <c r="AK13" s="9" t="e">
        <f>'SEMESTER I'!AL17</f>
        <v>#REF!</v>
      </c>
      <c r="AL13" s="9" t="e">
        <f>'SEMESTER I'!AM17</f>
        <v>#REF!</v>
      </c>
      <c r="AM13" s="9" t="e">
        <f>'SEMESTER I'!AN17</f>
        <v>#REF!</v>
      </c>
      <c r="AN13" s="9" t="e">
        <f>'SEMESTER I'!AO17</f>
        <v>#REF!</v>
      </c>
      <c r="AO13" s="9" t="e">
        <f>'SEMESTER I'!AP17</f>
        <v>#REF!</v>
      </c>
      <c r="AP13" s="9" t="e">
        <f>'SEMESTER I'!AQ17</f>
        <v>#REF!</v>
      </c>
      <c r="AQ13" s="9" t="e">
        <f>'SEMESTER I'!AR17</f>
        <v>#REF!</v>
      </c>
      <c r="AR13" s="9" t="e">
        <f>'SEMESTER I'!AS17</f>
        <v>#REF!</v>
      </c>
      <c r="AS13" s="9" t="e">
        <f>'SEMESTER I'!AT17</f>
        <v>#REF!</v>
      </c>
      <c r="AT13" s="9" t="e">
        <f>'SEMESTER I'!AU17</f>
        <v>#REF!</v>
      </c>
      <c r="AU13" s="9" t="e">
        <f>'SEMESTER I'!AV17</f>
        <v>#REF!</v>
      </c>
      <c r="AV13" s="9" t="e">
        <f>'SEMESTER I'!AW17</f>
        <v>#REF!</v>
      </c>
      <c r="AW13" s="9" t="e">
        <f>'SEMESTER I'!AX17</f>
        <v>#REF!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'SEMESTER I'!D22</f>
        <v>847</v>
      </c>
      <c r="D14" s="9">
        <f>'SEMESTER I'!E22</f>
        <v>848</v>
      </c>
      <c r="E14" s="9">
        <f>'SEMESTER I'!F22</f>
        <v>1695</v>
      </c>
      <c r="F14" s="9" t="e">
        <f>'SEMESTER I'!G22</f>
        <v>#REF!</v>
      </c>
      <c r="G14" s="9" t="e">
        <f>'SEMESTER I'!H22</f>
        <v>#REF!</v>
      </c>
      <c r="H14" s="9" t="e">
        <f>'SEMESTER I'!I22</f>
        <v>#REF!</v>
      </c>
      <c r="I14" s="9" t="e">
        <f>'SEMESTER I'!J22</f>
        <v>#REF!</v>
      </c>
      <c r="J14" s="9" t="e">
        <f>'SEMESTER I'!K22</f>
        <v>#REF!</v>
      </c>
      <c r="K14" s="9" t="e">
        <f>'SEMESTER I'!L22</f>
        <v>#REF!</v>
      </c>
      <c r="L14" s="9" t="e">
        <f>'SEMESTER I'!M22</f>
        <v>#REF!</v>
      </c>
      <c r="M14" s="9" t="e">
        <f>'SEMESTER I'!N22</f>
        <v>#REF!</v>
      </c>
      <c r="N14" s="9" t="e">
        <f>'SEMESTER I'!O22</f>
        <v>#REF!</v>
      </c>
      <c r="O14" s="9" t="e">
        <f>'SEMESTER I'!P22</f>
        <v>#REF!</v>
      </c>
      <c r="P14" s="9" t="e">
        <f>'SEMESTER I'!Q22</f>
        <v>#REF!</v>
      </c>
      <c r="Q14" s="9" t="e">
        <f>'SEMESTER I'!R22</f>
        <v>#REF!</v>
      </c>
      <c r="R14" s="9" t="e">
        <f>'SEMESTER I'!S22</f>
        <v>#REF!</v>
      </c>
      <c r="S14" s="9" t="e">
        <f>'SEMESTER I'!T22</f>
        <v>#REF!</v>
      </c>
      <c r="T14" s="9" t="e">
        <f>'SEMESTER I'!U22</f>
        <v>#REF!</v>
      </c>
      <c r="U14" s="9" t="e">
        <f>'SEMESTER I'!V22</f>
        <v>#REF!</v>
      </c>
      <c r="V14" s="9" t="e">
        <f>'SEMESTER I'!W22</f>
        <v>#REF!</v>
      </c>
      <c r="W14" s="9" t="e">
        <f>'SEMESTER I'!X22</f>
        <v>#REF!</v>
      </c>
      <c r="X14" s="9" t="e">
        <f>'SEMESTER I'!Y22</f>
        <v>#REF!</v>
      </c>
      <c r="Y14" s="9" t="e">
        <f>'SEMESTER I'!Z22</f>
        <v>#REF!</v>
      </c>
      <c r="Z14" s="9" t="e">
        <f>'SEMESTER I'!AA22</f>
        <v>#REF!</v>
      </c>
      <c r="AA14" s="9" t="e">
        <f>'SEMESTER I'!AB22</f>
        <v>#REF!</v>
      </c>
      <c r="AB14" s="9" t="e">
        <f>'SEMESTER I'!AC22</f>
        <v>#REF!</v>
      </c>
      <c r="AC14" s="9" t="e">
        <f>'SEMESTER I'!AD22</f>
        <v>#REF!</v>
      </c>
      <c r="AD14" s="9" t="e">
        <f>'SEMESTER I'!AE22</f>
        <v>#REF!</v>
      </c>
      <c r="AE14" s="9" t="e">
        <f>'SEMESTER I'!AF22</f>
        <v>#REF!</v>
      </c>
      <c r="AF14" s="9" t="e">
        <f>'SEMESTER I'!AG22</f>
        <v>#REF!</v>
      </c>
      <c r="AG14" s="9" t="e">
        <f>'SEMESTER I'!AH22</f>
        <v>#REF!</v>
      </c>
      <c r="AH14" s="9" t="e">
        <f>'SEMESTER I'!AI22</f>
        <v>#REF!</v>
      </c>
      <c r="AI14" s="9" t="e">
        <f>'SEMESTER I'!AJ22</f>
        <v>#REF!</v>
      </c>
      <c r="AJ14" s="9" t="e">
        <f>'SEMESTER I'!AK22</f>
        <v>#REF!</v>
      </c>
      <c r="AK14" s="9" t="e">
        <f>'SEMESTER I'!AL22</f>
        <v>#REF!</v>
      </c>
      <c r="AL14" s="9" t="e">
        <f>'SEMESTER I'!AM22</f>
        <v>#REF!</v>
      </c>
      <c r="AM14" s="9" t="e">
        <f>'SEMESTER I'!AN22</f>
        <v>#REF!</v>
      </c>
      <c r="AN14" s="9" t="e">
        <f>'SEMESTER I'!AO22</f>
        <v>#REF!</v>
      </c>
      <c r="AO14" s="9" t="e">
        <f>'SEMESTER I'!AP22</f>
        <v>#REF!</v>
      </c>
      <c r="AP14" s="9" t="e">
        <f>'SEMESTER I'!AQ22</f>
        <v>#REF!</v>
      </c>
      <c r="AQ14" s="9" t="e">
        <f>'SEMESTER I'!AR22</f>
        <v>#REF!</v>
      </c>
      <c r="AR14" s="9" t="e">
        <f>'SEMESTER I'!AS22</f>
        <v>#REF!</v>
      </c>
      <c r="AS14" s="9" t="e">
        <f>'SEMESTER I'!AT22</f>
        <v>#REF!</v>
      </c>
      <c r="AT14" s="9" t="e">
        <f>'SEMESTER I'!AU22</f>
        <v>#REF!</v>
      </c>
      <c r="AU14" s="9" t="e">
        <f>'SEMESTER I'!AV22</f>
        <v>#REF!</v>
      </c>
      <c r="AV14" s="9" t="e">
        <f>'SEMESTER I'!AW22</f>
        <v>#REF!</v>
      </c>
      <c r="AW14" s="9" t="e">
        <f>'SEMESTER I'!AX22</f>
        <v>#REF!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'SEMESTER I'!D26</f>
        <v>373</v>
      </c>
      <c r="D15" s="9">
        <f>'SEMESTER I'!E26</f>
        <v>353</v>
      </c>
      <c r="E15" s="9">
        <f>'SEMESTER I'!F26</f>
        <v>726</v>
      </c>
      <c r="F15" s="9" t="e">
        <f>'SEMESTER I'!G26</f>
        <v>#REF!</v>
      </c>
      <c r="G15" s="9" t="e">
        <f>'SEMESTER I'!H26</f>
        <v>#REF!</v>
      </c>
      <c r="H15" s="9" t="e">
        <f>'SEMESTER I'!I26</f>
        <v>#REF!</v>
      </c>
      <c r="I15" s="9" t="e">
        <f>'SEMESTER I'!J26</f>
        <v>#REF!</v>
      </c>
      <c r="J15" s="9" t="e">
        <f>'SEMESTER I'!K26</f>
        <v>#REF!</v>
      </c>
      <c r="K15" s="9" t="e">
        <f>'SEMESTER I'!L26</f>
        <v>#REF!</v>
      </c>
      <c r="L15" s="9" t="e">
        <f>'SEMESTER I'!M26</f>
        <v>#REF!</v>
      </c>
      <c r="M15" s="9" t="e">
        <f>'SEMESTER I'!N26</f>
        <v>#REF!</v>
      </c>
      <c r="N15" s="9" t="e">
        <f>'SEMESTER I'!O26</f>
        <v>#REF!</v>
      </c>
      <c r="O15" s="9" t="e">
        <f>'SEMESTER I'!P26</f>
        <v>#REF!</v>
      </c>
      <c r="P15" s="9" t="e">
        <f>'SEMESTER I'!Q26</f>
        <v>#REF!</v>
      </c>
      <c r="Q15" s="9" t="e">
        <f>'SEMESTER I'!R26</f>
        <v>#REF!</v>
      </c>
      <c r="R15" s="9" t="e">
        <f>'SEMESTER I'!S26</f>
        <v>#REF!</v>
      </c>
      <c r="S15" s="9" t="e">
        <f>'SEMESTER I'!T26</f>
        <v>#REF!</v>
      </c>
      <c r="T15" s="9" t="e">
        <f>'SEMESTER I'!U26</f>
        <v>#REF!</v>
      </c>
      <c r="U15" s="9" t="e">
        <f>'SEMESTER I'!V26</f>
        <v>#REF!</v>
      </c>
      <c r="V15" s="9" t="e">
        <f>'SEMESTER I'!W26</f>
        <v>#REF!</v>
      </c>
      <c r="W15" s="9" t="e">
        <f>'SEMESTER I'!X26</f>
        <v>#REF!</v>
      </c>
      <c r="X15" s="9" t="e">
        <f>'SEMESTER I'!Y26</f>
        <v>#REF!</v>
      </c>
      <c r="Y15" s="9" t="e">
        <f>'SEMESTER I'!Z26</f>
        <v>#REF!</v>
      </c>
      <c r="Z15" s="9" t="e">
        <f>'SEMESTER I'!AA26</f>
        <v>#REF!</v>
      </c>
      <c r="AA15" s="9" t="e">
        <f>'SEMESTER I'!AB26</f>
        <v>#REF!</v>
      </c>
      <c r="AB15" s="9" t="e">
        <f>'SEMESTER I'!AC26</f>
        <v>#REF!</v>
      </c>
      <c r="AC15" s="9" t="e">
        <f>'SEMESTER I'!AD26</f>
        <v>#REF!</v>
      </c>
      <c r="AD15" s="9" t="e">
        <f>'SEMESTER I'!AE26</f>
        <v>#REF!</v>
      </c>
      <c r="AE15" s="9" t="e">
        <f>'SEMESTER I'!AF26</f>
        <v>#REF!</v>
      </c>
      <c r="AF15" s="9" t="e">
        <f>'SEMESTER I'!AG26</f>
        <v>#REF!</v>
      </c>
      <c r="AG15" s="9" t="e">
        <f>'SEMESTER I'!AH26</f>
        <v>#REF!</v>
      </c>
      <c r="AH15" s="9" t="e">
        <f>'SEMESTER I'!AI26</f>
        <v>#REF!</v>
      </c>
      <c r="AI15" s="9" t="e">
        <f>'SEMESTER I'!AJ26</f>
        <v>#REF!</v>
      </c>
      <c r="AJ15" s="9" t="e">
        <f>'SEMESTER I'!AK26</f>
        <v>#REF!</v>
      </c>
      <c r="AK15" s="9" t="e">
        <f>'SEMESTER I'!AL26</f>
        <v>#REF!</v>
      </c>
      <c r="AL15" s="9" t="e">
        <f>'SEMESTER I'!AM26</f>
        <v>#REF!</v>
      </c>
      <c r="AM15" s="9" t="e">
        <f>'SEMESTER I'!AN26</f>
        <v>#REF!</v>
      </c>
      <c r="AN15" s="9" t="e">
        <f>'SEMESTER I'!AO26</f>
        <v>#REF!</v>
      </c>
      <c r="AO15" s="9" t="e">
        <f>'SEMESTER I'!AP26</f>
        <v>#REF!</v>
      </c>
      <c r="AP15" s="9" t="e">
        <f>'SEMESTER I'!AQ26</f>
        <v>#REF!</v>
      </c>
      <c r="AQ15" s="9" t="e">
        <f>'SEMESTER I'!AR26</f>
        <v>#REF!</v>
      </c>
      <c r="AR15" s="9" t="e">
        <f>'SEMESTER I'!AS26</f>
        <v>#REF!</v>
      </c>
      <c r="AS15" s="9" t="e">
        <f>'SEMESTER I'!AT26</f>
        <v>#REF!</v>
      </c>
      <c r="AT15" s="9" t="e">
        <f>'SEMESTER I'!AU26</f>
        <v>#REF!</v>
      </c>
      <c r="AU15" s="9" t="e">
        <f>'SEMESTER I'!AV26</f>
        <v>#REF!</v>
      </c>
      <c r="AV15" s="9" t="e">
        <f>'SEMESTER I'!AW26</f>
        <v>#REF!</v>
      </c>
      <c r="AW15" s="9" t="e">
        <f>'SEMESTER I'!AX26</f>
        <v>#REF!</v>
      </c>
    </row>
    <row r="16" spans="1:51" ht="18" customHeight="1">
      <c r="A16" s="8">
        <v>4</v>
      </c>
      <c r="B16" s="41" t="s">
        <v>47</v>
      </c>
      <c r="C16" s="9">
        <f>'SEMESTER I'!D29</f>
        <v>692</v>
      </c>
      <c r="D16" s="9">
        <f>'SEMESTER I'!E29</f>
        <v>706</v>
      </c>
      <c r="E16" s="9">
        <f>'SEMESTER I'!F29</f>
        <v>1398</v>
      </c>
      <c r="F16" s="9" t="e">
        <f>'SEMESTER I'!G29</f>
        <v>#REF!</v>
      </c>
      <c r="G16" s="9" t="e">
        <f>'SEMESTER I'!H29</f>
        <v>#REF!</v>
      </c>
      <c r="H16" s="9" t="e">
        <f>'SEMESTER I'!I29</f>
        <v>#REF!</v>
      </c>
      <c r="I16" s="9" t="e">
        <f>'SEMESTER I'!J29</f>
        <v>#REF!</v>
      </c>
      <c r="J16" s="9" t="e">
        <f>'SEMESTER I'!K29</f>
        <v>#REF!</v>
      </c>
      <c r="K16" s="9" t="e">
        <f>'SEMESTER I'!L29</f>
        <v>#REF!</v>
      </c>
      <c r="L16" s="9" t="e">
        <f>'SEMESTER I'!M29</f>
        <v>#REF!</v>
      </c>
      <c r="M16" s="9" t="e">
        <f>'SEMESTER I'!N29</f>
        <v>#REF!</v>
      </c>
      <c r="N16" s="9" t="e">
        <f>'SEMESTER I'!O29</f>
        <v>#REF!</v>
      </c>
      <c r="O16" s="9" t="e">
        <f>'SEMESTER I'!P29</f>
        <v>#REF!</v>
      </c>
      <c r="P16" s="9" t="e">
        <f>'SEMESTER I'!Q29</f>
        <v>#REF!</v>
      </c>
      <c r="Q16" s="9" t="e">
        <f>'SEMESTER I'!R29</f>
        <v>#REF!</v>
      </c>
      <c r="R16" s="9" t="e">
        <f>'SEMESTER I'!S29</f>
        <v>#REF!</v>
      </c>
      <c r="S16" s="9" t="e">
        <f>'SEMESTER I'!T29</f>
        <v>#REF!</v>
      </c>
      <c r="T16" s="9" t="e">
        <f>'SEMESTER I'!U29</f>
        <v>#REF!</v>
      </c>
      <c r="U16" s="9" t="e">
        <f>'SEMESTER I'!V29</f>
        <v>#REF!</v>
      </c>
      <c r="V16" s="9" t="e">
        <f>'SEMESTER I'!W29</f>
        <v>#REF!</v>
      </c>
      <c r="W16" s="9" t="e">
        <f>'SEMESTER I'!X29</f>
        <v>#REF!</v>
      </c>
      <c r="X16" s="9" t="e">
        <f>'SEMESTER I'!Y29</f>
        <v>#REF!</v>
      </c>
      <c r="Y16" s="9" t="e">
        <f>'SEMESTER I'!Z29</f>
        <v>#REF!</v>
      </c>
      <c r="Z16" s="9" t="e">
        <f>'SEMESTER I'!AA29</f>
        <v>#REF!</v>
      </c>
      <c r="AA16" s="9" t="e">
        <f>'SEMESTER I'!AB29</f>
        <v>#REF!</v>
      </c>
      <c r="AB16" s="9" t="e">
        <f>'SEMESTER I'!AC29</f>
        <v>#REF!</v>
      </c>
      <c r="AC16" s="9" t="e">
        <f>'SEMESTER I'!AD29</f>
        <v>#REF!</v>
      </c>
      <c r="AD16" s="9" t="e">
        <f>'SEMESTER I'!AE29</f>
        <v>#REF!</v>
      </c>
      <c r="AE16" s="9" t="e">
        <f>'SEMESTER I'!AF29</f>
        <v>#REF!</v>
      </c>
      <c r="AF16" s="9" t="e">
        <f>'SEMESTER I'!AG29</f>
        <v>#REF!</v>
      </c>
      <c r="AG16" s="9" t="e">
        <f>'SEMESTER I'!AH29</f>
        <v>#REF!</v>
      </c>
      <c r="AH16" s="9" t="e">
        <f>'SEMESTER I'!AI29</f>
        <v>#REF!</v>
      </c>
      <c r="AI16" s="9" t="e">
        <f>'SEMESTER I'!AJ29</f>
        <v>#REF!</v>
      </c>
      <c r="AJ16" s="9" t="e">
        <f>'SEMESTER I'!AK29</f>
        <v>#REF!</v>
      </c>
      <c r="AK16" s="9" t="e">
        <f>'SEMESTER I'!AL29</f>
        <v>#REF!</v>
      </c>
      <c r="AL16" s="9" t="e">
        <f>'SEMESTER I'!AM29</f>
        <v>#REF!</v>
      </c>
      <c r="AM16" s="9" t="e">
        <f>'SEMESTER I'!AN29</f>
        <v>#REF!</v>
      </c>
      <c r="AN16" s="9" t="e">
        <f>'SEMESTER I'!AO29</f>
        <v>#REF!</v>
      </c>
      <c r="AO16" s="9" t="e">
        <f>'SEMESTER I'!AP29</f>
        <v>#REF!</v>
      </c>
      <c r="AP16" s="9" t="e">
        <f>'SEMESTER I'!AQ29</f>
        <v>#REF!</v>
      </c>
      <c r="AQ16" s="9" t="e">
        <f>'SEMESTER I'!AR29</f>
        <v>#REF!</v>
      </c>
      <c r="AR16" s="9" t="e">
        <f>'SEMESTER I'!AS29</f>
        <v>#REF!</v>
      </c>
      <c r="AS16" s="9" t="e">
        <f>'SEMESTER I'!AT29</f>
        <v>#REF!</v>
      </c>
      <c r="AT16" s="9" t="e">
        <f>'SEMESTER I'!AU29</f>
        <v>#REF!</v>
      </c>
      <c r="AU16" s="9" t="e">
        <f>'SEMESTER I'!AV29</f>
        <v>#REF!</v>
      </c>
      <c r="AV16" s="9" t="e">
        <f>'SEMESTER I'!AW29</f>
        <v>#REF!</v>
      </c>
      <c r="AW16" s="9" t="e">
        <f>'SEMESTER I'!AX29</f>
        <v>#REF!</v>
      </c>
    </row>
    <row r="17" spans="1:49" ht="18" customHeight="1">
      <c r="A17" s="8">
        <v>5</v>
      </c>
      <c r="B17" s="43" t="s">
        <v>50</v>
      </c>
      <c r="C17" s="9">
        <f>'SEMESTER I'!D34</f>
        <v>1225</v>
      </c>
      <c r="D17" s="9">
        <f>'SEMESTER I'!E34</f>
        <v>1253</v>
      </c>
      <c r="E17" s="9">
        <f>'SEMESTER I'!F34</f>
        <v>2478</v>
      </c>
      <c r="F17" s="9" t="e">
        <f>'SEMESTER I'!G34</f>
        <v>#REF!</v>
      </c>
      <c r="G17" s="9" t="e">
        <f>'SEMESTER I'!H34</f>
        <v>#REF!</v>
      </c>
      <c r="H17" s="9" t="e">
        <f>'SEMESTER I'!I34</f>
        <v>#REF!</v>
      </c>
      <c r="I17" s="9" t="e">
        <f>'SEMESTER I'!J34</f>
        <v>#REF!</v>
      </c>
      <c r="J17" s="9" t="e">
        <f>'SEMESTER I'!K34</f>
        <v>#REF!</v>
      </c>
      <c r="K17" s="9" t="e">
        <f>'SEMESTER I'!L34</f>
        <v>#REF!</v>
      </c>
      <c r="L17" s="9" t="e">
        <f>'SEMESTER I'!M34</f>
        <v>#REF!</v>
      </c>
      <c r="M17" s="9" t="e">
        <f>'SEMESTER I'!N34</f>
        <v>#REF!</v>
      </c>
      <c r="N17" s="9" t="e">
        <f>'SEMESTER I'!O34</f>
        <v>#REF!</v>
      </c>
      <c r="O17" s="9" t="e">
        <f>'SEMESTER I'!P34</f>
        <v>#REF!</v>
      </c>
      <c r="P17" s="9" t="e">
        <f>'SEMESTER I'!Q34</f>
        <v>#REF!</v>
      </c>
      <c r="Q17" s="9" t="e">
        <f>'SEMESTER I'!R34</f>
        <v>#REF!</v>
      </c>
      <c r="R17" s="9" t="e">
        <f>'SEMESTER I'!S34</f>
        <v>#REF!</v>
      </c>
      <c r="S17" s="9" t="e">
        <f>'SEMESTER I'!T34</f>
        <v>#REF!</v>
      </c>
      <c r="T17" s="9" t="e">
        <f>'SEMESTER I'!U34</f>
        <v>#REF!</v>
      </c>
      <c r="U17" s="9" t="e">
        <f>'SEMESTER I'!V34</f>
        <v>#REF!</v>
      </c>
      <c r="V17" s="9" t="e">
        <f>'SEMESTER I'!W34</f>
        <v>#REF!</v>
      </c>
      <c r="W17" s="9" t="e">
        <f>'SEMESTER I'!X34</f>
        <v>#REF!</v>
      </c>
      <c r="X17" s="9" t="e">
        <f>'SEMESTER I'!Y34</f>
        <v>#REF!</v>
      </c>
      <c r="Y17" s="9" t="e">
        <f>'SEMESTER I'!Z34</f>
        <v>#REF!</v>
      </c>
      <c r="Z17" s="9" t="e">
        <f>'SEMESTER I'!AA34</f>
        <v>#REF!</v>
      </c>
      <c r="AA17" s="9" t="e">
        <f>'SEMESTER I'!AB34</f>
        <v>#REF!</v>
      </c>
      <c r="AB17" s="9" t="e">
        <f>'SEMESTER I'!AC34</f>
        <v>#REF!</v>
      </c>
      <c r="AC17" s="9" t="e">
        <f>'SEMESTER I'!AD34</f>
        <v>#REF!</v>
      </c>
      <c r="AD17" s="9" t="e">
        <f>'SEMESTER I'!AE34</f>
        <v>#REF!</v>
      </c>
      <c r="AE17" s="9" t="e">
        <f>'SEMESTER I'!AF34</f>
        <v>#REF!</v>
      </c>
      <c r="AF17" s="9" t="e">
        <f>'SEMESTER I'!AG34</f>
        <v>#REF!</v>
      </c>
      <c r="AG17" s="9" t="e">
        <f>'SEMESTER I'!AH34</f>
        <v>#REF!</v>
      </c>
      <c r="AH17" s="9" t="e">
        <f>'SEMESTER I'!AI34</f>
        <v>#REF!</v>
      </c>
      <c r="AI17" s="9" t="e">
        <f>'SEMESTER I'!AJ34</f>
        <v>#REF!</v>
      </c>
      <c r="AJ17" s="9" t="e">
        <f>'SEMESTER I'!AK34</f>
        <v>#REF!</v>
      </c>
      <c r="AK17" s="9" t="e">
        <f>'SEMESTER I'!AL34</f>
        <v>#REF!</v>
      </c>
      <c r="AL17" s="9" t="e">
        <f>'SEMESTER I'!AM34</f>
        <v>#REF!</v>
      </c>
      <c r="AM17" s="9" t="e">
        <f>'SEMESTER I'!AN34</f>
        <v>#REF!</v>
      </c>
      <c r="AN17" s="9" t="e">
        <f>'SEMESTER I'!AO34</f>
        <v>#REF!</v>
      </c>
      <c r="AO17" s="9" t="e">
        <f>'SEMESTER I'!AP34</f>
        <v>#REF!</v>
      </c>
      <c r="AP17" s="9" t="e">
        <f>'SEMESTER I'!AQ34</f>
        <v>#REF!</v>
      </c>
      <c r="AQ17" s="9" t="e">
        <f>'SEMESTER I'!AR34</f>
        <v>#REF!</v>
      </c>
      <c r="AR17" s="9" t="e">
        <f>'SEMESTER I'!AS34</f>
        <v>#REF!</v>
      </c>
      <c r="AS17" s="9" t="e">
        <f>'SEMESTER I'!AT34</f>
        <v>#REF!</v>
      </c>
      <c r="AT17" s="9" t="e">
        <f>'SEMESTER I'!AU34</f>
        <v>#REF!</v>
      </c>
      <c r="AU17" s="9" t="e">
        <f>'SEMESTER I'!AV34</f>
        <v>#REF!</v>
      </c>
      <c r="AV17" s="9" t="e">
        <f>'SEMESTER I'!AW34</f>
        <v>#REF!</v>
      </c>
      <c r="AW17" s="9" t="e">
        <f>'SEMESTER I'!AX34</f>
        <v>#REF!</v>
      </c>
    </row>
    <row r="18" spans="1:49" ht="18" customHeight="1">
      <c r="A18" s="8">
        <v>6</v>
      </c>
      <c r="B18" s="43" t="s">
        <v>55</v>
      </c>
      <c r="C18" s="9">
        <f>'SEMESTER I'!D37</f>
        <v>1081</v>
      </c>
      <c r="D18" s="9">
        <f>'SEMESTER I'!E37</f>
        <v>1005</v>
      </c>
      <c r="E18" s="9">
        <f>'SEMESTER I'!F37</f>
        <v>2086</v>
      </c>
      <c r="F18" s="9" t="e">
        <f>'SEMESTER I'!G37</f>
        <v>#REF!</v>
      </c>
      <c r="G18" s="9" t="e">
        <f>'SEMESTER I'!H37</f>
        <v>#REF!</v>
      </c>
      <c r="H18" s="9" t="e">
        <f>'SEMESTER I'!I37</f>
        <v>#REF!</v>
      </c>
      <c r="I18" s="9" t="e">
        <f>'SEMESTER I'!J37</f>
        <v>#REF!</v>
      </c>
      <c r="J18" s="9" t="e">
        <f>'SEMESTER I'!K37</f>
        <v>#REF!</v>
      </c>
      <c r="K18" s="9" t="e">
        <f>'SEMESTER I'!L37</f>
        <v>#REF!</v>
      </c>
      <c r="L18" s="9" t="e">
        <f>'SEMESTER I'!M37</f>
        <v>#REF!</v>
      </c>
      <c r="M18" s="9" t="e">
        <f>'SEMESTER I'!N37</f>
        <v>#REF!</v>
      </c>
      <c r="N18" s="9" t="e">
        <f>'SEMESTER I'!O37</f>
        <v>#REF!</v>
      </c>
      <c r="O18" s="9" t="e">
        <f>'SEMESTER I'!P37</f>
        <v>#REF!</v>
      </c>
      <c r="P18" s="9" t="e">
        <f>'SEMESTER I'!Q37</f>
        <v>#REF!</v>
      </c>
      <c r="Q18" s="9" t="e">
        <f>'SEMESTER I'!R37</f>
        <v>#REF!</v>
      </c>
      <c r="R18" s="9" t="e">
        <f>'SEMESTER I'!S37</f>
        <v>#REF!</v>
      </c>
      <c r="S18" s="9" t="e">
        <f>'SEMESTER I'!T37</f>
        <v>#REF!</v>
      </c>
      <c r="T18" s="9" t="e">
        <f>'SEMESTER I'!U37</f>
        <v>#REF!</v>
      </c>
      <c r="U18" s="9" t="e">
        <f>'SEMESTER I'!V37</f>
        <v>#REF!</v>
      </c>
      <c r="V18" s="9" t="e">
        <f>'SEMESTER I'!W37</f>
        <v>#REF!</v>
      </c>
      <c r="W18" s="9" t="e">
        <f>'SEMESTER I'!X37</f>
        <v>#REF!</v>
      </c>
      <c r="X18" s="9" t="e">
        <f>'SEMESTER I'!Y37</f>
        <v>#REF!</v>
      </c>
      <c r="Y18" s="9" t="e">
        <f>'SEMESTER I'!Z37</f>
        <v>#REF!</v>
      </c>
      <c r="Z18" s="9" t="e">
        <f>'SEMESTER I'!AA37</f>
        <v>#REF!</v>
      </c>
      <c r="AA18" s="9" t="e">
        <f>'SEMESTER I'!AB37</f>
        <v>#REF!</v>
      </c>
      <c r="AB18" s="9" t="e">
        <f>'SEMESTER I'!AC37</f>
        <v>#REF!</v>
      </c>
      <c r="AC18" s="9" t="e">
        <f>'SEMESTER I'!AD37</f>
        <v>#REF!</v>
      </c>
      <c r="AD18" s="9" t="e">
        <f>'SEMESTER I'!AE37</f>
        <v>#REF!</v>
      </c>
      <c r="AE18" s="9" t="e">
        <f>'SEMESTER I'!AF37</f>
        <v>#REF!</v>
      </c>
      <c r="AF18" s="9" t="e">
        <f>'SEMESTER I'!AG37</f>
        <v>#REF!</v>
      </c>
      <c r="AG18" s="9" t="e">
        <f>'SEMESTER I'!AH37</f>
        <v>#REF!</v>
      </c>
      <c r="AH18" s="9" t="e">
        <f>'SEMESTER I'!AI37</f>
        <v>#REF!</v>
      </c>
      <c r="AI18" s="9" t="e">
        <f>'SEMESTER I'!AJ37</f>
        <v>#REF!</v>
      </c>
      <c r="AJ18" s="9" t="e">
        <f>'SEMESTER I'!AK37</f>
        <v>#REF!</v>
      </c>
      <c r="AK18" s="9" t="e">
        <f>'SEMESTER I'!AL37</f>
        <v>#REF!</v>
      </c>
      <c r="AL18" s="9" t="e">
        <f>'SEMESTER I'!AM37</f>
        <v>#REF!</v>
      </c>
      <c r="AM18" s="9" t="e">
        <f>'SEMESTER I'!AN37</f>
        <v>#REF!</v>
      </c>
      <c r="AN18" s="9" t="e">
        <f>'SEMESTER I'!AO37</f>
        <v>#REF!</v>
      </c>
      <c r="AO18" s="9" t="e">
        <f>'SEMESTER I'!AP37</f>
        <v>#REF!</v>
      </c>
      <c r="AP18" s="9" t="e">
        <f>'SEMESTER I'!AQ37</f>
        <v>#REF!</v>
      </c>
      <c r="AQ18" s="9" t="e">
        <f>'SEMESTER I'!AR37</f>
        <v>#REF!</v>
      </c>
      <c r="AR18" s="9" t="e">
        <f>'SEMESTER I'!AS37</f>
        <v>#REF!</v>
      </c>
      <c r="AS18" s="9" t="e">
        <f>'SEMESTER I'!AT37</f>
        <v>#REF!</v>
      </c>
      <c r="AT18" s="9" t="e">
        <f>'SEMESTER I'!AU37</f>
        <v>#REF!</v>
      </c>
      <c r="AU18" s="9" t="e">
        <f>'SEMESTER I'!AV37</f>
        <v>#REF!</v>
      </c>
      <c r="AV18" s="9" t="e">
        <f>'SEMESTER I'!AW37</f>
        <v>#REF!</v>
      </c>
      <c r="AW18" s="9" t="e">
        <f>'SEMESTER I'!AX37</f>
        <v>#REF!</v>
      </c>
    </row>
    <row r="19" spans="1:49" ht="18" customHeight="1">
      <c r="A19" s="8">
        <v>7</v>
      </c>
      <c r="B19" s="43" t="s">
        <v>58</v>
      </c>
      <c r="C19" s="9">
        <f>'SEMESTER I'!D42</f>
        <v>2093</v>
      </c>
      <c r="D19" s="9">
        <f>'SEMESTER I'!E42</f>
        <v>1853</v>
      </c>
      <c r="E19" s="9">
        <f>'SEMESTER I'!F42</f>
        <v>3946</v>
      </c>
      <c r="F19" s="9" t="e">
        <f>'SEMESTER I'!G42</f>
        <v>#REF!</v>
      </c>
      <c r="G19" s="9" t="e">
        <f>'SEMESTER I'!H42</f>
        <v>#REF!</v>
      </c>
      <c r="H19" s="9" t="e">
        <f>'SEMESTER I'!I42</f>
        <v>#REF!</v>
      </c>
      <c r="I19" s="9" t="e">
        <f>'SEMESTER I'!J42</f>
        <v>#REF!</v>
      </c>
      <c r="J19" s="9" t="e">
        <f>'SEMESTER I'!K42</f>
        <v>#REF!</v>
      </c>
      <c r="K19" s="9" t="e">
        <f>'SEMESTER I'!L42</f>
        <v>#REF!</v>
      </c>
      <c r="L19" s="9" t="e">
        <f>'SEMESTER I'!M42</f>
        <v>#REF!</v>
      </c>
      <c r="M19" s="9" t="e">
        <f>'SEMESTER I'!N42</f>
        <v>#REF!</v>
      </c>
      <c r="N19" s="9" t="e">
        <f>'SEMESTER I'!O42</f>
        <v>#REF!</v>
      </c>
      <c r="O19" s="9" t="e">
        <f>'SEMESTER I'!P42</f>
        <v>#REF!</v>
      </c>
      <c r="P19" s="9" t="e">
        <f>'SEMESTER I'!Q42</f>
        <v>#REF!</v>
      </c>
      <c r="Q19" s="9" t="e">
        <f>'SEMESTER I'!R42</f>
        <v>#REF!</v>
      </c>
      <c r="R19" s="9" t="e">
        <f>'SEMESTER I'!S42</f>
        <v>#REF!</v>
      </c>
      <c r="S19" s="9" t="e">
        <f>'SEMESTER I'!T42</f>
        <v>#REF!</v>
      </c>
      <c r="T19" s="9" t="e">
        <f>'SEMESTER I'!U42</f>
        <v>#REF!</v>
      </c>
      <c r="U19" s="9" t="e">
        <f>'SEMESTER I'!V42</f>
        <v>#REF!</v>
      </c>
      <c r="V19" s="9" t="e">
        <f>'SEMESTER I'!W42</f>
        <v>#REF!</v>
      </c>
      <c r="W19" s="9" t="e">
        <f>'SEMESTER I'!X42</f>
        <v>#REF!</v>
      </c>
      <c r="X19" s="9" t="e">
        <f>'SEMESTER I'!Y42</f>
        <v>#REF!</v>
      </c>
      <c r="Y19" s="9" t="e">
        <f>'SEMESTER I'!Z42</f>
        <v>#REF!</v>
      </c>
      <c r="Z19" s="9" t="e">
        <f>'SEMESTER I'!AA42</f>
        <v>#REF!</v>
      </c>
      <c r="AA19" s="9" t="e">
        <f>'SEMESTER I'!AB42</f>
        <v>#REF!</v>
      </c>
      <c r="AB19" s="9" t="e">
        <f>'SEMESTER I'!AC42</f>
        <v>#REF!</v>
      </c>
      <c r="AC19" s="9" t="e">
        <f>'SEMESTER I'!AD42</f>
        <v>#REF!</v>
      </c>
      <c r="AD19" s="9" t="e">
        <f>'SEMESTER I'!AE42</f>
        <v>#REF!</v>
      </c>
      <c r="AE19" s="9" t="e">
        <f>'SEMESTER I'!AF42</f>
        <v>#REF!</v>
      </c>
      <c r="AF19" s="9" t="e">
        <f>'SEMESTER I'!AG42</f>
        <v>#REF!</v>
      </c>
      <c r="AG19" s="9" t="e">
        <f>'SEMESTER I'!AH42</f>
        <v>#REF!</v>
      </c>
      <c r="AH19" s="9" t="e">
        <f>'SEMESTER I'!AI42</f>
        <v>#REF!</v>
      </c>
      <c r="AI19" s="9" t="e">
        <f>'SEMESTER I'!AJ42</f>
        <v>#REF!</v>
      </c>
      <c r="AJ19" s="9" t="e">
        <f>'SEMESTER I'!AK42</f>
        <v>#REF!</v>
      </c>
      <c r="AK19" s="9" t="e">
        <f>'SEMESTER I'!AL42</f>
        <v>#REF!</v>
      </c>
      <c r="AL19" s="9" t="e">
        <f>'SEMESTER I'!AM42</f>
        <v>#REF!</v>
      </c>
      <c r="AM19" s="9" t="e">
        <f>'SEMESTER I'!AN42</f>
        <v>#REF!</v>
      </c>
      <c r="AN19" s="9" t="e">
        <f>'SEMESTER I'!AO42</f>
        <v>#REF!</v>
      </c>
      <c r="AO19" s="9" t="e">
        <f>'SEMESTER I'!AP42</f>
        <v>#REF!</v>
      </c>
      <c r="AP19" s="9" t="e">
        <f>'SEMESTER I'!AQ42</f>
        <v>#REF!</v>
      </c>
      <c r="AQ19" s="9" t="e">
        <f>'SEMESTER I'!AR42</f>
        <v>#REF!</v>
      </c>
      <c r="AR19" s="9" t="e">
        <f>'SEMESTER I'!AS42</f>
        <v>#REF!</v>
      </c>
      <c r="AS19" s="9" t="e">
        <f>'SEMESTER I'!AT42</f>
        <v>#REF!</v>
      </c>
      <c r="AT19" s="9" t="e">
        <f>'SEMESTER I'!AU42</f>
        <v>#REF!</v>
      </c>
      <c r="AU19" s="9" t="e">
        <f>'SEMESTER I'!AV42</f>
        <v>#REF!</v>
      </c>
      <c r="AV19" s="9" t="e">
        <f>'SEMESTER I'!AW42</f>
        <v>#REF!</v>
      </c>
      <c r="AW19" s="9" t="e">
        <f>'SEMESTER I'!AX42</f>
        <v>#REF!</v>
      </c>
    </row>
    <row r="20" spans="1:49" ht="18" customHeight="1">
      <c r="A20" s="8">
        <v>8</v>
      </c>
      <c r="B20" s="43" t="s">
        <v>63</v>
      </c>
      <c r="C20" s="9">
        <f>'SEMESTER I'!D47</f>
        <v>2120</v>
      </c>
      <c r="D20" s="9">
        <f>'SEMESTER I'!E47</f>
        <v>1968</v>
      </c>
      <c r="E20" s="9">
        <f>'SEMESTER I'!F47</f>
        <v>4088</v>
      </c>
      <c r="F20" s="9" t="e">
        <f>'SEMESTER I'!G47</f>
        <v>#REF!</v>
      </c>
      <c r="G20" s="9" t="e">
        <f>'SEMESTER I'!H47</f>
        <v>#REF!</v>
      </c>
      <c r="H20" s="9" t="e">
        <f>'SEMESTER I'!I47</f>
        <v>#REF!</v>
      </c>
      <c r="I20" s="9" t="e">
        <f>'SEMESTER I'!J47</f>
        <v>#REF!</v>
      </c>
      <c r="J20" s="9" t="e">
        <f>'SEMESTER I'!K47</f>
        <v>#REF!</v>
      </c>
      <c r="K20" s="9" t="e">
        <f>'SEMESTER I'!L47</f>
        <v>#REF!</v>
      </c>
      <c r="L20" s="9" t="e">
        <f>'SEMESTER I'!M47</f>
        <v>#REF!</v>
      </c>
      <c r="M20" s="9" t="e">
        <f>'SEMESTER I'!N47</f>
        <v>#REF!</v>
      </c>
      <c r="N20" s="9" t="e">
        <f>'SEMESTER I'!O47</f>
        <v>#REF!</v>
      </c>
      <c r="O20" s="9" t="e">
        <f>'SEMESTER I'!P47</f>
        <v>#REF!</v>
      </c>
      <c r="P20" s="9" t="e">
        <f>'SEMESTER I'!Q47</f>
        <v>#REF!</v>
      </c>
      <c r="Q20" s="9" t="e">
        <f>'SEMESTER I'!R47</f>
        <v>#REF!</v>
      </c>
      <c r="R20" s="9" t="e">
        <f>'SEMESTER I'!S47</f>
        <v>#REF!</v>
      </c>
      <c r="S20" s="9" t="e">
        <f>'SEMESTER I'!T47</f>
        <v>#REF!</v>
      </c>
      <c r="T20" s="9" t="e">
        <f>'SEMESTER I'!U47</f>
        <v>#REF!</v>
      </c>
      <c r="U20" s="9" t="e">
        <f>'SEMESTER I'!V47</f>
        <v>#REF!</v>
      </c>
      <c r="V20" s="9" t="e">
        <f>'SEMESTER I'!W47</f>
        <v>#REF!</v>
      </c>
      <c r="W20" s="9" t="e">
        <f>'SEMESTER I'!X47</f>
        <v>#REF!</v>
      </c>
      <c r="X20" s="9" t="e">
        <f>'SEMESTER I'!Y47</f>
        <v>#REF!</v>
      </c>
      <c r="Y20" s="9" t="e">
        <f>'SEMESTER I'!Z47</f>
        <v>#REF!</v>
      </c>
      <c r="Z20" s="9" t="e">
        <f>'SEMESTER I'!AA47</f>
        <v>#REF!</v>
      </c>
      <c r="AA20" s="9" t="e">
        <f>'SEMESTER I'!AB47</f>
        <v>#REF!</v>
      </c>
      <c r="AB20" s="9" t="e">
        <f>'SEMESTER I'!AC47</f>
        <v>#REF!</v>
      </c>
      <c r="AC20" s="9" t="e">
        <f>'SEMESTER I'!AD47</f>
        <v>#REF!</v>
      </c>
      <c r="AD20" s="9" t="e">
        <f>'SEMESTER I'!AE47</f>
        <v>#REF!</v>
      </c>
      <c r="AE20" s="9" t="e">
        <f>'SEMESTER I'!AF47</f>
        <v>#REF!</v>
      </c>
      <c r="AF20" s="9" t="e">
        <f>'SEMESTER I'!AG47</f>
        <v>#REF!</v>
      </c>
      <c r="AG20" s="9" t="e">
        <f>'SEMESTER I'!AH47</f>
        <v>#REF!</v>
      </c>
      <c r="AH20" s="9" t="e">
        <f>'SEMESTER I'!AI47</f>
        <v>#REF!</v>
      </c>
      <c r="AI20" s="9" t="e">
        <f>'SEMESTER I'!AJ47</f>
        <v>#REF!</v>
      </c>
      <c r="AJ20" s="9" t="e">
        <f>'SEMESTER I'!AK47</f>
        <v>#REF!</v>
      </c>
      <c r="AK20" s="9" t="e">
        <f>'SEMESTER I'!AL47</f>
        <v>#REF!</v>
      </c>
      <c r="AL20" s="9" t="e">
        <f>'SEMESTER I'!AM47</f>
        <v>#REF!</v>
      </c>
      <c r="AM20" s="9" t="e">
        <f>'SEMESTER I'!AN47</f>
        <v>#REF!</v>
      </c>
      <c r="AN20" s="9" t="e">
        <f>'SEMESTER I'!AO47</f>
        <v>#REF!</v>
      </c>
      <c r="AO20" s="9" t="e">
        <f>'SEMESTER I'!AP47</f>
        <v>#REF!</v>
      </c>
      <c r="AP20" s="9" t="e">
        <f>'SEMESTER I'!AQ47</f>
        <v>#REF!</v>
      </c>
      <c r="AQ20" s="9" t="e">
        <f>'SEMESTER I'!AR47</f>
        <v>#REF!</v>
      </c>
      <c r="AR20" s="9" t="e">
        <f>'SEMESTER I'!AS47</f>
        <v>#REF!</v>
      </c>
      <c r="AS20" s="9" t="e">
        <f>'SEMESTER I'!AT47</f>
        <v>#REF!</v>
      </c>
      <c r="AT20" s="9" t="e">
        <f>'SEMESTER I'!AU47</f>
        <v>#REF!</v>
      </c>
      <c r="AU20" s="9" t="e">
        <f>'SEMESTER I'!AV47</f>
        <v>#REF!</v>
      </c>
      <c r="AV20" s="9" t="e">
        <f>'SEMESTER I'!AW47</f>
        <v>#REF!</v>
      </c>
      <c r="AW20" s="9" t="e">
        <f>'SEMESTER I'!AX47</f>
        <v>#REF!</v>
      </c>
    </row>
    <row r="21" spans="1:49" ht="18" customHeight="1">
      <c r="A21" s="8">
        <v>9</v>
      </c>
      <c r="B21" s="41" t="s">
        <v>68</v>
      </c>
      <c r="C21" s="9">
        <f>'SEMESTER I'!D52</f>
        <v>1320</v>
      </c>
      <c r="D21" s="9">
        <f>'SEMESTER I'!E52</f>
        <v>1330</v>
      </c>
      <c r="E21" s="9">
        <f>'SEMESTER I'!F52</f>
        <v>2650</v>
      </c>
      <c r="F21" s="9" t="e">
        <f>'SEMESTER I'!G52</f>
        <v>#REF!</v>
      </c>
      <c r="G21" s="9" t="e">
        <f>'SEMESTER I'!H52</f>
        <v>#REF!</v>
      </c>
      <c r="H21" s="9" t="e">
        <f>'SEMESTER I'!I52</f>
        <v>#REF!</v>
      </c>
      <c r="I21" s="9" t="e">
        <f>'SEMESTER I'!J52</f>
        <v>#REF!</v>
      </c>
      <c r="J21" s="9" t="e">
        <f>'SEMESTER I'!K52</f>
        <v>#REF!</v>
      </c>
      <c r="K21" s="9" t="e">
        <f>'SEMESTER I'!L52</f>
        <v>#REF!</v>
      </c>
      <c r="L21" s="9" t="e">
        <f>'SEMESTER I'!M52</f>
        <v>#REF!</v>
      </c>
      <c r="M21" s="9" t="e">
        <f>'SEMESTER I'!N52</f>
        <v>#REF!</v>
      </c>
      <c r="N21" s="9" t="e">
        <f>'SEMESTER I'!O52</f>
        <v>#REF!</v>
      </c>
      <c r="O21" s="9" t="e">
        <f>'SEMESTER I'!P52</f>
        <v>#REF!</v>
      </c>
      <c r="P21" s="9" t="e">
        <f>'SEMESTER I'!Q52</f>
        <v>#REF!</v>
      </c>
      <c r="Q21" s="9" t="e">
        <f>'SEMESTER I'!R52</f>
        <v>#REF!</v>
      </c>
      <c r="R21" s="9" t="e">
        <f>'SEMESTER I'!S52</f>
        <v>#REF!</v>
      </c>
      <c r="S21" s="9" t="e">
        <f>'SEMESTER I'!T52</f>
        <v>#REF!</v>
      </c>
      <c r="T21" s="9" t="e">
        <f>'SEMESTER I'!U52</f>
        <v>#REF!</v>
      </c>
      <c r="U21" s="9" t="e">
        <f>'SEMESTER I'!V52</f>
        <v>#REF!</v>
      </c>
      <c r="V21" s="9" t="e">
        <f>'SEMESTER I'!W52</f>
        <v>#REF!</v>
      </c>
      <c r="W21" s="9" t="e">
        <f>'SEMESTER I'!X52</f>
        <v>#REF!</v>
      </c>
      <c r="X21" s="9" t="e">
        <f>'SEMESTER I'!Y52</f>
        <v>#REF!</v>
      </c>
      <c r="Y21" s="9" t="e">
        <f>'SEMESTER I'!Z52</f>
        <v>#REF!</v>
      </c>
      <c r="Z21" s="9" t="e">
        <f>'SEMESTER I'!AA52</f>
        <v>#REF!</v>
      </c>
      <c r="AA21" s="9" t="e">
        <f>'SEMESTER I'!AB52</f>
        <v>#REF!</v>
      </c>
      <c r="AB21" s="9" t="e">
        <f>'SEMESTER I'!AC52</f>
        <v>#REF!</v>
      </c>
      <c r="AC21" s="9" t="e">
        <f>'SEMESTER I'!AD52</f>
        <v>#REF!</v>
      </c>
      <c r="AD21" s="9" t="e">
        <f>'SEMESTER I'!AE52</f>
        <v>#REF!</v>
      </c>
      <c r="AE21" s="9" t="e">
        <f>'SEMESTER I'!AF52</f>
        <v>#REF!</v>
      </c>
      <c r="AF21" s="9" t="e">
        <f>'SEMESTER I'!AG52</f>
        <v>#REF!</v>
      </c>
      <c r="AG21" s="9" t="e">
        <f>'SEMESTER I'!AH52</f>
        <v>#REF!</v>
      </c>
      <c r="AH21" s="9" t="e">
        <f>'SEMESTER I'!AI52</f>
        <v>#REF!</v>
      </c>
      <c r="AI21" s="9" t="e">
        <f>'SEMESTER I'!AJ52</f>
        <v>#REF!</v>
      </c>
      <c r="AJ21" s="9" t="e">
        <f>'SEMESTER I'!AK52</f>
        <v>#REF!</v>
      </c>
      <c r="AK21" s="9" t="e">
        <f>'SEMESTER I'!AL52</f>
        <v>#REF!</v>
      </c>
      <c r="AL21" s="9" t="e">
        <f>'SEMESTER I'!AM52</f>
        <v>#REF!</v>
      </c>
      <c r="AM21" s="9" t="e">
        <f>'SEMESTER I'!AN52</f>
        <v>#REF!</v>
      </c>
      <c r="AN21" s="9" t="e">
        <f>'SEMESTER I'!AO52</f>
        <v>#REF!</v>
      </c>
      <c r="AO21" s="9" t="e">
        <f>'SEMESTER I'!AP52</f>
        <v>#REF!</v>
      </c>
      <c r="AP21" s="9" t="e">
        <f>'SEMESTER I'!AQ52</f>
        <v>#REF!</v>
      </c>
      <c r="AQ21" s="9" t="e">
        <f>'SEMESTER I'!AR52</f>
        <v>#REF!</v>
      </c>
      <c r="AR21" s="9" t="e">
        <f>'SEMESTER I'!AS52</f>
        <v>#REF!</v>
      </c>
      <c r="AS21" s="9" t="e">
        <f>'SEMESTER I'!AT52</f>
        <v>#REF!</v>
      </c>
      <c r="AT21" s="9" t="e">
        <f>'SEMESTER I'!AU52</f>
        <v>#REF!</v>
      </c>
      <c r="AU21" s="9" t="e">
        <f>'SEMESTER I'!AV52</f>
        <v>#REF!</v>
      </c>
      <c r="AV21" s="9" t="e">
        <f>'SEMESTER I'!AW52</f>
        <v>#REF!</v>
      </c>
      <c r="AW21" s="9" t="e">
        <f>'SEMESTER I'!AX52</f>
        <v>#REF!</v>
      </c>
    </row>
    <row r="22" spans="1:49" ht="18" customHeight="1">
      <c r="A22" s="8">
        <v>10</v>
      </c>
      <c r="B22" s="43" t="s">
        <v>73</v>
      </c>
      <c r="C22" s="9">
        <f>'SEMESTER I'!D56</f>
        <v>2029</v>
      </c>
      <c r="D22" s="9">
        <f>'SEMESTER I'!E56</f>
        <v>2039</v>
      </c>
      <c r="E22" s="9">
        <f>'SEMESTER I'!F56</f>
        <v>4068</v>
      </c>
      <c r="F22" s="9" t="e">
        <f>'SEMESTER I'!G56</f>
        <v>#REF!</v>
      </c>
      <c r="G22" s="9" t="e">
        <f>'SEMESTER I'!H56</f>
        <v>#REF!</v>
      </c>
      <c r="H22" s="9" t="e">
        <f>'SEMESTER I'!I56</f>
        <v>#REF!</v>
      </c>
      <c r="I22" s="9" t="e">
        <f>'SEMESTER I'!J56</f>
        <v>#REF!</v>
      </c>
      <c r="J22" s="42" t="e">
        <f>'SEMESTER I'!K56</f>
        <v>#REF!</v>
      </c>
      <c r="K22" s="42" t="e">
        <f>'SEMESTER I'!L56</f>
        <v>#REF!</v>
      </c>
      <c r="L22" s="42" t="e">
        <f>'SEMESTER I'!M56</f>
        <v>#REF!</v>
      </c>
      <c r="M22" s="9" t="e">
        <f>'SEMESTER I'!N56</f>
        <v>#REF!</v>
      </c>
      <c r="N22" s="9" t="e">
        <f>'SEMESTER I'!O56</f>
        <v>#REF!</v>
      </c>
      <c r="O22" s="9" t="e">
        <f>'SEMESTER I'!P56</f>
        <v>#REF!</v>
      </c>
      <c r="P22" s="9" t="e">
        <f>'SEMESTER I'!Q56</f>
        <v>#REF!</v>
      </c>
      <c r="Q22" s="9" t="e">
        <f>'SEMESTER I'!R56</f>
        <v>#REF!</v>
      </c>
      <c r="R22" s="9" t="e">
        <f>'SEMESTER I'!S56</f>
        <v>#REF!</v>
      </c>
      <c r="S22" s="9" t="e">
        <f>'SEMESTER I'!T56</f>
        <v>#REF!</v>
      </c>
      <c r="T22" s="9" t="e">
        <f>'SEMESTER I'!U56</f>
        <v>#REF!</v>
      </c>
      <c r="U22" s="9" t="e">
        <f>'SEMESTER I'!V56</f>
        <v>#REF!</v>
      </c>
      <c r="V22" s="9" t="e">
        <f>'SEMESTER I'!W56</f>
        <v>#REF!</v>
      </c>
      <c r="W22" s="9" t="e">
        <f>'SEMESTER I'!X56</f>
        <v>#REF!</v>
      </c>
      <c r="X22" s="9" t="e">
        <f>'SEMESTER I'!Y56</f>
        <v>#REF!</v>
      </c>
      <c r="Y22" s="9" t="e">
        <f>'SEMESTER I'!Z56</f>
        <v>#REF!</v>
      </c>
      <c r="Z22" s="9" t="e">
        <f>'SEMESTER I'!AA56</f>
        <v>#REF!</v>
      </c>
      <c r="AA22" s="9" t="e">
        <f>'SEMESTER I'!AB56</f>
        <v>#REF!</v>
      </c>
      <c r="AB22" s="9" t="e">
        <f>'SEMESTER I'!AC56</f>
        <v>#REF!</v>
      </c>
      <c r="AC22" s="9" t="e">
        <f>'SEMESTER I'!AD56</f>
        <v>#REF!</v>
      </c>
      <c r="AD22" s="9" t="e">
        <f>'SEMESTER I'!AE56</f>
        <v>#REF!</v>
      </c>
      <c r="AE22" s="9" t="e">
        <f>'SEMESTER I'!AF56</f>
        <v>#REF!</v>
      </c>
      <c r="AF22" s="9" t="e">
        <f>'SEMESTER I'!AG56</f>
        <v>#REF!</v>
      </c>
      <c r="AG22" s="9" t="e">
        <f>'SEMESTER I'!AH56</f>
        <v>#REF!</v>
      </c>
      <c r="AH22" s="9" t="e">
        <f>'SEMESTER I'!AI56</f>
        <v>#REF!</v>
      </c>
      <c r="AI22" s="9" t="e">
        <f>'SEMESTER I'!AJ56</f>
        <v>#REF!</v>
      </c>
      <c r="AJ22" s="9" t="e">
        <f>'SEMESTER I'!AK56</f>
        <v>#REF!</v>
      </c>
      <c r="AK22" s="9" t="e">
        <f>'SEMESTER I'!AL56</f>
        <v>#REF!</v>
      </c>
      <c r="AL22" s="9" t="e">
        <f>'SEMESTER I'!AM56</f>
        <v>#REF!</v>
      </c>
      <c r="AM22" s="9" t="e">
        <f>'SEMESTER I'!AN56</f>
        <v>#REF!</v>
      </c>
      <c r="AN22" s="9" t="e">
        <f>'SEMESTER I'!AO56</f>
        <v>#REF!</v>
      </c>
      <c r="AO22" s="9" t="e">
        <f>'SEMESTER I'!AP56</f>
        <v>#REF!</v>
      </c>
      <c r="AP22" s="9" t="e">
        <f>'SEMESTER I'!AQ56</f>
        <v>#REF!</v>
      </c>
      <c r="AQ22" s="9" t="e">
        <f>'SEMESTER I'!AR56</f>
        <v>#REF!</v>
      </c>
      <c r="AR22" s="9" t="e">
        <f>'SEMESTER I'!AS56</f>
        <v>#REF!</v>
      </c>
      <c r="AS22" s="9" t="e">
        <f>'SEMESTER I'!AT56</f>
        <v>#REF!</v>
      </c>
      <c r="AT22" s="9" t="e">
        <f>'SEMESTER I'!AU56</f>
        <v>#REF!</v>
      </c>
      <c r="AU22" s="9" t="e">
        <f>'SEMESTER I'!AV56</f>
        <v>#REF!</v>
      </c>
      <c r="AV22" s="9" t="e">
        <f>'SEMESTER I'!AW56</f>
        <v>#REF!</v>
      </c>
      <c r="AW22" s="9" t="e">
        <f>'SEMESTER I'!AX56</f>
        <v>#REF!</v>
      </c>
    </row>
    <row r="23" spans="1:49" ht="18" customHeight="1">
      <c r="A23" s="8">
        <v>11</v>
      </c>
      <c r="B23" s="43" t="s">
        <v>77</v>
      </c>
      <c r="C23" s="9">
        <f>'SEMESTER I'!D61</f>
        <v>1362</v>
      </c>
      <c r="D23" s="9">
        <f>'SEMESTER I'!E61</f>
        <v>1257</v>
      </c>
      <c r="E23" s="9">
        <f>'SEMESTER I'!F61</f>
        <v>2619</v>
      </c>
      <c r="F23" s="9" t="e">
        <f>'SEMESTER I'!G61</f>
        <v>#REF!</v>
      </c>
      <c r="G23" s="9" t="e">
        <f>'SEMESTER I'!H61</f>
        <v>#REF!</v>
      </c>
      <c r="H23" s="9" t="e">
        <f>'SEMESTER I'!I61</f>
        <v>#REF!</v>
      </c>
      <c r="I23" s="9" t="e">
        <f>'SEMESTER I'!J61</f>
        <v>#REF!</v>
      </c>
      <c r="J23" s="9" t="e">
        <f>'SEMESTER I'!K61</f>
        <v>#REF!</v>
      </c>
      <c r="K23" s="9" t="e">
        <f>'SEMESTER I'!L61</f>
        <v>#REF!</v>
      </c>
      <c r="L23" s="9" t="e">
        <f>'SEMESTER I'!M61</f>
        <v>#REF!</v>
      </c>
      <c r="M23" s="9" t="e">
        <f>'SEMESTER I'!N61</f>
        <v>#REF!</v>
      </c>
      <c r="N23" s="9" t="e">
        <f>'SEMESTER I'!O61</f>
        <v>#REF!</v>
      </c>
      <c r="O23" s="9" t="e">
        <f>'SEMESTER I'!P61</f>
        <v>#REF!</v>
      </c>
      <c r="P23" s="9" t="e">
        <f>'SEMESTER I'!Q61</f>
        <v>#REF!</v>
      </c>
      <c r="Q23" s="9" t="e">
        <f>'SEMESTER I'!R61</f>
        <v>#REF!</v>
      </c>
      <c r="R23" s="9" t="e">
        <f>'SEMESTER I'!S61</f>
        <v>#REF!</v>
      </c>
      <c r="S23" s="9" t="e">
        <f>'SEMESTER I'!T61</f>
        <v>#REF!</v>
      </c>
      <c r="T23" s="9" t="e">
        <f>'SEMESTER I'!U61</f>
        <v>#REF!</v>
      </c>
      <c r="U23" s="9" t="e">
        <f>'SEMESTER I'!V61</f>
        <v>#REF!</v>
      </c>
      <c r="V23" s="9" t="e">
        <f>'SEMESTER I'!W61</f>
        <v>#REF!</v>
      </c>
      <c r="W23" s="9" t="e">
        <f>'SEMESTER I'!X61</f>
        <v>#REF!</v>
      </c>
      <c r="X23" s="9" t="e">
        <f>'SEMESTER I'!Y61</f>
        <v>#REF!</v>
      </c>
      <c r="Y23" s="9" t="e">
        <f>'SEMESTER I'!Z61</f>
        <v>#REF!</v>
      </c>
      <c r="Z23" s="9" t="e">
        <f>'SEMESTER I'!AA61</f>
        <v>#REF!</v>
      </c>
      <c r="AA23" s="9" t="e">
        <f>'SEMESTER I'!AB61</f>
        <v>#REF!</v>
      </c>
      <c r="AB23" s="9" t="e">
        <f>'SEMESTER I'!AC61</f>
        <v>#REF!</v>
      </c>
      <c r="AC23" s="9" t="e">
        <f>'SEMESTER I'!AD61</f>
        <v>#REF!</v>
      </c>
      <c r="AD23" s="9" t="e">
        <f>'SEMESTER I'!AE61</f>
        <v>#REF!</v>
      </c>
      <c r="AE23" s="9" t="e">
        <f>'SEMESTER I'!AF61</f>
        <v>#REF!</v>
      </c>
      <c r="AF23" s="9" t="e">
        <f>'SEMESTER I'!AG61</f>
        <v>#REF!</v>
      </c>
      <c r="AG23" s="9" t="e">
        <f>'SEMESTER I'!AH61</f>
        <v>#REF!</v>
      </c>
      <c r="AH23" s="9" t="e">
        <f>'SEMESTER I'!AI61</f>
        <v>#REF!</v>
      </c>
      <c r="AI23" s="9" t="e">
        <f>'SEMESTER I'!AJ61</f>
        <v>#REF!</v>
      </c>
      <c r="AJ23" s="9" t="e">
        <f>'SEMESTER I'!AK61</f>
        <v>#REF!</v>
      </c>
      <c r="AK23" s="9" t="e">
        <f>'SEMESTER I'!AL61</f>
        <v>#REF!</v>
      </c>
      <c r="AL23" s="9" t="e">
        <f>'SEMESTER I'!AM61</f>
        <v>#REF!</v>
      </c>
      <c r="AM23" s="9" t="e">
        <f>'SEMESTER I'!AN61</f>
        <v>#REF!</v>
      </c>
      <c r="AN23" s="9" t="e">
        <f>'SEMESTER I'!AO61</f>
        <v>#REF!</v>
      </c>
      <c r="AO23" s="9" t="e">
        <f>'SEMESTER I'!AP61</f>
        <v>#REF!</v>
      </c>
      <c r="AP23" s="9" t="e">
        <f>'SEMESTER I'!AQ61</f>
        <v>#REF!</v>
      </c>
      <c r="AQ23" s="9" t="e">
        <f>'SEMESTER I'!AR61</f>
        <v>#REF!</v>
      </c>
      <c r="AR23" s="9" t="e">
        <f>'SEMESTER I'!AS61</f>
        <v>#REF!</v>
      </c>
      <c r="AS23" s="9" t="e">
        <f>'SEMESTER I'!AT61</f>
        <v>#REF!</v>
      </c>
      <c r="AT23" s="9" t="e">
        <f>'SEMESTER I'!AU61</f>
        <v>#REF!</v>
      </c>
      <c r="AU23" s="9" t="e">
        <f>'SEMESTER I'!AV61</f>
        <v>#REF!</v>
      </c>
      <c r="AV23" s="9" t="e">
        <f>'SEMESTER I'!AW61</f>
        <v>#REF!</v>
      </c>
      <c r="AW23" s="9" t="e">
        <f>'SEMESTER I'!AX61</f>
        <v>#REF!</v>
      </c>
    </row>
    <row r="24" spans="1:49" ht="18" customHeight="1">
      <c r="A24" s="8">
        <v>12</v>
      </c>
      <c r="B24" s="43" t="s">
        <v>82</v>
      </c>
      <c r="C24" s="9">
        <f>'SEMESTER I'!D66</f>
        <v>1428</v>
      </c>
      <c r="D24" s="9">
        <f>'SEMESTER I'!E66</f>
        <v>1502</v>
      </c>
      <c r="E24" s="9">
        <f>'SEMESTER I'!F66</f>
        <v>2930</v>
      </c>
      <c r="F24" s="9" t="e">
        <f>'SEMESTER I'!G66</f>
        <v>#REF!</v>
      </c>
      <c r="G24" s="9" t="e">
        <f>'SEMESTER I'!H66</f>
        <v>#REF!</v>
      </c>
      <c r="H24" s="9" t="e">
        <f>'SEMESTER I'!I66</f>
        <v>#REF!</v>
      </c>
      <c r="I24" s="9" t="e">
        <f>'SEMESTER I'!J66</f>
        <v>#REF!</v>
      </c>
      <c r="J24" s="9" t="e">
        <f>'SEMESTER I'!K66</f>
        <v>#REF!</v>
      </c>
      <c r="K24" s="9" t="e">
        <f>'SEMESTER I'!L66</f>
        <v>#REF!</v>
      </c>
      <c r="L24" s="9" t="e">
        <f>'SEMESTER I'!M66</f>
        <v>#REF!</v>
      </c>
      <c r="M24" s="9" t="e">
        <f>'SEMESTER I'!N66</f>
        <v>#REF!</v>
      </c>
      <c r="N24" s="9" t="e">
        <f>'SEMESTER I'!O66</f>
        <v>#REF!</v>
      </c>
      <c r="O24" s="9" t="e">
        <f>'SEMESTER I'!P66</f>
        <v>#REF!</v>
      </c>
      <c r="P24" s="9" t="e">
        <f>'SEMESTER I'!Q66</f>
        <v>#REF!</v>
      </c>
      <c r="Q24" s="9" t="e">
        <f>'SEMESTER I'!R66</f>
        <v>#REF!</v>
      </c>
      <c r="R24" s="9" t="e">
        <f>'SEMESTER I'!S66</f>
        <v>#REF!</v>
      </c>
      <c r="S24" s="9" t="e">
        <f>'SEMESTER I'!T66</f>
        <v>#REF!</v>
      </c>
      <c r="T24" s="9" t="e">
        <f>'SEMESTER I'!U66</f>
        <v>#REF!</v>
      </c>
      <c r="U24" s="9" t="e">
        <f>'SEMESTER I'!V66</f>
        <v>#REF!</v>
      </c>
      <c r="V24" s="9" t="e">
        <f>'SEMESTER I'!W66</f>
        <v>#REF!</v>
      </c>
      <c r="W24" s="9" t="e">
        <f>'SEMESTER I'!X66</f>
        <v>#REF!</v>
      </c>
      <c r="X24" s="9" t="e">
        <f>'SEMESTER I'!Y66</f>
        <v>#REF!</v>
      </c>
      <c r="Y24" s="9" t="e">
        <f>'SEMESTER I'!Z66</f>
        <v>#REF!</v>
      </c>
      <c r="Z24" s="9" t="e">
        <f>'SEMESTER I'!AA66</f>
        <v>#REF!</v>
      </c>
      <c r="AA24" s="9" t="e">
        <f>'SEMESTER I'!AB66</f>
        <v>#REF!</v>
      </c>
      <c r="AB24" s="9" t="e">
        <f>'SEMESTER I'!AC66</f>
        <v>#REF!</v>
      </c>
      <c r="AC24" s="9" t="e">
        <f>'SEMESTER I'!AD66</f>
        <v>#REF!</v>
      </c>
      <c r="AD24" s="9" t="e">
        <f>'SEMESTER I'!AE66</f>
        <v>#REF!</v>
      </c>
      <c r="AE24" s="9" t="e">
        <f>'SEMESTER I'!AF66</f>
        <v>#REF!</v>
      </c>
      <c r="AF24" s="9" t="e">
        <f>'SEMESTER I'!AG66</f>
        <v>#REF!</v>
      </c>
      <c r="AG24" s="9" t="e">
        <f>'SEMESTER I'!AH66</f>
        <v>#REF!</v>
      </c>
      <c r="AH24" s="9" t="e">
        <f>'SEMESTER I'!AI66</f>
        <v>#REF!</v>
      </c>
      <c r="AI24" s="9" t="e">
        <f>'SEMESTER I'!AJ66</f>
        <v>#REF!</v>
      </c>
      <c r="AJ24" s="9" t="e">
        <f>'SEMESTER I'!AK66</f>
        <v>#REF!</v>
      </c>
      <c r="AK24" s="9" t="e">
        <f>'SEMESTER I'!AL66</f>
        <v>#REF!</v>
      </c>
      <c r="AL24" s="9" t="e">
        <f>'SEMESTER I'!AM66</f>
        <v>#REF!</v>
      </c>
      <c r="AM24" s="9" t="e">
        <f>'SEMESTER I'!AN66</f>
        <v>#REF!</v>
      </c>
      <c r="AN24" s="9" t="e">
        <f>'SEMESTER I'!AO66</f>
        <v>#REF!</v>
      </c>
      <c r="AO24" s="9" t="e">
        <f>'SEMESTER I'!AP66</f>
        <v>#REF!</v>
      </c>
      <c r="AP24" s="9" t="e">
        <f>'SEMESTER I'!AQ66</f>
        <v>#REF!</v>
      </c>
      <c r="AQ24" s="9" t="e">
        <f>'SEMESTER I'!AR66</f>
        <v>#REF!</v>
      </c>
      <c r="AR24" s="9" t="e">
        <f>'SEMESTER I'!AS66</f>
        <v>#REF!</v>
      </c>
      <c r="AS24" s="9" t="e">
        <f>'SEMESTER I'!AT66</f>
        <v>#REF!</v>
      </c>
      <c r="AT24" s="9" t="e">
        <f>'SEMESTER I'!AU66</f>
        <v>#REF!</v>
      </c>
      <c r="AU24" s="9" t="e">
        <f>'SEMESTER I'!AV66</f>
        <v>#REF!</v>
      </c>
      <c r="AV24" s="9" t="e">
        <f>'SEMESTER I'!AW66</f>
        <v>#REF!</v>
      </c>
      <c r="AW24" s="9" t="e">
        <f>'SEMESTER I'!AX66</f>
        <v>#REF!</v>
      </c>
    </row>
    <row r="25" spans="1:49" ht="18" customHeight="1">
      <c r="A25" s="8">
        <v>13</v>
      </c>
      <c r="B25" s="41" t="s">
        <v>87</v>
      </c>
      <c r="C25" s="9">
        <f>'SEMESTER I'!D72</f>
        <v>1227</v>
      </c>
      <c r="D25" s="9">
        <f>'SEMESTER I'!E72</f>
        <v>1175</v>
      </c>
      <c r="E25" s="9">
        <f>'SEMESTER I'!F72</f>
        <v>2402</v>
      </c>
      <c r="F25" s="9" t="e">
        <f>'SEMESTER I'!G72</f>
        <v>#REF!</v>
      </c>
      <c r="G25" s="9" t="e">
        <f>'SEMESTER I'!H72</f>
        <v>#REF!</v>
      </c>
      <c r="H25" s="9" t="e">
        <f>'SEMESTER I'!I72</f>
        <v>#REF!</v>
      </c>
      <c r="I25" s="9" t="e">
        <f>'SEMESTER I'!J72</f>
        <v>#REF!</v>
      </c>
      <c r="J25" s="9" t="e">
        <f>'SEMESTER I'!K72</f>
        <v>#REF!</v>
      </c>
      <c r="K25" s="9" t="e">
        <f>'SEMESTER I'!L72</f>
        <v>#REF!</v>
      </c>
      <c r="L25" s="9" t="e">
        <f>'SEMESTER I'!M72</f>
        <v>#REF!</v>
      </c>
      <c r="M25" s="9" t="e">
        <f>'SEMESTER I'!N72</f>
        <v>#REF!</v>
      </c>
      <c r="N25" s="9" t="e">
        <f>'SEMESTER I'!O72</f>
        <v>#REF!</v>
      </c>
      <c r="O25" s="9" t="e">
        <f>'SEMESTER I'!P72</f>
        <v>#REF!</v>
      </c>
      <c r="P25" s="9" t="e">
        <f>'SEMESTER I'!Q72</f>
        <v>#REF!</v>
      </c>
      <c r="Q25" s="9" t="e">
        <f>'SEMESTER I'!R72</f>
        <v>#REF!</v>
      </c>
      <c r="R25" s="9" t="e">
        <f>'SEMESTER I'!S72</f>
        <v>#REF!</v>
      </c>
      <c r="S25" s="9" t="e">
        <f>'SEMESTER I'!T72</f>
        <v>#REF!</v>
      </c>
      <c r="T25" s="9" t="e">
        <f>'SEMESTER I'!U72</f>
        <v>#REF!</v>
      </c>
      <c r="U25" s="9" t="e">
        <f>'SEMESTER I'!V72</f>
        <v>#REF!</v>
      </c>
      <c r="V25" s="9" t="e">
        <f>'SEMESTER I'!W72</f>
        <v>#REF!</v>
      </c>
      <c r="W25" s="9" t="e">
        <f>'SEMESTER I'!X72</f>
        <v>#REF!</v>
      </c>
      <c r="X25" s="9" t="e">
        <f>'SEMESTER I'!Y72</f>
        <v>#REF!</v>
      </c>
      <c r="Y25" s="9" t="e">
        <f>'SEMESTER I'!Z72</f>
        <v>#REF!</v>
      </c>
      <c r="Z25" s="9" t="e">
        <f>'SEMESTER I'!AA72</f>
        <v>#REF!</v>
      </c>
      <c r="AA25" s="9" t="e">
        <f>'SEMESTER I'!AB72</f>
        <v>#REF!</v>
      </c>
      <c r="AB25" s="9" t="e">
        <f>'SEMESTER I'!AC72</f>
        <v>#REF!</v>
      </c>
      <c r="AC25" s="9" t="e">
        <f>'SEMESTER I'!AD72</f>
        <v>#REF!</v>
      </c>
      <c r="AD25" s="9" t="e">
        <f>'SEMESTER I'!AE72</f>
        <v>#REF!</v>
      </c>
      <c r="AE25" s="9" t="e">
        <f>'SEMESTER I'!AF72</f>
        <v>#REF!</v>
      </c>
      <c r="AF25" s="9" t="e">
        <f>'SEMESTER I'!AG72</f>
        <v>#REF!</v>
      </c>
      <c r="AG25" s="9" t="e">
        <f>'SEMESTER I'!AH72</f>
        <v>#REF!</v>
      </c>
      <c r="AH25" s="9" t="e">
        <f>'SEMESTER I'!AI72</f>
        <v>#REF!</v>
      </c>
      <c r="AI25" s="9" t="e">
        <f>'SEMESTER I'!AJ72</f>
        <v>#REF!</v>
      </c>
      <c r="AJ25" s="9" t="e">
        <f>'SEMESTER I'!AK72</f>
        <v>#REF!</v>
      </c>
      <c r="AK25" s="9" t="e">
        <f>'SEMESTER I'!AL72</f>
        <v>#REF!</v>
      </c>
      <c r="AL25" s="9" t="e">
        <f>'SEMESTER I'!AM72</f>
        <v>#REF!</v>
      </c>
      <c r="AM25" s="9" t="e">
        <f>'SEMESTER I'!AN72</f>
        <v>#REF!</v>
      </c>
      <c r="AN25" s="9" t="e">
        <f>'SEMESTER I'!AO72</f>
        <v>#REF!</v>
      </c>
      <c r="AO25" s="9" t="e">
        <f>'SEMESTER I'!AP72</f>
        <v>#REF!</v>
      </c>
      <c r="AP25" s="9" t="e">
        <f>'SEMESTER I'!AQ72</f>
        <v>#REF!</v>
      </c>
      <c r="AQ25" s="9" t="e">
        <f>'SEMESTER I'!AR72</f>
        <v>#REF!</v>
      </c>
      <c r="AR25" s="9" t="e">
        <f>'SEMESTER I'!AS72</f>
        <v>#REF!</v>
      </c>
      <c r="AS25" s="9" t="e">
        <f>'SEMESTER I'!AT72</f>
        <v>#REF!</v>
      </c>
      <c r="AT25" s="9" t="e">
        <f>'SEMESTER I'!AU72</f>
        <v>#REF!</v>
      </c>
      <c r="AU25" s="9" t="e">
        <f>'SEMESTER I'!AV72</f>
        <v>#REF!</v>
      </c>
      <c r="AV25" s="9" t="e">
        <f>'SEMESTER I'!AW72</f>
        <v>#REF!</v>
      </c>
      <c r="AW25" s="9" t="e">
        <f>'SEMESTER I'!AX72</f>
        <v>#REF!</v>
      </c>
    </row>
    <row r="26" spans="1:49" ht="18" customHeight="1">
      <c r="A26" s="8">
        <v>14</v>
      </c>
      <c r="B26" s="41" t="s">
        <v>93</v>
      </c>
      <c r="C26" s="9">
        <f>'SEMESTER I'!D77</f>
        <v>1337</v>
      </c>
      <c r="D26" s="9">
        <f>'SEMESTER I'!E77</f>
        <v>1236</v>
      </c>
      <c r="E26" s="9">
        <f>'SEMESTER I'!F77</f>
        <v>2573</v>
      </c>
      <c r="F26" s="9" t="e">
        <f>'SEMESTER I'!G77</f>
        <v>#REF!</v>
      </c>
      <c r="G26" s="9" t="e">
        <f>'SEMESTER I'!H77</f>
        <v>#REF!</v>
      </c>
      <c r="H26" s="9" t="e">
        <f>'SEMESTER I'!I77</f>
        <v>#REF!</v>
      </c>
      <c r="I26" s="9" t="e">
        <f>'SEMESTER I'!J77</f>
        <v>#REF!</v>
      </c>
      <c r="J26" s="9" t="e">
        <f>'SEMESTER I'!K77</f>
        <v>#REF!</v>
      </c>
      <c r="K26" s="9" t="e">
        <f>'SEMESTER I'!L77</f>
        <v>#REF!</v>
      </c>
      <c r="L26" s="9" t="e">
        <f>'SEMESTER I'!M77</f>
        <v>#REF!</v>
      </c>
      <c r="M26" s="9" t="e">
        <f>'SEMESTER I'!N77</f>
        <v>#REF!</v>
      </c>
      <c r="N26" s="9" t="e">
        <f>'SEMESTER I'!O77</f>
        <v>#REF!</v>
      </c>
      <c r="O26" s="9" t="e">
        <f>'SEMESTER I'!P77</f>
        <v>#REF!</v>
      </c>
      <c r="P26" s="9" t="e">
        <f>'SEMESTER I'!Q77</f>
        <v>#REF!</v>
      </c>
      <c r="Q26" s="9" t="e">
        <f>'SEMESTER I'!R77</f>
        <v>#REF!</v>
      </c>
      <c r="R26" s="9" t="e">
        <f>'SEMESTER I'!S77</f>
        <v>#REF!</v>
      </c>
      <c r="S26" s="9" t="e">
        <f>'SEMESTER I'!T77</f>
        <v>#REF!</v>
      </c>
      <c r="T26" s="9" t="e">
        <f>'SEMESTER I'!U77</f>
        <v>#REF!</v>
      </c>
      <c r="U26" s="9" t="e">
        <f>'SEMESTER I'!V77</f>
        <v>#REF!</v>
      </c>
      <c r="V26" s="9" t="e">
        <f>'SEMESTER I'!W77</f>
        <v>#REF!</v>
      </c>
      <c r="W26" s="9" t="e">
        <f>'SEMESTER I'!X77</f>
        <v>#REF!</v>
      </c>
      <c r="X26" s="9" t="e">
        <f>'SEMESTER I'!Y77</f>
        <v>#REF!</v>
      </c>
      <c r="Y26" s="9" t="e">
        <f>'SEMESTER I'!Z77</f>
        <v>#REF!</v>
      </c>
      <c r="Z26" s="9" t="e">
        <f>'SEMESTER I'!AA77</f>
        <v>#REF!</v>
      </c>
      <c r="AA26" s="9" t="e">
        <f>'SEMESTER I'!AB77</f>
        <v>#REF!</v>
      </c>
      <c r="AB26" s="9" t="e">
        <f>'SEMESTER I'!AC77</f>
        <v>#REF!</v>
      </c>
      <c r="AC26" s="9" t="e">
        <f>'SEMESTER I'!AD77</f>
        <v>#REF!</v>
      </c>
      <c r="AD26" s="9" t="e">
        <f>'SEMESTER I'!AE77</f>
        <v>#REF!</v>
      </c>
      <c r="AE26" s="9" t="e">
        <f>'SEMESTER I'!AF77</f>
        <v>#REF!</v>
      </c>
      <c r="AF26" s="9" t="e">
        <f>'SEMESTER I'!AG77</f>
        <v>#REF!</v>
      </c>
      <c r="AG26" s="9" t="e">
        <f>'SEMESTER I'!AH77</f>
        <v>#REF!</v>
      </c>
      <c r="AH26" s="9" t="e">
        <f>'SEMESTER I'!AI77</f>
        <v>#REF!</v>
      </c>
      <c r="AI26" s="9" t="e">
        <f>'SEMESTER I'!AJ77</f>
        <v>#REF!</v>
      </c>
      <c r="AJ26" s="9" t="e">
        <f>'SEMESTER I'!AK77</f>
        <v>#REF!</v>
      </c>
      <c r="AK26" s="9" t="e">
        <f>'SEMESTER I'!AL77</f>
        <v>#REF!</v>
      </c>
      <c r="AL26" s="9" t="e">
        <f>'SEMESTER I'!AM77</f>
        <v>#REF!</v>
      </c>
      <c r="AM26" s="9" t="e">
        <f>'SEMESTER I'!AN77</f>
        <v>#REF!</v>
      </c>
      <c r="AN26" s="9" t="e">
        <f>'SEMESTER I'!AO77</f>
        <v>#REF!</v>
      </c>
      <c r="AO26" s="9" t="e">
        <f>'SEMESTER I'!AP77</f>
        <v>#REF!</v>
      </c>
      <c r="AP26" s="9" t="e">
        <f>'SEMESTER I'!AQ77</f>
        <v>#REF!</v>
      </c>
      <c r="AQ26" s="9" t="e">
        <f>'SEMESTER I'!AR77</f>
        <v>#REF!</v>
      </c>
      <c r="AR26" s="9" t="e">
        <f>'SEMESTER I'!AS77</f>
        <v>#REF!</v>
      </c>
      <c r="AS26" s="9" t="e">
        <f>'SEMESTER I'!AT77</f>
        <v>#REF!</v>
      </c>
      <c r="AT26" s="9" t="e">
        <f>'SEMESTER I'!AU77</f>
        <v>#REF!</v>
      </c>
      <c r="AU26" s="9" t="e">
        <f>'SEMESTER I'!AV77</f>
        <v>#REF!</v>
      </c>
      <c r="AV26" s="9" t="e">
        <f>'SEMESTER I'!AW77</f>
        <v>#REF!</v>
      </c>
      <c r="AW26" s="9" t="e">
        <f>'SEMESTER I'!AX77</f>
        <v>#REF!</v>
      </c>
    </row>
    <row r="27" spans="1:49" ht="18" customHeight="1">
      <c r="A27" s="8">
        <v>15</v>
      </c>
      <c r="B27" s="43" t="s">
        <v>98</v>
      </c>
      <c r="C27" s="44">
        <f>'SEMESTER I'!D81</f>
        <v>1363</v>
      </c>
      <c r="D27" s="44">
        <f>'SEMESTER I'!E81</f>
        <v>1319</v>
      </c>
      <c r="E27" s="44">
        <f>'SEMESTER I'!F81</f>
        <v>2682</v>
      </c>
      <c r="F27" s="9" t="e">
        <f>'SEMESTER I'!G81</f>
        <v>#REF!</v>
      </c>
      <c r="G27" s="9" t="e">
        <f>'SEMESTER I'!H81</f>
        <v>#REF!</v>
      </c>
      <c r="H27" s="9" t="e">
        <f>'SEMESTER I'!I81</f>
        <v>#REF!</v>
      </c>
      <c r="I27" s="9" t="e">
        <f>'SEMESTER I'!J81</f>
        <v>#REF!</v>
      </c>
      <c r="J27" s="9" t="e">
        <f>'SEMESTER I'!K81</f>
        <v>#REF!</v>
      </c>
      <c r="K27" s="9" t="e">
        <f>'SEMESTER I'!L81</f>
        <v>#REF!</v>
      </c>
      <c r="L27" s="9" t="e">
        <f>'SEMESTER I'!M81</f>
        <v>#REF!</v>
      </c>
      <c r="M27" s="9" t="e">
        <f>'SEMESTER I'!N81</f>
        <v>#REF!</v>
      </c>
      <c r="N27" s="9" t="e">
        <f>'SEMESTER I'!O81</f>
        <v>#REF!</v>
      </c>
      <c r="O27" s="9" t="e">
        <f>'SEMESTER I'!P81</f>
        <v>#REF!</v>
      </c>
      <c r="P27" s="9" t="e">
        <f>'SEMESTER I'!Q81</f>
        <v>#REF!</v>
      </c>
      <c r="Q27" s="9" t="e">
        <f>'SEMESTER I'!R81</f>
        <v>#REF!</v>
      </c>
      <c r="R27" s="9" t="e">
        <f>'SEMESTER I'!S81</f>
        <v>#REF!</v>
      </c>
      <c r="S27" s="9" t="e">
        <f>'SEMESTER I'!T81</f>
        <v>#REF!</v>
      </c>
      <c r="T27" s="9" t="e">
        <f>'SEMESTER I'!U81</f>
        <v>#REF!</v>
      </c>
      <c r="U27" s="9" t="e">
        <f>'SEMESTER I'!V81</f>
        <v>#REF!</v>
      </c>
      <c r="V27" s="9" t="e">
        <f>'SEMESTER I'!W81</f>
        <v>#REF!</v>
      </c>
      <c r="W27" s="9" t="e">
        <f>'SEMESTER I'!X81</f>
        <v>#REF!</v>
      </c>
      <c r="X27" s="9" t="e">
        <f>'SEMESTER I'!Y81</f>
        <v>#REF!</v>
      </c>
      <c r="Y27" s="9" t="e">
        <f>'SEMESTER I'!Z81</f>
        <v>#REF!</v>
      </c>
      <c r="Z27" s="9" t="e">
        <f>'SEMESTER I'!AA81</f>
        <v>#REF!</v>
      </c>
      <c r="AA27" s="9" t="e">
        <f>'SEMESTER I'!AB81</f>
        <v>#REF!</v>
      </c>
      <c r="AB27" s="9" t="e">
        <f>'SEMESTER I'!AC81</f>
        <v>#REF!</v>
      </c>
      <c r="AC27" s="9" t="e">
        <f>'SEMESTER I'!AD81</f>
        <v>#REF!</v>
      </c>
      <c r="AD27" s="9" t="e">
        <f>'SEMESTER I'!AE81</f>
        <v>#REF!</v>
      </c>
      <c r="AE27" s="9" t="e">
        <f>'SEMESTER I'!AF81</f>
        <v>#REF!</v>
      </c>
      <c r="AF27" s="9" t="e">
        <f>'SEMESTER I'!AG81</f>
        <v>#REF!</v>
      </c>
      <c r="AG27" s="9" t="e">
        <f>'SEMESTER I'!AH81</f>
        <v>#REF!</v>
      </c>
      <c r="AH27" s="9" t="e">
        <f>'SEMESTER I'!AI81</f>
        <v>#REF!</v>
      </c>
      <c r="AI27" s="9" t="e">
        <f>'SEMESTER I'!AJ81</f>
        <v>#REF!</v>
      </c>
      <c r="AJ27" s="9" t="e">
        <f>'SEMESTER I'!AK81</f>
        <v>#REF!</v>
      </c>
      <c r="AK27" s="9" t="e">
        <f>'SEMESTER I'!AL81</f>
        <v>#REF!</v>
      </c>
      <c r="AL27" s="9" t="e">
        <f>'SEMESTER I'!AM81</f>
        <v>#REF!</v>
      </c>
      <c r="AM27" s="9" t="e">
        <f>'SEMESTER I'!AN81</f>
        <v>#REF!</v>
      </c>
      <c r="AN27" s="9" t="e">
        <f>'SEMESTER I'!AO81</f>
        <v>#REF!</v>
      </c>
      <c r="AO27" s="9" t="e">
        <f>'SEMESTER I'!AP81</f>
        <v>#REF!</v>
      </c>
      <c r="AP27" s="9" t="e">
        <f>'SEMESTER I'!AQ81</f>
        <v>#REF!</v>
      </c>
      <c r="AQ27" s="9" t="e">
        <f>'SEMESTER I'!AR81</f>
        <v>#REF!</v>
      </c>
      <c r="AR27" s="9" t="e">
        <f>'SEMESTER I'!AS81</f>
        <v>#REF!</v>
      </c>
      <c r="AS27" s="9" t="e">
        <f>'SEMESTER I'!AT81</f>
        <v>#REF!</v>
      </c>
      <c r="AT27" s="9" t="e">
        <f>'SEMESTER I'!AU81</f>
        <v>#REF!</v>
      </c>
      <c r="AU27" s="9" t="e">
        <f>'SEMESTER I'!AV81</f>
        <v>#REF!</v>
      </c>
      <c r="AV27" s="9" t="e">
        <f>'SEMESTER I'!AW81</f>
        <v>#REF!</v>
      </c>
      <c r="AW27" s="9" t="e">
        <f>'SEMESTER I'!AX81</f>
        <v>#REF!</v>
      </c>
    </row>
    <row r="28" spans="1:49" ht="18" customHeight="1">
      <c r="A28" s="8">
        <v>16</v>
      </c>
      <c r="B28" s="41" t="s">
        <v>102</v>
      </c>
      <c r="C28" s="9">
        <f>'SEMESTER I'!D85</f>
        <v>947</v>
      </c>
      <c r="D28" s="9">
        <f>'SEMESTER I'!E85</f>
        <v>867</v>
      </c>
      <c r="E28" s="9">
        <f>'SEMESTER I'!F85</f>
        <v>1814</v>
      </c>
      <c r="F28" s="9" t="e">
        <f>'SEMESTER I'!G85</f>
        <v>#REF!</v>
      </c>
      <c r="G28" s="9" t="e">
        <f>'SEMESTER I'!H85</f>
        <v>#REF!</v>
      </c>
      <c r="H28" s="9" t="e">
        <f>'SEMESTER I'!I85</f>
        <v>#REF!</v>
      </c>
      <c r="I28" s="9" t="e">
        <f>'SEMESTER I'!J85</f>
        <v>#REF!</v>
      </c>
      <c r="J28" s="9" t="e">
        <f>'SEMESTER I'!K85</f>
        <v>#REF!</v>
      </c>
      <c r="K28" s="9" t="e">
        <f>'SEMESTER I'!L85</f>
        <v>#REF!</v>
      </c>
      <c r="L28" s="9" t="e">
        <f>'SEMESTER I'!M85</f>
        <v>#REF!</v>
      </c>
      <c r="M28" s="9" t="e">
        <f>'SEMESTER I'!N85</f>
        <v>#REF!</v>
      </c>
      <c r="N28" s="9" t="e">
        <f>'SEMESTER I'!O85</f>
        <v>#REF!</v>
      </c>
      <c r="O28" s="9" t="e">
        <f>'SEMESTER I'!P85</f>
        <v>#REF!</v>
      </c>
      <c r="P28" s="9" t="e">
        <f>'SEMESTER I'!Q85</f>
        <v>#REF!</v>
      </c>
      <c r="Q28" s="9" t="e">
        <f>'SEMESTER I'!R85</f>
        <v>#REF!</v>
      </c>
      <c r="R28" s="9" t="e">
        <f>'SEMESTER I'!S85</f>
        <v>#REF!</v>
      </c>
      <c r="S28" s="9" t="e">
        <f>'SEMESTER I'!T85</f>
        <v>#REF!</v>
      </c>
      <c r="T28" s="9" t="e">
        <f>'SEMESTER I'!U85</f>
        <v>#REF!</v>
      </c>
      <c r="U28" s="9" t="e">
        <f>'SEMESTER I'!V85</f>
        <v>#REF!</v>
      </c>
      <c r="V28" s="9" t="e">
        <f>'SEMESTER I'!W85</f>
        <v>#REF!</v>
      </c>
      <c r="W28" s="9" t="e">
        <f>'SEMESTER I'!X85</f>
        <v>#REF!</v>
      </c>
      <c r="X28" s="9" t="e">
        <f>'SEMESTER I'!Y85</f>
        <v>#REF!</v>
      </c>
      <c r="Y28" s="9" t="e">
        <f>'SEMESTER I'!Z85</f>
        <v>#REF!</v>
      </c>
      <c r="Z28" s="9" t="e">
        <f>'SEMESTER I'!AA85</f>
        <v>#REF!</v>
      </c>
      <c r="AA28" s="9" t="e">
        <f>'SEMESTER I'!AB85</f>
        <v>#REF!</v>
      </c>
      <c r="AB28" s="9" t="e">
        <f>'SEMESTER I'!AC85</f>
        <v>#REF!</v>
      </c>
      <c r="AC28" s="9" t="e">
        <f>'SEMESTER I'!AD85</f>
        <v>#REF!</v>
      </c>
      <c r="AD28" s="9" t="e">
        <f>'SEMESTER I'!AE85</f>
        <v>#REF!</v>
      </c>
      <c r="AE28" s="9" t="e">
        <f>'SEMESTER I'!AF85</f>
        <v>#REF!</v>
      </c>
      <c r="AF28" s="9" t="e">
        <f>'SEMESTER I'!AG85</f>
        <v>#REF!</v>
      </c>
      <c r="AG28" s="9" t="e">
        <f>'SEMESTER I'!AH85</f>
        <v>#REF!</v>
      </c>
      <c r="AH28" s="9" t="e">
        <f>'SEMESTER I'!AI85</f>
        <v>#REF!</v>
      </c>
      <c r="AI28" s="9" t="e">
        <f>'SEMESTER I'!AJ85</f>
        <v>#REF!</v>
      </c>
      <c r="AJ28" s="9" t="e">
        <f>'SEMESTER I'!AK85</f>
        <v>#REF!</v>
      </c>
      <c r="AK28" s="9" t="e">
        <f>'SEMESTER I'!AL85</f>
        <v>#REF!</v>
      </c>
      <c r="AL28" s="9" t="e">
        <f>'SEMESTER I'!AM85</f>
        <v>#REF!</v>
      </c>
      <c r="AM28" s="9" t="e">
        <f>'SEMESTER I'!AN85</f>
        <v>#REF!</v>
      </c>
      <c r="AN28" s="9" t="e">
        <f>'SEMESTER I'!AO85</f>
        <v>#REF!</v>
      </c>
      <c r="AO28" s="9" t="e">
        <f>'SEMESTER I'!AP85</f>
        <v>#REF!</v>
      </c>
      <c r="AP28" s="9" t="e">
        <f>'SEMESTER I'!AQ85</f>
        <v>#REF!</v>
      </c>
      <c r="AQ28" s="9" t="e">
        <f>'SEMESTER I'!AR85</f>
        <v>#REF!</v>
      </c>
      <c r="AR28" s="9" t="e">
        <f>'SEMESTER I'!AS85</f>
        <v>#REF!</v>
      </c>
      <c r="AS28" s="9" t="e">
        <f>'SEMESTER I'!AT85</f>
        <v>#REF!</v>
      </c>
      <c r="AT28" s="9" t="e">
        <f>'SEMESTER I'!AU85</f>
        <v>#REF!</v>
      </c>
      <c r="AU28" s="9" t="e">
        <f>'SEMESTER I'!AV85</f>
        <v>#REF!</v>
      </c>
      <c r="AV28" s="9" t="e">
        <f>'SEMESTER I'!AW85</f>
        <v>#REF!</v>
      </c>
      <c r="AW28" s="9" t="e">
        <f>'SEMESTER I'!AX85</f>
        <v>#REF!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 t="e">
        <f t="shared" si="0"/>
        <v>#REF!</v>
      </c>
      <c r="G29" s="46" t="e">
        <f t="shared" si="0"/>
        <v>#REF!</v>
      </c>
      <c r="H29" s="46" t="e">
        <f t="shared" si="0"/>
        <v>#REF!</v>
      </c>
      <c r="I29" s="47" t="e">
        <f>'SEMESTER I'!J86</f>
        <v>#REF!</v>
      </c>
      <c r="J29" s="46" t="e">
        <f t="shared" ref="J29:L29" si="1">SUM(J13:J28)</f>
        <v>#REF!</v>
      </c>
      <c r="K29" s="46" t="e">
        <f t="shared" si="1"/>
        <v>#REF!</v>
      </c>
      <c r="L29" s="46" t="e">
        <f t="shared" si="1"/>
        <v>#REF!</v>
      </c>
      <c r="M29" s="47" t="e">
        <f>'SEMESTER I'!N86</f>
        <v>#REF!</v>
      </c>
      <c r="N29" s="45" t="e">
        <f t="shared" ref="N29:P29" si="2">SUM(N13:N28)</f>
        <v>#REF!</v>
      </c>
      <c r="O29" s="45" t="e">
        <f t="shared" si="2"/>
        <v>#REF!</v>
      </c>
      <c r="P29" s="45" t="e">
        <f t="shared" si="2"/>
        <v>#REF!</v>
      </c>
      <c r="Q29" s="47" t="e">
        <f>'SEMESTER I'!R86</f>
        <v>#REF!</v>
      </c>
      <c r="R29" s="45" t="e">
        <f t="shared" ref="R29:T29" si="3">SUM(R13:R28)</f>
        <v>#REF!</v>
      </c>
      <c r="S29" s="45" t="e">
        <f t="shared" si="3"/>
        <v>#REF!</v>
      </c>
      <c r="T29" s="45" t="e">
        <f t="shared" si="3"/>
        <v>#REF!</v>
      </c>
      <c r="U29" s="47" t="e">
        <f>'SEMESTER I'!V86</f>
        <v>#REF!</v>
      </c>
      <c r="V29" s="45" t="e">
        <f t="shared" ref="V29:X29" si="4">SUM(V13:V28)</f>
        <v>#REF!</v>
      </c>
      <c r="W29" s="45" t="e">
        <f t="shared" si="4"/>
        <v>#REF!</v>
      </c>
      <c r="X29" s="45" t="e">
        <f t="shared" si="4"/>
        <v>#REF!</v>
      </c>
      <c r="Y29" s="47" t="e">
        <f>'SEMESTER I'!Z86</f>
        <v>#REF!</v>
      </c>
      <c r="Z29" s="45" t="e">
        <f t="shared" ref="Z29:AB29" si="5">SUM(Z13:Z28)</f>
        <v>#REF!</v>
      </c>
      <c r="AA29" s="45" t="e">
        <f t="shared" si="5"/>
        <v>#REF!</v>
      </c>
      <c r="AB29" s="45" t="e">
        <f t="shared" si="5"/>
        <v>#REF!</v>
      </c>
      <c r="AC29" s="47" t="e">
        <f>'SEMESTER I'!AD86</f>
        <v>#REF!</v>
      </c>
      <c r="AD29" s="45" t="e">
        <f t="shared" ref="AD29:AF29" si="6">SUM(AD13:AD28)</f>
        <v>#REF!</v>
      </c>
      <c r="AE29" s="45" t="e">
        <f t="shared" si="6"/>
        <v>#REF!</v>
      </c>
      <c r="AF29" s="45" t="e">
        <f t="shared" si="6"/>
        <v>#REF!</v>
      </c>
      <c r="AG29" s="47" t="e">
        <f>'SEMESTER I'!AH86</f>
        <v>#REF!</v>
      </c>
      <c r="AH29" s="45" t="e">
        <f t="shared" ref="AH29:AJ29" si="7">SUM(AH13:AH28)</f>
        <v>#REF!</v>
      </c>
      <c r="AI29" s="45" t="e">
        <f t="shared" si="7"/>
        <v>#REF!</v>
      </c>
      <c r="AJ29" s="45" t="e">
        <f t="shared" si="7"/>
        <v>#REF!</v>
      </c>
      <c r="AK29" s="47" t="e">
        <f>'SEMESTER I'!AL86</f>
        <v>#REF!</v>
      </c>
      <c r="AL29" s="45" t="e">
        <f t="shared" ref="AL29:AN29" si="8">SUM(AL13:AL28)</f>
        <v>#REF!</v>
      </c>
      <c r="AM29" s="45" t="e">
        <f t="shared" si="8"/>
        <v>#REF!</v>
      </c>
      <c r="AN29" s="45" t="e">
        <f t="shared" si="8"/>
        <v>#REF!</v>
      </c>
      <c r="AO29" s="47" t="e">
        <f>'SEMESTER I'!AP86</f>
        <v>#REF!</v>
      </c>
      <c r="AP29" s="45" t="e">
        <f t="shared" ref="AP29:AR29" si="9">SUM(AP13:AP28)</f>
        <v>#REF!</v>
      </c>
      <c r="AQ29" s="45" t="e">
        <f t="shared" si="9"/>
        <v>#REF!</v>
      </c>
      <c r="AR29" s="45" t="e">
        <f t="shared" si="9"/>
        <v>#REF!</v>
      </c>
      <c r="AS29" s="47" t="e">
        <f>'SEMESTER I'!AT86</f>
        <v>#REF!</v>
      </c>
      <c r="AT29" s="45" t="e">
        <f t="shared" ref="AT29:AV29" si="10">SUM(AT13:AT28)</f>
        <v>#REF!</v>
      </c>
      <c r="AU29" s="45" t="e">
        <f t="shared" si="10"/>
        <v>#REF!</v>
      </c>
      <c r="AV29" s="45" t="e">
        <f t="shared" si="10"/>
        <v>#REF!</v>
      </c>
      <c r="AW29" s="47" t="e">
        <f>'SEMESTER I'!AX86</f>
        <v>#REF!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119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14"/>
      <c r="H13" s="14"/>
      <c r="I13" s="11">
        <f t="shared" ref="I13:I16" si="1">G13+H13</f>
        <v>0</v>
      </c>
      <c r="J13" s="11">
        <f t="shared" ref="J13:J86" si="2">I13/F13*100</f>
        <v>0</v>
      </c>
      <c r="K13" s="14"/>
      <c r="L13" s="14"/>
      <c r="M13" s="11">
        <f t="shared" ref="M13:M16" si="3">K13+L13</f>
        <v>0</v>
      </c>
      <c r="N13" s="11">
        <f t="shared" ref="N13:N86" si="4">M13/F13*100</f>
        <v>0</v>
      </c>
      <c r="O13" s="14"/>
      <c r="P13" s="14"/>
      <c r="Q13" s="11">
        <f t="shared" ref="Q13:Q16" si="5">O13+P13</f>
        <v>0</v>
      </c>
      <c r="R13" s="11" t="e">
        <f t="shared" ref="R13:R86" si="6">Q13/I13*100</f>
        <v>#DIV/0!</v>
      </c>
      <c r="S13" s="14"/>
      <c r="T13" s="14"/>
      <c r="U13" s="11">
        <f t="shared" ref="U13:U16" si="7">S13+T13</f>
        <v>0</v>
      </c>
      <c r="V13" s="11" t="e">
        <f t="shared" ref="V13:V86" si="8">U13/I13*100</f>
        <v>#DIV/0!</v>
      </c>
      <c r="W13" s="14"/>
      <c r="X13" s="14"/>
      <c r="Y13" s="11">
        <f t="shared" ref="Y13:Y16" si="9">W13+X13</f>
        <v>0</v>
      </c>
      <c r="Z13" s="11" t="e">
        <f t="shared" ref="Z13:Z86" si="10">Y13/I13*100</f>
        <v>#DIV/0!</v>
      </c>
      <c r="AA13" s="14"/>
      <c r="AB13" s="14"/>
      <c r="AC13" s="11">
        <f t="shared" ref="AC13:AC16" si="11">AA13+AB13</f>
        <v>0</v>
      </c>
      <c r="AD13" s="11" t="e">
        <f t="shared" ref="AD13:AD86" si="12">AC13/I13*100</f>
        <v>#DIV/0!</v>
      </c>
      <c r="AE13" s="14"/>
      <c r="AF13" s="14"/>
      <c r="AG13" s="11">
        <f t="shared" ref="AG13:AG16" si="13">AE13+AF13</f>
        <v>0</v>
      </c>
      <c r="AH13" s="11" t="e">
        <f t="shared" ref="AH13:AH86" si="14">AG13/I13*100</f>
        <v>#DIV/0!</v>
      </c>
      <c r="AI13" s="14"/>
      <c r="AJ13" s="14"/>
      <c r="AK13" s="11">
        <f t="shared" ref="AK13:AK16" si="15">AI13+AJ13</f>
        <v>0</v>
      </c>
      <c r="AL13" s="11" t="e">
        <f t="shared" ref="AL13:AL86" si="16">AK13/I13*100</f>
        <v>#DIV/0!</v>
      </c>
      <c r="AM13" s="14"/>
      <c r="AN13" s="14"/>
      <c r="AO13" s="11">
        <f t="shared" ref="AO13:AO16" si="17">AM13+AN13</f>
        <v>0</v>
      </c>
      <c r="AP13" s="11" t="e">
        <f t="shared" ref="AP13:AP86" si="18">AO13/I13*100</f>
        <v>#DIV/0!</v>
      </c>
      <c r="AQ13" s="14"/>
      <c r="AR13" s="14"/>
      <c r="AS13" s="11">
        <f t="shared" ref="AS13:AS16" si="19">AQ13+AR13</f>
        <v>0</v>
      </c>
      <c r="AT13" s="11" t="e">
        <f t="shared" ref="AT13:AT86" si="20">AS13/I13*100</f>
        <v>#DIV/0!</v>
      </c>
      <c r="AU13" s="14"/>
      <c r="AV13" s="14"/>
      <c r="AW13" s="11">
        <f t="shared" ref="AW13:AW16" si="21">AU13+AV13</f>
        <v>0</v>
      </c>
      <c r="AX13" s="11" t="e">
        <f t="shared" ref="AX13:AX86" si="22">AW13/I13*100</f>
        <v>#DIV/0!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14"/>
      <c r="H14" s="14"/>
      <c r="I14" s="11">
        <f t="shared" si="1"/>
        <v>0</v>
      </c>
      <c r="J14" s="11">
        <f t="shared" si="2"/>
        <v>0</v>
      </c>
      <c r="K14" s="14"/>
      <c r="L14" s="14"/>
      <c r="M14" s="11">
        <f t="shared" si="3"/>
        <v>0</v>
      </c>
      <c r="N14" s="11">
        <f t="shared" si="4"/>
        <v>0</v>
      </c>
      <c r="O14" s="14"/>
      <c r="P14" s="14"/>
      <c r="Q14" s="11">
        <f t="shared" si="5"/>
        <v>0</v>
      </c>
      <c r="R14" s="11" t="e">
        <f t="shared" si="6"/>
        <v>#DIV/0!</v>
      </c>
      <c r="S14" s="14"/>
      <c r="T14" s="14"/>
      <c r="U14" s="11">
        <f t="shared" si="7"/>
        <v>0</v>
      </c>
      <c r="V14" s="11" t="e">
        <f t="shared" si="8"/>
        <v>#DIV/0!</v>
      </c>
      <c r="W14" s="14"/>
      <c r="X14" s="14"/>
      <c r="Y14" s="11">
        <f t="shared" si="9"/>
        <v>0</v>
      </c>
      <c r="Z14" s="11" t="e">
        <f t="shared" si="10"/>
        <v>#DIV/0!</v>
      </c>
      <c r="AA14" s="14"/>
      <c r="AB14" s="14"/>
      <c r="AC14" s="11">
        <f t="shared" si="11"/>
        <v>0</v>
      </c>
      <c r="AD14" s="11" t="e">
        <f t="shared" si="12"/>
        <v>#DIV/0!</v>
      </c>
      <c r="AE14" s="14"/>
      <c r="AF14" s="14"/>
      <c r="AG14" s="11">
        <f t="shared" si="13"/>
        <v>0</v>
      </c>
      <c r="AH14" s="11" t="e">
        <f t="shared" si="14"/>
        <v>#DIV/0!</v>
      </c>
      <c r="AI14" s="14"/>
      <c r="AJ14" s="14"/>
      <c r="AK14" s="11">
        <f t="shared" si="15"/>
        <v>0</v>
      </c>
      <c r="AL14" s="11" t="e">
        <f t="shared" si="16"/>
        <v>#DIV/0!</v>
      </c>
      <c r="AM14" s="14"/>
      <c r="AN14" s="14"/>
      <c r="AO14" s="11">
        <f t="shared" si="17"/>
        <v>0</v>
      </c>
      <c r="AP14" s="11" t="e">
        <f t="shared" si="18"/>
        <v>#DIV/0!</v>
      </c>
      <c r="AQ14" s="14"/>
      <c r="AR14" s="14"/>
      <c r="AS14" s="11">
        <f t="shared" si="19"/>
        <v>0</v>
      </c>
      <c r="AT14" s="11" t="e">
        <f t="shared" si="20"/>
        <v>#DIV/0!</v>
      </c>
      <c r="AU14" s="14"/>
      <c r="AV14" s="14"/>
      <c r="AW14" s="11">
        <f t="shared" si="21"/>
        <v>0</v>
      </c>
      <c r="AX14" s="11" t="e">
        <f t="shared" si="22"/>
        <v>#DIV/0!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14"/>
      <c r="H15" s="14"/>
      <c r="I15" s="11">
        <f t="shared" si="1"/>
        <v>0</v>
      </c>
      <c r="J15" s="11">
        <f t="shared" si="2"/>
        <v>0</v>
      </c>
      <c r="K15" s="14"/>
      <c r="L15" s="14"/>
      <c r="M15" s="11">
        <f t="shared" si="3"/>
        <v>0</v>
      </c>
      <c r="N15" s="11">
        <f t="shared" si="4"/>
        <v>0</v>
      </c>
      <c r="O15" s="14"/>
      <c r="P15" s="14"/>
      <c r="Q15" s="11">
        <f t="shared" si="5"/>
        <v>0</v>
      </c>
      <c r="R15" s="11" t="e">
        <f t="shared" si="6"/>
        <v>#DIV/0!</v>
      </c>
      <c r="S15" s="14"/>
      <c r="T15" s="14"/>
      <c r="U15" s="11">
        <f t="shared" si="7"/>
        <v>0</v>
      </c>
      <c r="V15" s="11" t="e">
        <f t="shared" si="8"/>
        <v>#DIV/0!</v>
      </c>
      <c r="W15" s="14"/>
      <c r="X15" s="14"/>
      <c r="Y15" s="11">
        <f t="shared" si="9"/>
        <v>0</v>
      </c>
      <c r="Z15" s="11" t="e">
        <f t="shared" si="10"/>
        <v>#DIV/0!</v>
      </c>
      <c r="AA15" s="14"/>
      <c r="AB15" s="14"/>
      <c r="AC15" s="11">
        <f t="shared" si="11"/>
        <v>0</v>
      </c>
      <c r="AD15" s="11" t="e">
        <f t="shared" si="12"/>
        <v>#DIV/0!</v>
      </c>
      <c r="AE15" s="14"/>
      <c r="AF15" s="14"/>
      <c r="AG15" s="11">
        <f t="shared" si="13"/>
        <v>0</v>
      </c>
      <c r="AH15" s="11" t="e">
        <f t="shared" si="14"/>
        <v>#DIV/0!</v>
      </c>
      <c r="AI15" s="14"/>
      <c r="AJ15" s="14"/>
      <c r="AK15" s="11">
        <f t="shared" si="15"/>
        <v>0</v>
      </c>
      <c r="AL15" s="11" t="e">
        <f t="shared" si="16"/>
        <v>#DIV/0!</v>
      </c>
      <c r="AM15" s="14"/>
      <c r="AN15" s="14"/>
      <c r="AO15" s="11">
        <f t="shared" si="17"/>
        <v>0</v>
      </c>
      <c r="AP15" s="11" t="e">
        <f t="shared" si="18"/>
        <v>#DIV/0!</v>
      </c>
      <c r="AQ15" s="14"/>
      <c r="AR15" s="14"/>
      <c r="AS15" s="11">
        <f t="shared" si="19"/>
        <v>0</v>
      </c>
      <c r="AT15" s="11" t="e">
        <f t="shared" si="20"/>
        <v>#DIV/0!</v>
      </c>
      <c r="AU15" s="14"/>
      <c r="AV15" s="14"/>
      <c r="AW15" s="11">
        <f t="shared" si="21"/>
        <v>0</v>
      </c>
      <c r="AX15" s="11" t="e">
        <f t="shared" si="22"/>
        <v>#DIV/0!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14"/>
      <c r="H16" s="14"/>
      <c r="I16" s="11">
        <f t="shared" si="1"/>
        <v>0</v>
      </c>
      <c r="J16" s="11">
        <f t="shared" si="2"/>
        <v>0</v>
      </c>
      <c r="K16" s="14"/>
      <c r="L16" s="14"/>
      <c r="M16" s="11">
        <f t="shared" si="3"/>
        <v>0</v>
      </c>
      <c r="N16" s="11">
        <f t="shared" si="4"/>
        <v>0</v>
      </c>
      <c r="O16" s="14"/>
      <c r="P16" s="14"/>
      <c r="Q16" s="11">
        <f t="shared" si="5"/>
        <v>0</v>
      </c>
      <c r="R16" s="11" t="e">
        <f t="shared" si="6"/>
        <v>#DIV/0!</v>
      </c>
      <c r="S16" s="14"/>
      <c r="T16" s="14"/>
      <c r="U16" s="11">
        <f t="shared" si="7"/>
        <v>0</v>
      </c>
      <c r="V16" s="11" t="e">
        <f t="shared" si="8"/>
        <v>#DIV/0!</v>
      </c>
      <c r="W16" s="14"/>
      <c r="X16" s="14"/>
      <c r="Y16" s="11">
        <f t="shared" si="9"/>
        <v>0</v>
      </c>
      <c r="Z16" s="11" t="e">
        <f t="shared" si="10"/>
        <v>#DIV/0!</v>
      </c>
      <c r="AA16" s="14"/>
      <c r="AB16" s="14"/>
      <c r="AC16" s="11">
        <f t="shared" si="11"/>
        <v>0</v>
      </c>
      <c r="AD16" s="11" t="e">
        <f t="shared" si="12"/>
        <v>#DIV/0!</v>
      </c>
      <c r="AE16" s="14"/>
      <c r="AF16" s="14"/>
      <c r="AG16" s="11">
        <f t="shared" si="13"/>
        <v>0</v>
      </c>
      <c r="AH16" s="11" t="e">
        <f t="shared" si="14"/>
        <v>#DIV/0!</v>
      </c>
      <c r="AI16" s="14"/>
      <c r="AJ16" s="14"/>
      <c r="AK16" s="11">
        <f t="shared" si="15"/>
        <v>0</v>
      </c>
      <c r="AL16" s="11" t="e">
        <f t="shared" si="16"/>
        <v>#DIV/0!</v>
      </c>
      <c r="AM16" s="14"/>
      <c r="AN16" s="14"/>
      <c r="AO16" s="11">
        <f t="shared" si="17"/>
        <v>0</v>
      </c>
      <c r="AP16" s="11" t="e">
        <f t="shared" si="18"/>
        <v>#DIV/0!</v>
      </c>
      <c r="AQ16" s="14"/>
      <c r="AR16" s="14"/>
      <c r="AS16" s="11">
        <f t="shared" si="19"/>
        <v>0</v>
      </c>
      <c r="AT16" s="11" t="e">
        <f t="shared" si="20"/>
        <v>#DIV/0!</v>
      </c>
      <c r="AU16" s="14"/>
      <c r="AV16" s="14"/>
      <c r="AW16" s="11">
        <f t="shared" si="21"/>
        <v>0</v>
      </c>
      <c r="AX16" s="11" t="e">
        <f t="shared" si="22"/>
        <v>#DIV/0!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I17" si="23">SUM(D13:D16)</f>
        <v>457</v>
      </c>
      <c r="E17" s="19">
        <f t="shared" si="23"/>
        <v>461</v>
      </c>
      <c r="F17" s="19">
        <f t="shared" si="23"/>
        <v>918</v>
      </c>
      <c r="G17" s="19">
        <f t="shared" si="23"/>
        <v>0</v>
      </c>
      <c r="H17" s="19">
        <f t="shared" si="23"/>
        <v>0</v>
      </c>
      <c r="I17" s="19">
        <f t="shared" si="23"/>
        <v>0</v>
      </c>
      <c r="J17" s="11">
        <f t="shared" si="2"/>
        <v>0</v>
      </c>
      <c r="K17" s="19">
        <f t="shared" ref="K17:M17" si="24">SUM(K13:K16)</f>
        <v>0</v>
      </c>
      <c r="L17" s="19">
        <f t="shared" si="24"/>
        <v>0</v>
      </c>
      <c r="M17" s="19">
        <f t="shared" si="24"/>
        <v>0</v>
      </c>
      <c r="N17" s="11">
        <f t="shared" si="4"/>
        <v>0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 t="e">
        <f t="shared" si="6"/>
        <v>#DIV/0!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 t="e">
        <f t="shared" si="8"/>
        <v>#DIV/0!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 t="e">
        <f t="shared" si="10"/>
        <v>#DIV/0!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 t="e">
        <f t="shared" si="12"/>
        <v>#DIV/0!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 t="e">
        <f t="shared" si="14"/>
        <v>#DIV/0!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 t="e">
        <f t="shared" si="16"/>
        <v>#DIV/0!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 t="e">
        <f t="shared" si="18"/>
        <v>#DIV/0!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 t="e">
        <f t="shared" si="20"/>
        <v>#DIV/0!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 t="e">
        <f t="shared" si="22"/>
        <v>#DIV/0!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34">D18+E18</f>
        <v>502</v>
      </c>
      <c r="G18" s="80">
        <v>12</v>
      </c>
      <c r="H18" s="80">
        <v>23</v>
      </c>
      <c r="I18" s="11">
        <f t="shared" ref="I18:I21" si="35">G18+H18</f>
        <v>35</v>
      </c>
      <c r="J18" s="11">
        <f t="shared" si="2"/>
        <v>6.9721115537848597</v>
      </c>
      <c r="K18" s="80">
        <v>12</v>
      </c>
      <c r="L18" s="80">
        <v>23</v>
      </c>
      <c r="M18" s="11">
        <f t="shared" ref="M18:M21" si="36">K18+L18</f>
        <v>35</v>
      </c>
      <c r="N18" s="11">
        <f t="shared" si="4"/>
        <v>6.9721115537848597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34"/>
        <v>436</v>
      </c>
      <c r="G19" s="81">
        <v>27</v>
      </c>
      <c r="H19" s="81">
        <v>28</v>
      </c>
      <c r="I19" s="11">
        <f t="shared" si="35"/>
        <v>55</v>
      </c>
      <c r="J19" s="11">
        <f t="shared" si="2"/>
        <v>12.614678899082568</v>
      </c>
      <c r="K19" s="81">
        <v>27</v>
      </c>
      <c r="L19" s="81">
        <v>28</v>
      </c>
      <c r="M19" s="11">
        <f t="shared" si="36"/>
        <v>55</v>
      </c>
      <c r="N19" s="11">
        <f t="shared" si="4"/>
        <v>12.614678899082568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34"/>
        <v>418</v>
      </c>
      <c r="G20" s="81">
        <v>13</v>
      </c>
      <c r="H20" s="81">
        <v>11</v>
      </c>
      <c r="I20" s="11">
        <f t="shared" si="35"/>
        <v>24</v>
      </c>
      <c r="J20" s="11">
        <f t="shared" si="2"/>
        <v>5.741626794258373</v>
      </c>
      <c r="K20" s="81">
        <v>13</v>
      </c>
      <c r="L20" s="81">
        <v>11</v>
      </c>
      <c r="M20" s="11">
        <f t="shared" si="36"/>
        <v>24</v>
      </c>
      <c r="N20" s="11">
        <f t="shared" si="4"/>
        <v>5.741626794258373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34"/>
        <v>339</v>
      </c>
      <c r="G21" s="81">
        <v>16</v>
      </c>
      <c r="H21" s="81">
        <v>13</v>
      </c>
      <c r="I21" s="11">
        <f t="shared" si="35"/>
        <v>29</v>
      </c>
      <c r="J21" s="11">
        <f t="shared" si="2"/>
        <v>8.5545722713864301</v>
      </c>
      <c r="K21" s="81">
        <v>16</v>
      </c>
      <c r="L21" s="81">
        <v>13</v>
      </c>
      <c r="M21" s="11">
        <f t="shared" si="36"/>
        <v>29</v>
      </c>
      <c r="N21" s="11">
        <f t="shared" si="4"/>
        <v>8.5545722713864301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19">
        <f t="shared" ref="D22:I22" si="46">SUM(D18:D21)</f>
        <v>847</v>
      </c>
      <c r="E22" s="19">
        <f t="shared" si="46"/>
        <v>848</v>
      </c>
      <c r="F22" s="19">
        <f t="shared" si="46"/>
        <v>1695</v>
      </c>
      <c r="G22" s="19">
        <f t="shared" si="46"/>
        <v>68</v>
      </c>
      <c r="H22" s="19">
        <f t="shared" si="46"/>
        <v>75</v>
      </c>
      <c r="I22" s="19">
        <f t="shared" si="46"/>
        <v>143</v>
      </c>
      <c r="J22" s="11">
        <f t="shared" si="2"/>
        <v>8.4365781710914458</v>
      </c>
      <c r="K22" s="19">
        <f t="shared" ref="K22:M22" si="47">SUM(K18:K21)</f>
        <v>68</v>
      </c>
      <c r="L22" s="19">
        <f t="shared" si="47"/>
        <v>75</v>
      </c>
      <c r="M22" s="19">
        <f t="shared" si="47"/>
        <v>143</v>
      </c>
      <c r="N22" s="11">
        <f t="shared" si="4"/>
        <v>8.4365781710914458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57">D23+E23</f>
        <v>358</v>
      </c>
      <c r="G23" s="14">
        <v>8</v>
      </c>
      <c r="H23" s="14">
        <v>0</v>
      </c>
      <c r="I23" s="11">
        <f t="shared" ref="I23:I25" si="58">G23+H23</f>
        <v>8</v>
      </c>
      <c r="J23" s="11">
        <f t="shared" si="2"/>
        <v>2.2346368715083798</v>
      </c>
      <c r="K23" s="14">
        <v>5</v>
      </c>
      <c r="L23" s="14">
        <v>8</v>
      </c>
      <c r="M23" s="11">
        <f t="shared" ref="M23:M25" si="59">K23+L23</f>
        <v>13</v>
      </c>
      <c r="N23" s="11">
        <f t="shared" si="4"/>
        <v>3.6312849162011176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57"/>
        <v>195</v>
      </c>
      <c r="G24" s="14">
        <v>10</v>
      </c>
      <c r="H24" s="14">
        <v>14</v>
      </c>
      <c r="I24" s="11">
        <f t="shared" si="58"/>
        <v>24</v>
      </c>
      <c r="J24" s="11">
        <f t="shared" si="2"/>
        <v>12.307692307692308</v>
      </c>
      <c r="K24" s="14">
        <v>4</v>
      </c>
      <c r="L24" s="14">
        <v>0</v>
      </c>
      <c r="M24" s="11">
        <f t="shared" si="59"/>
        <v>4</v>
      </c>
      <c r="N24" s="11">
        <f t="shared" si="4"/>
        <v>2.0512820512820511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57"/>
        <v>173</v>
      </c>
      <c r="G25" s="14">
        <v>12</v>
      </c>
      <c r="H25" s="14">
        <v>6</v>
      </c>
      <c r="I25" s="11">
        <f t="shared" si="58"/>
        <v>18</v>
      </c>
      <c r="J25" s="11">
        <f t="shared" si="2"/>
        <v>10.404624277456648</v>
      </c>
      <c r="K25" s="14">
        <v>17</v>
      </c>
      <c r="L25" s="14">
        <v>7</v>
      </c>
      <c r="M25" s="11">
        <f t="shared" si="59"/>
        <v>24</v>
      </c>
      <c r="N25" s="11">
        <f t="shared" si="4"/>
        <v>13.872832369942195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19">
        <f t="shared" ref="D26:I26" si="69">SUM(D23:D25)</f>
        <v>373</v>
      </c>
      <c r="E26" s="19">
        <f t="shared" si="69"/>
        <v>353</v>
      </c>
      <c r="F26" s="19">
        <f t="shared" si="69"/>
        <v>726</v>
      </c>
      <c r="G26" s="19">
        <f t="shared" si="69"/>
        <v>30</v>
      </c>
      <c r="H26" s="19">
        <f t="shared" si="69"/>
        <v>20</v>
      </c>
      <c r="I26" s="19">
        <f t="shared" si="69"/>
        <v>50</v>
      </c>
      <c r="J26" s="11">
        <f t="shared" si="2"/>
        <v>6.887052341597796</v>
      </c>
      <c r="K26" s="19">
        <f t="shared" ref="K26:M26" si="70">SUM(K23:K25)</f>
        <v>26</v>
      </c>
      <c r="L26" s="19">
        <f t="shared" si="70"/>
        <v>15</v>
      </c>
      <c r="M26" s="19">
        <f t="shared" si="70"/>
        <v>41</v>
      </c>
      <c r="N26" s="11">
        <f t="shared" si="4"/>
        <v>5.6473829201101928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80">D27+E27</f>
        <v>1112</v>
      </c>
      <c r="G27" s="14">
        <v>18</v>
      </c>
      <c r="H27" s="14">
        <v>14</v>
      </c>
      <c r="I27" s="11">
        <f t="shared" ref="I27:I28" si="81">G27+H27</f>
        <v>32</v>
      </c>
      <c r="J27" s="11">
        <f t="shared" si="2"/>
        <v>2.877697841726619</v>
      </c>
      <c r="K27" s="82">
        <v>12</v>
      </c>
      <c r="L27" s="82">
        <v>9</v>
      </c>
      <c r="M27" s="83">
        <f t="shared" ref="M27:M28" si="82">K27+L27</f>
        <v>21</v>
      </c>
      <c r="N27" s="11">
        <f t="shared" si="4"/>
        <v>1.8884892086330936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1</v>
      </c>
      <c r="AB27" s="14">
        <v>0</v>
      </c>
      <c r="AC27" s="11">
        <f t="shared" ref="AC27:AC28" si="86">AA27+AB27</f>
        <v>1</v>
      </c>
      <c r="AD27" s="11">
        <f t="shared" si="12"/>
        <v>3.125</v>
      </c>
      <c r="AE27" s="14">
        <v>0</v>
      </c>
      <c r="AF27" s="14">
        <v>0</v>
      </c>
      <c r="AG27" s="11">
        <f t="shared" ref="AG27:AG28" si="87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1</v>
      </c>
      <c r="AV27" s="14">
        <v>0</v>
      </c>
      <c r="AW27" s="11">
        <f t="shared" ref="AW27:AW28" si="91">AU27+AV27</f>
        <v>1</v>
      </c>
      <c r="AX27" s="11">
        <f t="shared" si="22"/>
        <v>3.125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80"/>
        <v>286</v>
      </c>
      <c r="G28" s="14">
        <v>8</v>
      </c>
      <c r="H28" s="14">
        <v>5</v>
      </c>
      <c r="I28" s="11">
        <f t="shared" si="81"/>
        <v>13</v>
      </c>
      <c r="J28" s="11">
        <f t="shared" si="2"/>
        <v>4.5454545454545459</v>
      </c>
      <c r="K28" s="84">
        <v>9</v>
      </c>
      <c r="L28" s="84">
        <v>8</v>
      </c>
      <c r="M28" s="83">
        <f t="shared" si="82"/>
        <v>17</v>
      </c>
      <c r="N28" s="11">
        <f t="shared" si="4"/>
        <v>5.9440559440559442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19">
        <f t="shared" ref="D29:I29" si="92">SUM(D27:D28)</f>
        <v>692</v>
      </c>
      <c r="E29" s="19">
        <f t="shared" si="92"/>
        <v>706</v>
      </c>
      <c r="F29" s="19">
        <f t="shared" si="92"/>
        <v>1398</v>
      </c>
      <c r="G29" s="19">
        <f t="shared" si="92"/>
        <v>26</v>
      </c>
      <c r="H29" s="19">
        <f t="shared" si="92"/>
        <v>19</v>
      </c>
      <c r="I29" s="19">
        <f t="shared" si="92"/>
        <v>45</v>
      </c>
      <c r="J29" s="11">
        <f t="shared" si="2"/>
        <v>3.2188841201716736</v>
      </c>
      <c r="K29" s="85">
        <f t="shared" ref="K29:M29" si="93">SUM(K27:K28)</f>
        <v>21</v>
      </c>
      <c r="L29" s="85">
        <f t="shared" si="93"/>
        <v>17</v>
      </c>
      <c r="M29" s="85">
        <f t="shared" si="93"/>
        <v>38</v>
      </c>
      <c r="N29" s="11">
        <f t="shared" si="4"/>
        <v>2.7181688125894135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1</v>
      </c>
      <c r="AB29" s="19">
        <f t="shared" si="97"/>
        <v>0</v>
      </c>
      <c r="AC29" s="19">
        <f t="shared" si="97"/>
        <v>1</v>
      </c>
      <c r="AD29" s="11">
        <f t="shared" si="12"/>
        <v>2.2222222222222223</v>
      </c>
      <c r="AE29" s="19">
        <f t="shared" ref="AE29:AG29" si="98">SUM(AE27:AE28)</f>
        <v>0</v>
      </c>
      <c r="AF29" s="19">
        <f t="shared" si="98"/>
        <v>0</v>
      </c>
      <c r="AG29" s="19">
        <f t="shared" si="98"/>
        <v>0</v>
      </c>
      <c r="AH29" s="11">
        <f t="shared" si="14"/>
        <v>0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1</v>
      </c>
      <c r="AV29" s="19">
        <f t="shared" si="102"/>
        <v>0</v>
      </c>
      <c r="AW29" s="19">
        <f t="shared" si="102"/>
        <v>1</v>
      </c>
      <c r="AX29" s="11">
        <f t="shared" si="22"/>
        <v>2.2222222222222223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103">D30+E30</f>
        <v>848</v>
      </c>
      <c r="G30" s="14">
        <v>30</v>
      </c>
      <c r="H30" s="14">
        <v>29</v>
      </c>
      <c r="I30" s="11">
        <f t="shared" ref="I30:I33" si="104">G30+H30</f>
        <v>59</v>
      </c>
      <c r="J30" s="11">
        <f t="shared" si="2"/>
        <v>6.9575471698113205</v>
      </c>
      <c r="K30" s="14">
        <v>29</v>
      </c>
      <c r="L30" s="14">
        <v>29</v>
      </c>
      <c r="M30" s="11">
        <f t="shared" ref="M30:M33" si="105">K30+L30</f>
        <v>58</v>
      </c>
      <c r="N30" s="11">
        <f t="shared" si="4"/>
        <v>6.8396226415094334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2</v>
      </c>
      <c r="AB30" s="14">
        <v>0</v>
      </c>
      <c r="AC30" s="11">
        <f t="shared" ref="AC30:AC33" si="109">AA30+AB30</f>
        <v>2</v>
      </c>
      <c r="AD30" s="11">
        <f t="shared" si="12"/>
        <v>3.3898305084745761</v>
      </c>
      <c r="AE30" s="14">
        <v>0</v>
      </c>
      <c r="AF30" s="14">
        <v>0</v>
      </c>
      <c r="AG30" s="11">
        <f t="shared" ref="AG30:AG33" si="110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2</v>
      </c>
      <c r="AV30" s="14">
        <v>0</v>
      </c>
      <c r="AW30" s="11">
        <f t="shared" ref="AW30:AW33" si="114">AU30+AV30</f>
        <v>2</v>
      </c>
      <c r="AX30" s="11">
        <f t="shared" si="22"/>
        <v>3.3898305084745761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103"/>
        <v>492</v>
      </c>
      <c r="G31" s="14">
        <v>18</v>
      </c>
      <c r="H31" s="14">
        <v>20</v>
      </c>
      <c r="I31" s="11">
        <f t="shared" si="104"/>
        <v>38</v>
      </c>
      <c r="J31" s="11">
        <f t="shared" si="2"/>
        <v>7.7235772357723578</v>
      </c>
      <c r="K31" s="14">
        <v>15</v>
      </c>
      <c r="L31" s="14">
        <v>18</v>
      </c>
      <c r="M31" s="11">
        <f t="shared" si="105"/>
        <v>33</v>
      </c>
      <c r="N31" s="11">
        <f t="shared" si="4"/>
        <v>6.7073170731707323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1</v>
      </c>
      <c r="AB31" s="14">
        <v>0</v>
      </c>
      <c r="AC31" s="11">
        <f t="shared" si="109"/>
        <v>1</v>
      </c>
      <c r="AD31" s="11">
        <f t="shared" si="12"/>
        <v>2.6315789473684208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1</v>
      </c>
      <c r="AV31" s="14">
        <v>0</v>
      </c>
      <c r="AW31" s="11">
        <f t="shared" si="114"/>
        <v>1</v>
      </c>
      <c r="AX31" s="11">
        <f t="shared" si="22"/>
        <v>2.6315789473684208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103"/>
        <v>485</v>
      </c>
      <c r="G32" s="14">
        <v>14</v>
      </c>
      <c r="H32" s="14">
        <v>16</v>
      </c>
      <c r="I32" s="11">
        <f t="shared" si="104"/>
        <v>30</v>
      </c>
      <c r="J32" s="11">
        <f t="shared" si="2"/>
        <v>6.1855670103092786</v>
      </c>
      <c r="K32" s="14">
        <v>12</v>
      </c>
      <c r="L32" s="14">
        <v>15</v>
      </c>
      <c r="M32" s="11">
        <f t="shared" si="105"/>
        <v>27</v>
      </c>
      <c r="N32" s="11">
        <f t="shared" si="4"/>
        <v>5.5670103092783512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103"/>
        <v>653</v>
      </c>
      <c r="G33" s="14">
        <v>16</v>
      </c>
      <c r="H33" s="14">
        <v>17</v>
      </c>
      <c r="I33" s="11">
        <f t="shared" si="104"/>
        <v>33</v>
      </c>
      <c r="J33" s="11">
        <f t="shared" si="2"/>
        <v>5.0535987748851454</v>
      </c>
      <c r="K33" s="14">
        <v>14</v>
      </c>
      <c r="L33" s="14">
        <v>16</v>
      </c>
      <c r="M33" s="11">
        <f t="shared" si="105"/>
        <v>30</v>
      </c>
      <c r="N33" s="11">
        <f t="shared" si="4"/>
        <v>4.5941807044410412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0</v>
      </c>
      <c r="AC33" s="11">
        <f t="shared" si="109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4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19">
        <f t="shared" ref="D34:I34" si="115">SUM(D30:D33)</f>
        <v>1225</v>
      </c>
      <c r="E34" s="19">
        <f t="shared" si="115"/>
        <v>1253</v>
      </c>
      <c r="F34" s="19">
        <f t="shared" si="115"/>
        <v>2478</v>
      </c>
      <c r="G34" s="19">
        <f t="shared" si="115"/>
        <v>78</v>
      </c>
      <c r="H34" s="19">
        <f t="shared" si="115"/>
        <v>82</v>
      </c>
      <c r="I34" s="19">
        <f t="shared" si="115"/>
        <v>160</v>
      </c>
      <c r="J34" s="11">
        <f t="shared" si="2"/>
        <v>6.456820016142049</v>
      </c>
      <c r="K34" s="19">
        <f t="shared" ref="K34:M34" si="116">SUM(K30:K33)</f>
        <v>70</v>
      </c>
      <c r="L34" s="19">
        <f t="shared" si="116"/>
        <v>78</v>
      </c>
      <c r="M34" s="19">
        <f t="shared" si="116"/>
        <v>148</v>
      </c>
      <c r="N34" s="11">
        <f t="shared" si="4"/>
        <v>5.9725585149313964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3</v>
      </c>
      <c r="AB34" s="19">
        <f t="shared" si="120"/>
        <v>0</v>
      </c>
      <c r="AC34" s="19">
        <f t="shared" si="120"/>
        <v>3</v>
      </c>
      <c r="AD34" s="11">
        <f t="shared" si="12"/>
        <v>1.875</v>
      </c>
      <c r="AE34" s="19">
        <f t="shared" ref="AE34:AG34" si="121">SUM(AE30:AE33)</f>
        <v>0</v>
      </c>
      <c r="AF34" s="19">
        <f t="shared" si="121"/>
        <v>0</v>
      </c>
      <c r="AG34" s="19">
        <f t="shared" si="121"/>
        <v>0</v>
      </c>
      <c r="AH34" s="11">
        <f t="shared" si="14"/>
        <v>0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3</v>
      </c>
      <c r="AV34" s="19">
        <f t="shared" si="125"/>
        <v>0</v>
      </c>
      <c r="AW34" s="19">
        <f t="shared" si="125"/>
        <v>3</v>
      </c>
      <c r="AX34" s="11">
        <f t="shared" si="22"/>
        <v>1.875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26">D35+E35</f>
        <v>1595</v>
      </c>
      <c r="G35" s="14">
        <v>76</v>
      </c>
      <c r="H35" s="14">
        <v>69</v>
      </c>
      <c r="I35" s="11">
        <f t="shared" ref="I35:I36" si="127">G35+H35</f>
        <v>145</v>
      </c>
      <c r="J35" s="11">
        <f t="shared" si="2"/>
        <v>9.0909090909090917</v>
      </c>
      <c r="K35" s="14">
        <v>71</v>
      </c>
      <c r="L35" s="14">
        <v>64</v>
      </c>
      <c r="M35" s="11">
        <f t="shared" ref="M35:M36" si="128">K35+L35</f>
        <v>135</v>
      </c>
      <c r="N35" s="11">
        <f t="shared" si="4"/>
        <v>8.4639498432601883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26"/>
        <v>491</v>
      </c>
      <c r="G36" s="14">
        <v>17</v>
      </c>
      <c r="H36" s="14">
        <v>20</v>
      </c>
      <c r="I36" s="11">
        <f t="shared" si="127"/>
        <v>37</v>
      </c>
      <c r="J36" s="11">
        <f t="shared" si="2"/>
        <v>7.5356415478615073</v>
      </c>
      <c r="K36" s="14">
        <v>17</v>
      </c>
      <c r="L36" s="14">
        <v>23</v>
      </c>
      <c r="M36" s="11">
        <f t="shared" si="128"/>
        <v>40</v>
      </c>
      <c r="N36" s="11">
        <f t="shared" si="4"/>
        <v>8.146639511201629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19">
        <f t="shared" ref="D37:I37" si="138">SUM(D35:D36)</f>
        <v>1081</v>
      </c>
      <c r="E37" s="19">
        <f t="shared" si="138"/>
        <v>1005</v>
      </c>
      <c r="F37" s="19">
        <f t="shared" si="138"/>
        <v>2086</v>
      </c>
      <c r="G37" s="19">
        <f t="shared" si="138"/>
        <v>93</v>
      </c>
      <c r="H37" s="19">
        <f t="shared" si="138"/>
        <v>89</v>
      </c>
      <c r="I37" s="19">
        <f t="shared" si="138"/>
        <v>182</v>
      </c>
      <c r="J37" s="11">
        <f t="shared" si="2"/>
        <v>8.724832214765101</v>
      </c>
      <c r="K37" s="19">
        <f t="shared" ref="K37:M37" si="139">SUM(K35:K36)</f>
        <v>88</v>
      </c>
      <c r="L37" s="19">
        <f t="shared" si="139"/>
        <v>87</v>
      </c>
      <c r="M37" s="19">
        <f t="shared" si="139"/>
        <v>175</v>
      </c>
      <c r="N37" s="11">
        <f t="shared" si="4"/>
        <v>8.3892617449664435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49">D38+E38</f>
        <v>754</v>
      </c>
      <c r="G38" s="14">
        <v>21</v>
      </c>
      <c r="H38" s="14">
        <v>15</v>
      </c>
      <c r="I38" s="11">
        <f t="shared" ref="I38:I41" si="150">G38+H38</f>
        <v>36</v>
      </c>
      <c r="J38" s="11">
        <f t="shared" si="2"/>
        <v>4.774535809018567</v>
      </c>
      <c r="K38" s="14">
        <v>19</v>
      </c>
      <c r="L38" s="14">
        <v>42</v>
      </c>
      <c r="M38" s="11">
        <f t="shared" ref="M38:M41" si="151">K38+L38</f>
        <v>61</v>
      </c>
      <c r="N38" s="11">
        <f t="shared" si="4"/>
        <v>8.0901856763925739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49"/>
        <v>1640</v>
      </c>
      <c r="G39" s="14">
        <v>45</v>
      </c>
      <c r="H39" s="14">
        <v>44</v>
      </c>
      <c r="I39" s="11">
        <f t="shared" si="150"/>
        <v>89</v>
      </c>
      <c r="J39" s="11">
        <f t="shared" si="2"/>
        <v>5.4268292682926829</v>
      </c>
      <c r="K39" s="14">
        <v>43</v>
      </c>
      <c r="L39" s="14">
        <v>32</v>
      </c>
      <c r="M39" s="11">
        <f t="shared" si="151"/>
        <v>75</v>
      </c>
      <c r="N39" s="11">
        <f t="shared" si="4"/>
        <v>4.5731707317073171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49"/>
        <v>938</v>
      </c>
      <c r="G40" s="14">
        <v>69</v>
      </c>
      <c r="H40" s="14">
        <v>39</v>
      </c>
      <c r="I40" s="11">
        <f t="shared" si="150"/>
        <v>108</v>
      </c>
      <c r="J40" s="11">
        <f t="shared" si="2"/>
        <v>11.513859275053305</v>
      </c>
      <c r="K40" s="14">
        <v>49</v>
      </c>
      <c r="L40" s="14">
        <v>53</v>
      </c>
      <c r="M40" s="11">
        <f t="shared" si="151"/>
        <v>102</v>
      </c>
      <c r="N40" s="11">
        <f t="shared" si="4"/>
        <v>10.874200426439232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49"/>
        <v>614</v>
      </c>
      <c r="G41" s="14">
        <v>13</v>
      </c>
      <c r="H41" s="14">
        <v>5</v>
      </c>
      <c r="I41" s="11">
        <f t="shared" si="150"/>
        <v>18</v>
      </c>
      <c r="J41" s="11">
        <f t="shared" si="2"/>
        <v>2.9315960912052117</v>
      </c>
      <c r="K41" s="14">
        <v>15</v>
      </c>
      <c r="L41" s="14">
        <v>10</v>
      </c>
      <c r="M41" s="11">
        <f t="shared" si="151"/>
        <v>25</v>
      </c>
      <c r="N41" s="11">
        <f t="shared" si="4"/>
        <v>4.0716612377850163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19">
        <f t="shared" ref="D42:I42" si="161">SUM(D38:D41)</f>
        <v>2093</v>
      </c>
      <c r="E42" s="19">
        <f t="shared" si="161"/>
        <v>1853</v>
      </c>
      <c r="F42" s="19">
        <f t="shared" si="161"/>
        <v>3946</v>
      </c>
      <c r="G42" s="19">
        <f t="shared" si="161"/>
        <v>148</v>
      </c>
      <c r="H42" s="19">
        <f t="shared" si="161"/>
        <v>103</v>
      </c>
      <c r="I42" s="19">
        <f t="shared" si="161"/>
        <v>251</v>
      </c>
      <c r="J42" s="11">
        <f t="shared" si="2"/>
        <v>6.3608717688798775</v>
      </c>
      <c r="K42" s="19">
        <f t="shared" ref="K42:M42" si="162">SUM(K38:K41)</f>
        <v>126</v>
      </c>
      <c r="L42" s="19">
        <f t="shared" si="162"/>
        <v>137</v>
      </c>
      <c r="M42" s="19">
        <f t="shared" si="162"/>
        <v>263</v>
      </c>
      <c r="N42" s="11">
        <f t="shared" si="4"/>
        <v>6.664977192093259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72">D43+E43</f>
        <v>1104</v>
      </c>
      <c r="G43" s="14">
        <v>57</v>
      </c>
      <c r="H43" s="14">
        <v>63</v>
      </c>
      <c r="I43" s="11">
        <f t="shared" ref="I43:I46" si="173">G43+H43</f>
        <v>120</v>
      </c>
      <c r="J43" s="11">
        <f t="shared" si="2"/>
        <v>10.869565217391305</v>
      </c>
      <c r="K43" s="14">
        <v>43</v>
      </c>
      <c r="L43" s="14">
        <v>48</v>
      </c>
      <c r="M43" s="11">
        <f t="shared" ref="M43:M46" si="174">K43+L43</f>
        <v>91</v>
      </c>
      <c r="N43" s="11">
        <f t="shared" si="4"/>
        <v>8.2427536231884062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72"/>
        <v>1053</v>
      </c>
      <c r="G44" s="14">
        <v>50</v>
      </c>
      <c r="H44" s="14">
        <v>49</v>
      </c>
      <c r="I44" s="11">
        <f t="shared" si="173"/>
        <v>99</v>
      </c>
      <c r="J44" s="11">
        <f t="shared" si="2"/>
        <v>9.4017094017094021</v>
      </c>
      <c r="K44" s="14">
        <v>48</v>
      </c>
      <c r="L44" s="14">
        <v>47</v>
      </c>
      <c r="M44" s="11">
        <f t="shared" si="174"/>
        <v>95</v>
      </c>
      <c r="N44" s="11">
        <f t="shared" si="4"/>
        <v>9.0218423551756874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72"/>
        <v>1083</v>
      </c>
      <c r="G45" s="14">
        <v>15</v>
      </c>
      <c r="H45" s="14">
        <v>17</v>
      </c>
      <c r="I45" s="11">
        <f t="shared" si="173"/>
        <v>32</v>
      </c>
      <c r="J45" s="11">
        <f t="shared" si="2"/>
        <v>2.9547553093259462</v>
      </c>
      <c r="K45" s="14">
        <v>15</v>
      </c>
      <c r="L45" s="14">
        <v>17</v>
      </c>
      <c r="M45" s="11">
        <f t="shared" si="174"/>
        <v>32</v>
      </c>
      <c r="N45" s="11">
        <f t="shared" si="4"/>
        <v>2.9547553093259462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72"/>
        <v>848</v>
      </c>
      <c r="G46" s="14">
        <v>22</v>
      </c>
      <c r="H46" s="14">
        <v>30</v>
      </c>
      <c r="I46" s="11">
        <f t="shared" si="173"/>
        <v>52</v>
      </c>
      <c r="J46" s="11">
        <f t="shared" si="2"/>
        <v>6.132075471698113</v>
      </c>
      <c r="K46" s="14">
        <v>22</v>
      </c>
      <c r="L46" s="14">
        <v>30</v>
      </c>
      <c r="M46" s="11">
        <f t="shared" si="174"/>
        <v>52</v>
      </c>
      <c r="N46" s="11">
        <f t="shared" si="4"/>
        <v>6.132075471698113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19">
        <f t="shared" ref="D47:I47" si="184">SUM(D43:D46)</f>
        <v>2120</v>
      </c>
      <c r="E47" s="19">
        <f t="shared" si="184"/>
        <v>1968</v>
      </c>
      <c r="F47" s="19">
        <f t="shared" si="184"/>
        <v>4088</v>
      </c>
      <c r="G47" s="19">
        <f t="shared" si="184"/>
        <v>144</v>
      </c>
      <c r="H47" s="19">
        <f t="shared" si="184"/>
        <v>159</v>
      </c>
      <c r="I47" s="19">
        <f t="shared" si="184"/>
        <v>303</v>
      </c>
      <c r="J47" s="11">
        <f t="shared" si="2"/>
        <v>7.4119373776908031</v>
      </c>
      <c r="K47" s="19">
        <f t="shared" ref="K47:M47" si="185">SUM(K43:K46)</f>
        <v>128</v>
      </c>
      <c r="L47" s="19">
        <f t="shared" si="185"/>
        <v>142</v>
      </c>
      <c r="M47" s="19">
        <f t="shared" si="185"/>
        <v>270</v>
      </c>
      <c r="N47" s="11">
        <f t="shared" si="4"/>
        <v>6.6046966731898236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95">D48+E48</f>
        <v>705</v>
      </c>
      <c r="G48" s="14">
        <v>34</v>
      </c>
      <c r="H48" s="14">
        <v>30</v>
      </c>
      <c r="I48" s="11">
        <f t="shared" ref="I48:I51" si="196">G48+H48</f>
        <v>64</v>
      </c>
      <c r="J48" s="11">
        <f t="shared" si="2"/>
        <v>9.0780141843971638</v>
      </c>
      <c r="K48" s="14">
        <v>27</v>
      </c>
      <c r="L48" s="14">
        <v>29</v>
      </c>
      <c r="M48" s="11">
        <f t="shared" ref="M48:M51" si="197">K48+L48</f>
        <v>56</v>
      </c>
      <c r="N48" s="11">
        <f t="shared" si="4"/>
        <v>7.9432624113475185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95"/>
        <v>751</v>
      </c>
      <c r="G49" s="14">
        <v>32</v>
      </c>
      <c r="H49" s="14">
        <v>35</v>
      </c>
      <c r="I49" s="11">
        <f t="shared" si="196"/>
        <v>67</v>
      </c>
      <c r="J49" s="11">
        <f t="shared" si="2"/>
        <v>8.9214380825565911</v>
      </c>
      <c r="K49" s="14">
        <v>41</v>
      </c>
      <c r="L49" s="14">
        <v>38</v>
      </c>
      <c r="M49" s="11">
        <f t="shared" si="197"/>
        <v>79</v>
      </c>
      <c r="N49" s="11">
        <f t="shared" si="4"/>
        <v>10.51930758988016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>
        <v>1</v>
      </c>
      <c r="AB49" s="14"/>
      <c r="AC49" s="11">
        <f t="shared" si="201"/>
        <v>1</v>
      </c>
      <c r="AD49" s="11">
        <f t="shared" si="12"/>
        <v>1.4925373134328357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>
        <v>1</v>
      </c>
      <c r="AV49" s="14"/>
      <c r="AW49" s="11">
        <f t="shared" si="206"/>
        <v>1</v>
      </c>
      <c r="AX49" s="11">
        <f t="shared" si="22"/>
        <v>1.4925373134328357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95"/>
        <v>877</v>
      </c>
      <c r="G50" s="14">
        <v>26</v>
      </c>
      <c r="H50" s="14">
        <v>29</v>
      </c>
      <c r="I50" s="11">
        <f t="shared" si="196"/>
        <v>55</v>
      </c>
      <c r="J50" s="11">
        <f t="shared" si="2"/>
        <v>6.2713797035347785</v>
      </c>
      <c r="K50" s="14">
        <v>22</v>
      </c>
      <c r="L50" s="14">
        <v>29</v>
      </c>
      <c r="M50" s="11">
        <f t="shared" si="197"/>
        <v>51</v>
      </c>
      <c r="N50" s="11">
        <f t="shared" si="4"/>
        <v>5.8152793614595213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>
        <v>1</v>
      </c>
      <c r="AB50" s="14"/>
      <c r="AC50" s="11">
        <f t="shared" si="201"/>
        <v>1</v>
      </c>
      <c r="AD50" s="11">
        <f t="shared" si="12"/>
        <v>1.8181818181818181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>
        <v>1</v>
      </c>
      <c r="AV50" s="14"/>
      <c r="AW50" s="11">
        <f t="shared" si="206"/>
        <v>1</v>
      </c>
      <c r="AX50" s="11">
        <f t="shared" si="22"/>
        <v>1.8181818181818181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95"/>
        <v>317</v>
      </c>
      <c r="G51" s="14">
        <v>14</v>
      </c>
      <c r="H51" s="14">
        <v>20</v>
      </c>
      <c r="I51" s="11">
        <f t="shared" si="196"/>
        <v>34</v>
      </c>
      <c r="J51" s="11">
        <f t="shared" si="2"/>
        <v>10.725552050473187</v>
      </c>
      <c r="K51" s="14">
        <v>16</v>
      </c>
      <c r="L51" s="14">
        <v>10</v>
      </c>
      <c r="M51" s="11">
        <f t="shared" si="197"/>
        <v>26</v>
      </c>
      <c r="N51" s="11">
        <f t="shared" si="4"/>
        <v>8.2018927444794958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>
        <v>1</v>
      </c>
      <c r="U51" s="11">
        <f t="shared" si="199"/>
        <v>1</v>
      </c>
      <c r="V51" s="11">
        <f t="shared" si="8"/>
        <v>2.9411764705882351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/>
      <c r="AC51" s="11">
        <f t="shared" si="201"/>
        <v>0</v>
      </c>
      <c r="AD51" s="11">
        <f t="shared" si="12"/>
        <v>0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>
        <v>1</v>
      </c>
      <c r="AW51" s="11">
        <f t="shared" si="206"/>
        <v>1</v>
      </c>
      <c r="AX51" s="11">
        <f t="shared" si="22"/>
        <v>2.9411764705882351</v>
      </c>
    </row>
    <row r="52" spans="1:50" ht="14.25" customHeight="1">
      <c r="A52" s="26"/>
      <c r="B52" s="17"/>
      <c r="C52" s="18" t="s">
        <v>37</v>
      </c>
      <c r="D52" s="19">
        <f t="shared" ref="D52:I52" si="207">SUM(D48:D51)</f>
        <v>1320</v>
      </c>
      <c r="E52" s="19">
        <f t="shared" si="207"/>
        <v>1330</v>
      </c>
      <c r="F52" s="19">
        <f t="shared" si="207"/>
        <v>2650</v>
      </c>
      <c r="G52" s="19">
        <f t="shared" si="207"/>
        <v>106</v>
      </c>
      <c r="H52" s="19">
        <f t="shared" si="207"/>
        <v>114</v>
      </c>
      <c r="I52" s="19">
        <f t="shared" si="207"/>
        <v>220</v>
      </c>
      <c r="J52" s="11">
        <f t="shared" si="2"/>
        <v>8.3018867924528301</v>
      </c>
      <c r="K52" s="19">
        <f t="shared" ref="K52:M52" si="208">SUM(K48:K51)</f>
        <v>106</v>
      </c>
      <c r="L52" s="19">
        <f t="shared" si="208"/>
        <v>106</v>
      </c>
      <c r="M52" s="19">
        <f t="shared" si="208"/>
        <v>212</v>
      </c>
      <c r="N52" s="11">
        <f t="shared" si="4"/>
        <v>8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1</v>
      </c>
      <c r="U52" s="19">
        <f t="shared" si="210"/>
        <v>1</v>
      </c>
      <c r="V52" s="11">
        <f t="shared" si="8"/>
        <v>0.45454545454545453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2</v>
      </c>
      <c r="AB52" s="19">
        <f t="shared" si="212"/>
        <v>0</v>
      </c>
      <c r="AC52" s="19">
        <f t="shared" si="212"/>
        <v>2</v>
      </c>
      <c r="AD52" s="11">
        <f t="shared" si="12"/>
        <v>0.90909090909090906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2</v>
      </c>
      <c r="AV52" s="19">
        <f t="shared" si="217"/>
        <v>1</v>
      </c>
      <c r="AW52" s="19">
        <f t="shared" si="217"/>
        <v>3</v>
      </c>
      <c r="AX52" s="11">
        <f t="shared" si="22"/>
        <v>1.3636363636363635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218">D53+E53</f>
        <v>1735</v>
      </c>
      <c r="G53" s="14">
        <v>79</v>
      </c>
      <c r="H53" s="14">
        <v>72</v>
      </c>
      <c r="I53" s="11">
        <f t="shared" ref="I53:I55" si="219">G53+H53</f>
        <v>151</v>
      </c>
      <c r="J53" s="11">
        <f t="shared" si="2"/>
        <v>8.7031700288184446</v>
      </c>
      <c r="K53" s="52">
        <v>73</v>
      </c>
      <c r="L53" s="52">
        <v>68</v>
      </c>
      <c r="M53" s="11">
        <f t="shared" ref="M53:M55" si="220">K53+L53</f>
        <v>141</v>
      </c>
      <c r="N53" s="11">
        <f t="shared" si="4"/>
        <v>8.1268011527377517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0</v>
      </c>
      <c r="AB53" s="14">
        <v>0</v>
      </c>
      <c r="AC53" s="11">
        <f t="shared" ref="AC53:AC55" si="224">AA53+AB53</f>
        <v>0</v>
      </c>
      <c r="AD53" s="11">
        <f t="shared" si="12"/>
        <v>0</v>
      </c>
      <c r="AE53" s="14">
        <v>0</v>
      </c>
      <c r="AF53" s="14">
        <v>0</v>
      </c>
      <c r="AG53" s="11">
        <f t="shared" ref="AG53:AG55" si="225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9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218"/>
        <v>906</v>
      </c>
      <c r="G54" s="14">
        <v>62</v>
      </c>
      <c r="H54" s="14">
        <v>56</v>
      </c>
      <c r="I54" s="11">
        <f t="shared" si="219"/>
        <v>118</v>
      </c>
      <c r="J54" s="11">
        <f t="shared" si="2"/>
        <v>13.024282560706402</v>
      </c>
      <c r="K54" s="53">
        <v>54</v>
      </c>
      <c r="L54" s="53">
        <v>49</v>
      </c>
      <c r="M54" s="11">
        <f t="shared" si="220"/>
        <v>103</v>
      </c>
      <c r="N54" s="11">
        <f t="shared" si="4"/>
        <v>11.368653421633553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218"/>
        <v>1427</v>
      </c>
      <c r="G55" s="14">
        <v>68</v>
      </c>
      <c r="H55" s="14">
        <v>65</v>
      </c>
      <c r="I55" s="11">
        <f t="shared" si="219"/>
        <v>133</v>
      </c>
      <c r="J55" s="11">
        <f t="shared" si="2"/>
        <v>9.3202522775052561</v>
      </c>
      <c r="K55" s="53">
        <v>62</v>
      </c>
      <c r="L55" s="53">
        <v>59</v>
      </c>
      <c r="M55" s="11">
        <f t="shared" si="220"/>
        <v>121</v>
      </c>
      <c r="N55" s="11">
        <f t="shared" si="4"/>
        <v>8.4793272599859844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0</v>
      </c>
      <c r="AB55" s="14">
        <v>0</v>
      </c>
      <c r="AC55" s="11">
        <f t="shared" si="224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5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9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19">
        <f t="shared" ref="D56:I56" si="230">SUM(D53:D55)</f>
        <v>2029</v>
      </c>
      <c r="E56" s="19">
        <f t="shared" si="230"/>
        <v>2039</v>
      </c>
      <c r="F56" s="19">
        <f t="shared" si="230"/>
        <v>4068</v>
      </c>
      <c r="G56" s="19">
        <f t="shared" si="230"/>
        <v>209</v>
      </c>
      <c r="H56" s="19">
        <f t="shared" si="230"/>
        <v>193</v>
      </c>
      <c r="I56" s="19">
        <f t="shared" si="230"/>
        <v>402</v>
      </c>
      <c r="J56" s="11">
        <f t="shared" si="2"/>
        <v>9.8820058997050158</v>
      </c>
      <c r="K56" s="19">
        <f t="shared" ref="K56:M56" si="231">SUM(K53:K55)</f>
        <v>189</v>
      </c>
      <c r="L56" s="19">
        <f t="shared" si="231"/>
        <v>176</v>
      </c>
      <c r="M56" s="19">
        <f t="shared" si="231"/>
        <v>365</v>
      </c>
      <c r="N56" s="11">
        <f t="shared" si="4"/>
        <v>8.9724680432645023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0</v>
      </c>
      <c r="AB56" s="19">
        <f t="shared" si="235"/>
        <v>0</v>
      </c>
      <c r="AC56" s="19">
        <f t="shared" si="235"/>
        <v>0</v>
      </c>
      <c r="AD56" s="11">
        <f t="shared" si="12"/>
        <v>0</v>
      </c>
      <c r="AE56" s="19">
        <f t="shared" ref="AE56:AG56" si="236">SUM(AE53:AE55)</f>
        <v>0</v>
      </c>
      <c r="AF56" s="19">
        <f t="shared" si="236"/>
        <v>0</v>
      </c>
      <c r="AG56" s="19">
        <f t="shared" si="236"/>
        <v>0</v>
      </c>
      <c r="AH56" s="11">
        <f t="shared" si="14"/>
        <v>0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0</v>
      </c>
      <c r="AV56" s="19">
        <f t="shared" si="240"/>
        <v>0</v>
      </c>
      <c r="AW56" s="19">
        <f t="shared" si="240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41">D57+E57</f>
        <v>619</v>
      </c>
      <c r="G57" s="30">
        <v>26</v>
      </c>
      <c r="H57" s="30">
        <v>24</v>
      </c>
      <c r="I57" s="11">
        <f t="shared" ref="I57:I60" si="242">G57+H57</f>
        <v>50</v>
      </c>
      <c r="J57" s="11">
        <f t="shared" si="2"/>
        <v>8.0775444264943452</v>
      </c>
      <c r="K57" s="14">
        <v>30</v>
      </c>
      <c r="L57" s="14">
        <v>34</v>
      </c>
      <c r="M57" s="11">
        <f t="shared" ref="M57:M60" si="243">K57+L57</f>
        <v>64</v>
      </c>
      <c r="N57" s="11">
        <f t="shared" si="4"/>
        <v>10.339256865912763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41"/>
        <v>925</v>
      </c>
      <c r="G58" s="30">
        <v>19</v>
      </c>
      <c r="H58" s="30">
        <v>21</v>
      </c>
      <c r="I58" s="11">
        <f t="shared" si="242"/>
        <v>40</v>
      </c>
      <c r="J58" s="11">
        <f t="shared" si="2"/>
        <v>4.3243243243243246</v>
      </c>
      <c r="K58" s="14">
        <v>36</v>
      </c>
      <c r="L58" s="14">
        <v>30</v>
      </c>
      <c r="M58" s="11">
        <f t="shared" si="243"/>
        <v>66</v>
      </c>
      <c r="N58" s="11">
        <f t="shared" si="4"/>
        <v>7.135135135135136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41"/>
        <v>517</v>
      </c>
      <c r="G59" s="30">
        <v>10</v>
      </c>
      <c r="H59" s="30">
        <v>15</v>
      </c>
      <c r="I59" s="11">
        <f t="shared" si="242"/>
        <v>25</v>
      </c>
      <c r="J59" s="11">
        <f t="shared" si="2"/>
        <v>4.8355899419729207</v>
      </c>
      <c r="K59" s="14">
        <v>19</v>
      </c>
      <c r="L59" s="14">
        <v>19</v>
      </c>
      <c r="M59" s="11">
        <f t="shared" si="243"/>
        <v>38</v>
      </c>
      <c r="N59" s="11">
        <f t="shared" si="4"/>
        <v>7.3500967117988401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41"/>
        <v>558</v>
      </c>
      <c r="G60" s="54">
        <v>5</v>
      </c>
      <c r="H60" s="54">
        <v>5</v>
      </c>
      <c r="I60" s="11">
        <f t="shared" si="242"/>
        <v>10</v>
      </c>
      <c r="J60" s="11">
        <f t="shared" si="2"/>
        <v>1.7921146953405016</v>
      </c>
      <c r="K60" s="14">
        <v>22</v>
      </c>
      <c r="L60" s="14">
        <v>17</v>
      </c>
      <c r="M60" s="11">
        <f t="shared" si="243"/>
        <v>39</v>
      </c>
      <c r="N60" s="11">
        <f t="shared" si="4"/>
        <v>6.9892473118279561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19">
        <f t="shared" ref="D61:I61" si="253">SUM(D57:D60)</f>
        <v>1362</v>
      </c>
      <c r="E61" s="19">
        <f t="shared" si="253"/>
        <v>1257</v>
      </c>
      <c r="F61" s="19">
        <f t="shared" si="253"/>
        <v>2619</v>
      </c>
      <c r="G61" s="19">
        <f t="shared" si="253"/>
        <v>60</v>
      </c>
      <c r="H61" s="19">
        <f t="shared" si="253"/>
        <v>65</v>
      </c>
      <c r="I61" s="19">
        <f t="shared" si="253"/>
        <v>125</v>
      </c>
      <c r="J61" s="11">
        <f t="shared" si="2"/>
        <v>4.7728140511645663</v>
      </c>
      <c r="K61" s="19">
        <f t="shared" ref="K61:M61" si="254">SUM(K57:K60)</f>
        <v>107</v>
      </c>
      <c r="L61" s="19">
        <f t="shared" si="254"/>
        <v>100</v>
      </c>
      <c r="M61" s="19">
        <f t="shared" si="254"/>
        <v>207</v>
      </c>
      <c r="N61" s="11">
        <f t="shared" si="4"/>
        <v>7.9037800687285218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64">D62+E62</f>
        <v>761</v>
      </c>
      <c r="G62" s="14"/>
      <c r="H62" s="14"/>
      <c r="I62" s="11">
        <f t="shared" ref="I62:I65" si="265">G62+H62</f>
        <v>0</v>
      </c>
      <c r="J62" s="11">
        <f t="shared" si="2"/>
        <v>0</v>
      </c>
      <c r="K62" s="14"/>
      <c r="L62" s="14"/>
      <c r="M62" s="11">
        <f t="shared" ref="M62:M65" si="266">K62+L62</f>
        <v>0</v>
      </c>
      <c r="N62" s="11">
        <f t="shared" si="4"/>
        <v>0</v>
      </c>
      <c r="O62" s="14"/>
      <c r="P62" s="14"/>
      <c r="Q62" s="11">
        <f t="shared" ref="Q62:Q65" si="267">O62+P62</f>
        <v>0</v>
      </c>
      <c r="R62" s="11" t="e">
        <f t="shared" si="6"/>
        <v>#DIV/0!</v>
      </c>
      <c r="S62" s="14"/>
      <c r="T62" s="14"/>
      <c r="U62" s="11">
        <f t="shared" ref="U62:U65" si="268">S62+T62</f>
        <v>0</v>
      </c>
      <c r="V62" s="11" t="e">
        <f t="shared" si="8"/>
        <v>#DIV/0!</v>
      </c>
      <c r="W62" s="14"/>
      <c r="X62" s="14"/>
      <c r="Y62" s="11">
        <f t="shared" ref="Y62:Y65" si="269">W62+X62</f>
        <v>0</v>
      </c>
      <c r="Z62" s="11" t="e">
        <f t="shared" si="10"/>
        <v>#DIV/0!</v>
      </c>
      <c r="AA62" s="14"/>
      <c r="AB62" s="14"/>
      <c r="AC62" s="11">
        <f t="shared" ref="AC62:AC65" si="270">AA62+AB62</f>
        <v>0</v>
      </c>
      <c r="AD62" s="11" t="e">
        <f t="shared" si="12"/>
        <v>#DIV/0!</v>
      </c>
      <c r="AE62" s="14"/>
      <c r="AF62" s="14"/>
      <c r="AG62" s="11">
        <f t="shared" ref="AG62:AG65" si="271">AE62+AF62</f>
        <v>0</v>
      </c>
      <c r="AH62" s="11" t="e">
        <f t="shared" si="14"/>
        <v>#DIV/0!</v>
      </c>
      <c r="AI62" s="14"/>
      <c r="AJ62" s="14"/>
      <c r="AK62" s="11">
        <f t="shared" ref="AK62:AK65" si="272">AI62+AJ62</f>
        <v>0</v>
      </c>
      <c r="AL62" s="11" t="e">
        <f t="shared" si="16"/>
        <v>#DIV/0!</v>
      </c>
      <c r="AM62" s="14"/>
      <c r="AN62" s="14"/>
      <c r="AO62" s="11">
        <f t="shared" ref="AO62:AO65" si="273">AM62+AN62</f>
        <v>0</v>
      </c>
      <c r="AP62" s="11" t="e">
        <f t="shared" si="18"/>
        <v>#DIV/0!</v>
      </c>
      <c r="AQ62" s="14"/>
      <c r="AR62" s="14"/>
      <c r="AS62" s="11">
        <f t="shared" ref="AS62:AS65" si="274">AQ62+AR62</f>
        <v>0</v>
      </c>
      <c r="AT62" s="11" t="e">
        <f t="shared" si="20"/>
        <v>#DIV/0!</v>
      </c>
      <c r="AU62" s="14"/>
      <c r="AV62" s="14"/>
      <c r="AW62" s="11">
        <f t="shared" ref="AW62:AW65" si="275">AU62+AV62</f>
        <v>0</v>
      </c>
      <c r="AX62" s="11" t="e">
        <f t="shared" si="22"/>
        <v>#DIV/0!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64"/>
        <v>433</v>
      </c>
      <c r="G63" s="14"/>
      <c r="H63" s="14"/>
      <c r="I63" s="11">
        <f t="shared" si="265"/>
        <v>0</v>
      </c>
      <c r="J63" s="11">
        <f t="shared" si="2"/>
        <v>0</v>
      </c>
      <c r="K63" s="14"/>
      <c r="L63" s="14"/>
      <c r="M63" s="11">
        <f t="shared" si="266"/>
        <v>0</v>
      </c>
      <c r="N63" s="11">
        <f t="shared" si="4"/>
        <v>0</v>
      </c>
      <c r="O63" s="14"/>
      <c r="P63" s="14"/>
      <c r="Q63" s="11">
        <f t="shared" si="267"/>
        <v>0</v>
      </c>
      <c r="R63" s="11" t="e">
        <f t="shared" si="6"/>
        <v>#DIV/0!</v>
      </c>
      <c r="S63" s="14"/>
      <c r="T63" s="14"/>
      <c r="U63" s="11">
        <f t="shared" si="268"/>
        <v>0</v>
      </c>
      <c r="V63" s="11" t="e">
        <f t="shared" si="8"/>
        <v>#DIV/0!</v>
      </c>
      <c r="W63" s="14"/>
      <c r="X63" s="14"/>
      <c r="Y63" s="11">
        <f t="shared" si="269"/>
        <v>0</v>
      </c>
      <c r="Z63" s="11" t="e">
        <f t="shared" si="10"/>
        <v>#DIV/0!</v>
      </c>
      <c r="AA63" s="14"/>
      <c r="AB63" s="14"/>
      <c r="AC63" s="11">
        <f t="shared" si="270"/>
        <v>0</v>
      </c>
      <c r="AD63" s="11" t="e">
        <f t="shared" si="12"/>
        <v>#DIV/0!</v>
      </c>
      <c r="AE63" s="14"/>
      <c r="AF63" s="14"/>
      <c r="AG63" s="11">
        <f t="shared" si="271"/>
        <v>0</v>
      </c>
      <c r="AH63" s="11" t="e">
        <f t="shared" si="14"/>
        <v>#DIV/0!</v>
      </c>
      <c r="AI63" s="14"/>
      <c r="AJ63" s="14"/>
      <c r="AK63" s="11">
        <f t="shared" si="272"/>
        <v>0</v>
      </c>
      <c r="AL63" s="11" t="e">
        <f t="shared" si="16"/>
        <v>#DIV/0!</v>
      </c>
      <c r="AM63" s="14"/>
      <c r="AN63" s="14"/>
      <c r="AO63" s="11">
        <f t="shared" si="273"/>
        <v>0</v>
      </c>
      <c r="AP63" s="11" t="e">
        <f t="shared" si="18"/>
        <v>#DIV/0!</v>
      </c>
      <c r="AQ63" s="14"/>
      <c r="AR63" s="14"/>
      <c r="AS63" s="11">
        <f t="shared" si="274"/>
        <v>0</v>
      </c>
      <c r="AT63" s="11" t="e">
        <f t="shared" si="20"/>
        <v>#DIV/0!</v>
      </c>
      <c r="AU63" s="14"/>
      <c r="AV63" s="14"/>
      <c r="AW63" s="11">
        <f t="shared" si="275"/>
        <v>0</v>
      </c>
      <c r="AX63" s="11" t="e">
        <f t="shared" si="22"/>
        <v>#DIV/0!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64"/>
        <v>869</v>
      </c>
      <c r="G64" s="14"/>
      <c r="H64" s="14"/>
      <c r="I64" s="11">
        <f t="shared" si="265"/>
        <v>0</v>
      </c>
      <c r="J64" s="11">
        <f t="shared" si="2"/>
        <v>0</v>
      </c>
      <c r="K64" s="14"/>
      <c r="L64" s="14"/>
      <c r="M64" s="11">
        <f t="shared" si="266"/>
        <v>0</v>
      </c>
      <c r="N64" s="11">
        <f t="shared" si="4"/>
        <v>0</v>
      </c>
      <c r="O64" s="14"/>
      <c r="P64" s="14"/>
      <c r="Q64" s="11">
        <f t="shared" si="267"/>
        <v>0</v>
      </c>
      <c r="R64" s="11" t="e">
        <f t="shared" si="6"/>
        <v>#DIV/0!</v>
      </c>
      <c r="S64" s="14"/>
      <c r="T64" s="14"/>
      <c r="U64" s="11">
        <f t="shared" si="268"/>
        <v>0</v>
      </c>
      <c r="V64" s="11" t="e">
        <f t="shared" si="8"/>
        <v>#DIV/0!</v>
      </c>
      <c r="W64" s="14"/>
      <c r="X64" s="14"/>
      <c r="Y64" s="11">
        <f t="shared" si="269"/>
        <v>0</v>
      </c>
      <c r="Z64" s="11" t="e">
        <f t="shared" si="10"/>
        <v>#DIV/0!</v>
      </c>
      <c r="AA64" s="14"/>
      <c r="AB64" s="14"/>
      <c r="AC64" s="11">
        <f t="shared" si="270"/>
        <v>0</v>
      </c>
      <c r="AD64" s="11" t="e">
        <f t="shared" si="12"/>
        <v>#DIV/0!</v>
      </c>
      <c r="AE64" s="14"/>
      <c r="AF64" s="14"/>
      <c r="AG64" s="11">
        <f t="shared" si="271"/>
        <v>0</v>
      </c>
      <c r="AH64" s="11" t="e">
        <f t="shared" si="14"/>
        <v>#DIV/0!</v>
      </c>
      <c r="AI64" s="14"/>
      <c r="AJ64" s="14"/>
      <c r="AK64" s="11">
        <f t="shared" si="272"/>
        <v>0</v>
      </c>
      <c r="AL64" s="11" t="e">
        <f t="shared" si="16"/>
        <v>#DIV/0!</v>
      </c>
      <c r="AM64" s="14"/>
      <c r="AN64" s="14"/>
      <c r="AO64" s="11">
        <f t="shared" si="273"/>
        <v>0</v>
      </c>
      <c r="AP64" s="11" t="e">
        <f t="shared" si="18"/>
        <v>#DIV/0!</v>
      </c>
      <c r="AQ64" s="14"/>
      <c r="AR64" s="14"/>
      <c r="AS64" s="11">
        <f t="shared" si="274"/>
        <v>0</v>
      </c>
      <c r="AT64" s="11" t="e">
        <f t="shared" si="20"/>
        <v>#DIV/0!</v>
      </c>
      <c r="AU64" s="14"/>
      <c r="AV64" s="14"/>
      <c r="AW64" s="11">
        <f t="shared" si="275"/>
        <v>0</v>
      </c>
      <c r="AX64" s="11" t="e">
        <f t="shared" si="22"/>
        <v>#DIV/0!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64"/>
        <v>867</v>
      </c>
      <c r="G65" s="14"/>
      <c r="H65" s="14"/>
      <c r="I65" s="11">
        <f t="shared" si="265"/>
        <v>0</v>
      </c>
      <c r="J65" s="11">
        <f t="shared" si="2"/>
        <v>0</v>
      </c>
      <c r="K65" s="14"/>
      <c r="L65" s="14"/>
      <c r="M65" s="11">
        <f t="shared" si="266"/>
        <v>0</v>
      </c>
      <c r="N65" s="11">
        <f t="shared" si="4"/>
        <v>0</v>
      </c>
      <c r="O65" s="14"/>
      <c r="P65" s="14"/>
      <c r="Q65" s="11">
        <f t="shared" si="267"/>
        <v>0</v>
      </c>
      <c r="R65" s="11" t="e">
        <f t="shared" si="6"/>
        <v>#DIV/0!</v>
      </c>
      <c r="S65" s="14"/>
      <c r="T65" s="14"/>
      <c r="U65" s="11">
        <f t="shared" si="268"/>
        <v>0</v>
      </c>
      <c r="V65" s="11" t="e">
        <f t="shared" si="8"/>
        <v>#DIV/0!</v>
      </c>
      <c r="W65" s="14"/>
      <c r="X65" s="14"/>
      <c r="Y65" s="11">
        <f t="shared" si="269"/>
        <v>0</v>
      </c>
      <c r="Z65" s="11" t="e">
        <f t="shared" si="10"/>
        <v>#DIV/0!</v>
      </c>
      <c r="AA65" s="14"/>
      <c r="AB65" s="14"/>
      <c r="AC65" s="11">
        <f t="shared" si="270"/>
        <v>0</v>
      </c>
      <c r="AD65" s="11" t="e">
        <f t="shared" si="12"/>
        <v>#DIV/0!</v>
      </c>
      <c r="AE65" s="14"/>
      <c r="AF65" s="14"/>
      <c r="AG65" s="11">
        <f t="shared" si="271"/>
        <v>0</v>
      </c>
      <c r="AH65" s="11" t="e">
        <f t="shared" si="14"/>
        <v>#DIV/0!</v>
      </c>
      <c r="AI65" s="14"/>
      <c r="AJ65" s="14"/>
      <c r="AK65" s="11">
        <f t="shared" si="272"/>
        <v>0</v>
      </c>
      <c r="AL65" s="11" t="e">
        <f t="shared" si="16"/>
        <v>#DIV/0!</v>
      </c>
      <c r="AM65" s="14"/>
      <c r="AN65" s="14"/>
      <c r="AO65" s="11">
        <f t="shared" si="273"/>
        <v>0</v>
      </c>
      <c r="AP65" s="11" t="e">
        <f t="shared" si="18"/>
        <v>#DIV/0!</v>
      </c>
      <c r="AQ65" s="14"/>
      <c r="AR65" s="14"/>
      <c r="AS65" s="11">
        <f t="shared" si="274"/>
        <v>0</v>
      </c>
      <c r="AT65" s="11" t="e">
        <f t="shared" si="20"/>
        <v>#DIV/0!</v>
      </c>
      <c r="AU65" s="14"/>
      <c r="AV65" s="14"/>
      <c r="AW65" s="11">
        <f t="shared" si="275"/>
        <v>0</v>
      </c>
      <c r="AX65" s="11" t="e">
        <f t="shared" si="22"/>
        <v>#DIV/0!</v>
      </c>
    </row>
    <row r="66" spans="1:50" ht="14.25" customHeight="1">
      <c r="A66" s="26"/>
      <c r="B66" s="17"/>
      <c r="C66" s="18" t="s">
        <v>37</v>
      </c>
      <c r="D66" s="19">
        <f t="shared" ref="D66:I66" si="276">SUM(D62:D65)</f>
        <v>1428</v>
      </c>
      <c r="E66" s="19">
        <f t="shared" si="276"/>
        <v>1502</v>
      </c>
      <c r="F66" s="19">
        <f t="shared" si="276"/>
        <v>2930</v>
      </c>
      <c r="G66" s="19">
        <f t="shared" si="276"/>
        <v>0</v>
      </c>
      <c r="H66" s="19">
        <f t="shared" si="276"/>
        <v>0</v>
      </c>
      <c r="I66" s="19">
        <f t="shared" si="276"/>
        <v>0</v>
      </c>
      <c r="J66" s="11">
        <f t="shared" si="2"/>
        <v>0</v>
      </c>
      <c r="K66" s="19">
        <f t="shared" ref="K66:M66" si="277">SUM(K62:K65)</f>
        <v>0</v>
      </c>
      <c r="L66" s="19">
        <f t="shared" si="277"/>
        <v>0</v>
      </c>
      <c r="M66" s="19">
        <f t="shared" si="277"/>
        <v>0</v>
      </c>
      <c r="N66" s="11">
        <f t="shared" si="4"/>
        <v>0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 t="e">
        <f t="shared" si="6"/>
        <v>#DIV/0!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 t="e">
        <f t="shared" si="8"/>
        <v>#DIV/0!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 t="e">
        <f t="shared" si="10"/>
        <v>#DIV/0!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 t="e">
        <f t="shared" si="12"/>
        <v>#DIV/0!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 t="e">
        <f t="shared" si="14"/>
        <v>#DIV/0!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 t="e">
        <f t="shared" si="16"/>
        <v>#DIV/0!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 t="e">
        <f t="shared" si="18"/>
        <v>#DIV/0!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 t="e">
        <f t="shared" si="20"/>
        <v>#DIV/0!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 t="e">
        <f t="shared" si="22"/>
        <v>#DIV/0!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87">D67+E67</f>
        <v>505</v>
      </c>
      <c r="G67" s="14">
        <v>20</v>
      </c>
      <c r="H67" s="14">
        <v>21</v>
      </c>
      <c r="I67" s="11">
        <f t="shared" ref="I67:I71" si="288">G67+H67</f>
        <v>41</v>
      </c>
      <c r="J67" s="11">
        <f t="shared" si="2"/>
        <v>8.1188118811881189</v>
      </c>
      <c r="K67" s="14">
        <v>23</v>
      </c>
      <c r="L67" s="14">
        <v>21</v>
      </c>
      <c r="M67" s="11">
        <f t="shared" ref="M67:M71" si="289">K67+L67</f>
        <v>44</v>
      </c>
      <c r="N67" s="11">
        <f t="shared" si="4"/>
        <v>8.7128712871287117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87"/>
        <v>151</v>
      </c>
      <c r="G68" s="14">
        <v>3</v>
      </c>
      <c r="H68" s="14">
        <v>3</v>
      </c>
      <c r="I68" s="11">
        <f t="shared" si="288"/>
        <v>6</v>
      </c>
      <c r="J68" s="11">
        <f t="shared" si="2"/>
        <v>3.9735099337748347</v>
      </c>
      <c r="K68" s="14">
        <v>6</v>
      </c>
      <c r="L68" s="14">
        <v>6</v>
      </c>
      <c r="M68" s="11">
        <f t="shared" si="289"/>
        <v>12</v>
      </c>
      <c r="N68" s="11">
        <f t="shared" si="4"/>
        <v>7.9470198675496695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/>
      <c r="AB68" s="14"/>
      <c r="AC68" s="11">
        <f t="shared" si="293"/>
        <v>0</v>
      </c>
      <c r="AD68" s="11">
        <f t="shared" si="12"/>
        <v>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/>
      <c r="AV68" s="14"/>
      <c r="AW68" s="11">
        <f t="shared" si="298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87"/>
        <v>291</v>
      </c>
      <c r="G69" s="14">
        <v>20</v>
      </c>
      <c r="H69" s="14">
        <v>13</v>
      </c>
      <c r="I69" s="11">
        <f t="shared" si="288"/>
        <v>33</v>
      </c>
      <c r="J69" s="11">
        <f t="shared" si="2"/>
        <v>11.340206185567011</v>
      </c>
      <c r="K69" s="14">
        <v>20</v>
      </c>
      <c r="L69" s="14">
        <v>13</v>
      </c>
      <c r="M69" s="11">
        <f t="shared" si="289"/>
        <v>33</v>
      </c>
      <c r="N69" s="11">
        <f t="shared" si="4"/>
        <v>11.340206185567011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87"/>
        <v>825</v>
      </c>
      <c r="G70" s="14">
        <v>42</v>
      </c>
      <c r="H70" s="14">
        <v>53</v>
      </c>
      <c r="I70" s="11">
        <f t="shared" si="288"/>
        <v>95</v>
      </c>
      <c r="J70" s="11">
        <f t="shared" si="2"/>
        <v>11.515151515151516</v>
      </c>
      <c r="K70" s="14">
        <v>39</v>
      </c>
      <c r="L70" s="14">
        <v>48</v>
      </c>
      <c r="M70" s="11">
        <f t="shared" si="289"/>
        <v>87</v>
      </c>
      <c r="N70" s="11">
        <f t="shared" si="4"/>
        <v>10.545454545454545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>
        <v>1</v>
      </c>
      <c r="AB70" s="14"/>
      <c r="AC70" s="11">
        <f t="shared" si="293"/>
        <v>1</v>
      </c>
      <c r="AD70" s="11">
        <f t="shared" si="12"/>
        <v>1.0526315789473684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>
        <v>1</v>
      </c>
      <c r="AV70" s="14"/>
      <c r="AW70" s="11">
        <f t="shared" si="298"/>
        <v>1</v>
      </c>
      <c r="AX70" s="11">
        <f t="shared" si="22"/>
        <v>1.0526315789473684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87"/>
        <v>630</v>
      </c>
      <c r="G71" s="14">
        <v>35</v>
      </c>
      <c r="H71" s="14">
        <v>39</v>
      </c>
      <c r="I71" s="11">
        <f t="shared" si="288"/>
        <v>74</v>
      </c>
      <c r="J71" s="11">
        <f t="shared" si="2"/>
        <v>11.746031746031745</v>
      </c>
      <c r="K71" s="14">
        <v>20</v>
      </c>
      <c r="L71" s="14">
        <v>18</v>
      </c>
      <c r="M71" s="11">
        <f t="shared" si="289"/>
        <v>38</v>
      </c>
      <c r="N71" s="11">
        <f t="shared" si="4"/>
        <v>6.0317460317460316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19">
        <f t="shared" ref="D72:I72" si="299">SUM(D67:D71)</f>
        <v>1227</v>
      </c>
      <c r="E72" s="19">
        <f t="shared" si="299"/>
        <v>1175</v>
      </c>
      <c r="F72" s="19">
        <f t="shared" si="299"/>
        <v>2402</v>
      </c>
      <c r="G72" s="19">
        <f t="shared" si="299"/>
        <v>120</v>
      </c>
      <c r="H72" s="19">
        <f t="shared" si="299"/>
        <v>129</v>
      </c>
      <c r="I72" s="19">
        <f t="shared" si="299"/>
        <v>249</v>
      </c>
      <c r="J72" s="11">
        <f t="shared" si="2"/>
        <v>10.366361365528725</v>
      </c>
      <c r="K72" s="19">
        <f t="shared" ref="K72:M72" si="300">SUM(K67:K71)</f>
        <v>108</v>
      </c>
      <c r="L72" s="19">
        <f t="shared" si="300"/>
        <v>106</v>
      </c>
      <c r="M72" s="19">
        <f t="shared" si="300"/>
        <v>214</v>
      </c>
      <c r="N72" s="11">
        <f t="shared" si="4"/>
        <v>8.90924229808493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1</v>
      </c>
      <c r="AB72" s="19">
        <f t="shared" si="304"/>
        <v>0</v>
      </c>
      <c r="AC72" s="19">
        <f t="shared" si="304"/>
        <v>1</v>
      </c>
      <c r="AD72" s="11">
        <f t="shared" si="12"/>
        <v>0.40160642570281119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1</v>
      </c>
      <c r="AV72" s="19">
        <f t="shared" si="309"/>
        <v>0</v>
      </c>
      <c r="AW72" s="19">
        <f t="shared" si="309"/>
        <v>1</v>
      </c>
      <c r="AX72" s="11">
        <f t="shared" si="22"/>
        <v>0.40160642570281119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310">D73+E73</f>
        <v>882</v>
      </c>
      <c r="G73" s="14">
        <v>24</v>
      </c>
      <c r="H73" s="14">
        <v>32</v>
      </c>
      <c r="I73" s="11">
        <f t="shared" ref="I73:I76" si="311">G73+H73</f>
        <v>56</v>
      </c>
      <c r="J73" s="11">
        <f t="shared" si="2"/>
        <v>6.3492063492063489</v>
      </c>
      <c r="K73" s="14">
        <v>24</v>
      </c>
      <c r="L73" s="14">
        <v>32</v>
      </c>
      <c r="M73" s="11">
        <f t="shared" ref="M73:M76" si="312">K73+L73</f>
        <v>56</v>
      </c>
      <c r="N73" s="11">
        <f t="shared" si="4"/>
        <v>6.3492063492063489</v>
      </c>
      <c r="O73" s="14">
        <v>0</v>
      </c>
      <c r="P73" s="14">
        <v>0</v>
      </c>
      <c r="Q73" s="11">
        <f t="shared" ref="Q73:Q76" si="313">O73+P73</f>
        <v>0</v>
      </c>
      <c r="R73" s="11">
        <f t="shared" si="6"/>
        <v>0</v>
      </c>
      <c r="S73" s="14">
        <v>0</v>
      </c>
      <c r="T73" s="14">
        <v>0</v>
      </c>
      <c r="U73" s="11">
        <f t="shared" ref="U73:U76" si="314">S73+T73</f>
        <v>0</v>
      </c>
      <c r="V73" s="11">
        <f t="shared" si="8"/>
        <v>0</v>
      </c>
      <c r="W73" s="14">
        <v>0</v>
      </c>
      <c r="X73" s="14">
        <v>0</v>
      </c>
      <c r="Y73" s="11">
        <f t="shared" ref="Y73:Y76" si="315">W73+X73</f>
        <v>0</v>
      </c>
      <c r="Z73" s="11">
        <f t="shared" si="10"/>
        <v>0</v>
      </c>
      <c r="AA73" s="14">
        <v>0</v>
      </c>
      <c r="AB73" s="14">
        <v>0</v>
      </c>
      <c r="AC73" s="11">
        <f t="shared" ref="AC73:AC76" si="316">AA73+AB73</f>
        <v>0</v>
      </c>
      <c r="AD73" s="11">
        <f t="shared" si="12"/>
        <v>0</v>
      </c>
      <c r="AE73" s="14">
        <v>0</v>
      </c>
      <c r="AF73" s="14">
        <v>0</v>
      </c>
      <c r="AG73" s="11">
        <f t="shared" ref="AG73:AG76" si="317">AE73+AF73</f>
        <v>0</v>
      </c>
      <c r="AH73" s="11">
        <f t="shared" si="14"/>
        <v>0</v>
      </c>
      <c r="AI73" s="14">
        <v>0</v>
      </c>
      <c r="AJ73" s="14">
        <v>0</v>
      </c>
      <c r="AK73" s="11">
        <f t="shared" ref="AK73:AK76" si="318">AI73+AJ73</f>
        <v>0</v>
      </c>
      <c r="AL73" s="11">
        <f t="shared" si="16"/>
        <v>0</v>
      </c>
      <c r="AM73" s="14">
        <v>0</v>
      </c>
      <c r="AN73" s="14">
        <v>0</v>
      </c>
      <c r="AO73" s="11">
        <f t="shared" ref="AO73:AO76" si="319">AM73+AN73</f>
        <v>0</v>
      </c>
      <c r="AP73" s="11">
        <f t="shared" si="18"/>
        <v>0</v>
      </c>
      <c r="AQ73" s="14">
        <v>0</v>
      </c>
      <c r="AR73" s="14">
        <v>0</v>
      </c>
      <c r="AS73" s="11">
        <f t="shared" ref="AS73:AS76" si="320">AQ73+AR73</f>
        <v>0</v>
      </c>
      <c r="AT73" s="11">
        <f t="shared" si="20"/>
        <v>0</v>
      </c>
      <c r="AU73" s="14">
        <v>0</v>
      </c>
      <c r="AV73" s="14">
        <v>0</v>
      </c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310"/>
        <v>832</v>
      </c>
      <c r="G74" s="14">
        <v>26</v>
      </c>
      <c r="H74" s="14">
        <v>34</v>
      </c>
      <c r="I74" s="11">
        <f t="shared" si="311"/>
        <v>60</v>
      </c>
      <c r="J74" s="11">
        <f t="shared" si="2"/>
        <v>7.2115384615384608</v>
      </c>
      <c r="K74" s="14">
        <v>26</v>
      </c>
      <c r="L74" s="14">
        <v>34</v>
      </c>
      <c r="M74" s="11">
        <f t="shared" si="312"/>
        <v>60</v>
      </c>
      <c r="N74" s="11">
        <f t="shared" si="4"/>
        <v>7.2115384615384608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310"/>
        <v>460</v>
      </c>
      <c r="G75" s="14">
        <v>20</v>
      </c>
      <c r="H75" s="14">
        <v>21</v>
      </c>
      <c r="I75" s="11">
        <f t="shared" si="311"/>
        <v>41</v>
      </c>
      <c r="J75" s="11">
        <f t="shared" si="2"/>
        <v>8.9130434782608692</v>
      </c>
      <c r="K75" s="14">
        <v>20</v>
      </c>
      <c r="L75" s="14">
        <v>21</v>
      </c>
      <c r="M75" s="11">
        <f t="shared" si="312"/>
        <v>41</v>
      </c>
      <c r="N75" s="11">
        <f t="shared" si="4"/>
        <v>8.9130434782608692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310"/>
        <v>399</v>
      </c>
      <c r="G76" s="14">
        <v>23</v>
      </c>
      <c r="H76" s="14">
        <v>23</v>
      </c>
      <c r="I76" s="11">
        <f t="shared" si="311"/>
        <v>46</v>
      </c>
      <c r="J76" s="11">
        <f t="shared" si="2"/>
        <v>11.528822055137844</v>
      </c>
      <c r="K76" s="14">
        <v>23</v>
      </c>
      <c r="L76" s="14"/>
      <c r="M76" s="11">
        <f t="shared" si="312"/>
        <v>23</v>
      </c>
      <c r="N76" s="11">
        <f t="shared" si="4"/>
        <v>5.7644110275689222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19">
        <f t="shared" ref="D77:I77" si="322">SUM(D73:D76)</f>
        <v>1337</v>
      </c>
      <c r="E77" s="19">
        <f t="shared" si="322"/>
        <v>1236</v>
      </c>
      <c r="F77" s="19">
        <f t="shared" si="322"/>
        <v>2573</v>
      </c>
      <c r="G77" s="19">
        <f t="shared" si="322"/>
        <v>93</v>
      </c>
      <c r="H77" s="19">
        <f t="shared" si="322"/>
        <v>110</v>
      </c>
      <c r="I77" s="19">
        <f t="shared" si="322"/>
        <v>203</v>
      </c>
      <c r="J77" s="11">
        <f t="shared" si="2"/>
        <v>7.8896230081616796</v>
      </c>
      <c r="K77" s="19">
        <f t="shared" ref="K77:M77" si="323">SUM(K73:K76)</f>
        <v>93</v>
      </c>
      <c r="L77" s="19">
        <f t="shared" si="323"/>
        <v>87</v>
      </c>
      <c r="M77" s="19">
        <f t="shared" si="323"/>
        <v>180</v>
      </c>
      <c r="N77" s="11">
        <f t="shared" si="4"/>
        <v>6.9957248348231635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333">D78+E78</f>
        <v>931</v>
      </c>
      <c r="G78" s="14">
        <v>41</v>
      </c>
      <c r="H78" s="14">
        <v>42</v>
      </c>
      <c r="I78" s="11">
        <f t="shared" ref="I78:I80" si="334">G78+H78</f>
        <v>83</v>
      </c>
      <c r="J78" s="11">
        <f t="shared" si="2"/>
        <v>8.9151450053705688</v>
      </c>
      <c r="K78" s="14">
        <v>41</v>
      </c>
      <c r="L78" s="14">
        <v>42</v>
      </c>
      <c r="M78" s="11">
        <f t="shared" ref="M78:M80" si="335">K78+L78</f>
        <v>83</v>
      </c>
      <c r="N78" s="11">
        <f t="shared" si="4"/>
        <v>8.9151450053705688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333"/>
        <v>774</v>
      </c>
      <c r="G79" s="14">
        <v>28</v>
      </c>
      <c r="H79" s="14">
        <v>31</v>
      </c>
      <c r="I79" s="11">
        <f t="shared" si="334"/>
        <v>59</v>
      </c>
      <c r="J79" s="11">
        <f t="shared" si="2"/>
        <v>7.6227390180878558</v>
      </c>
      <c r="K79" s="14">
        <v>28</v>
      </c>
      <c r="L79" s="14">
        <v>31</v>
      </c>
      <c r="M79" s="11">
        <f t="shared" si="335"/>
        <v>59</v>
      </c>
      <c r="N79" s="11">
        <f t="shared" si="4"/>
        <v>7.6227390180878558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333"/>
        <v>977</v>
      </c>
      <c r="G80" s="14">
        <v>35</v>
      </c>
      <c r="H80" s="14">
        <v>38</v>
      </c>
      <c r="I80" s="11">
        <f t="shared" si="334"/>
        <v>73</v>
      </c>
      <c r="J80" s="11">
        <f t="shared" si="2"/>
        <v>7.4718526100307061</v>
      </c>
      <c r="K80" s="14">
        <v>35</v>
      </c>
      <c r="L80" s="14">
        <v>38</v>
      </c>
      <c r="M80" s="11">
        <f t="shared" si="335"/>
        <v>73</v>
      </c>
      <c r="N80" s="11">
        <f t="shared" si="4"/>
        <v>7.4718526100307061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>
        <v>1</v>
      </c>
      <c r="AB80" s="14"/>
      <c r="AC80" s="11">
        <f t="shared" si="339"/>
        <v>1</v>
      </c>
      <c r="AD80" s="11">
        <f t="shared" si="12"/>
        <v>1.3698630136986301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35">
        <f t="shared" ref="D81:I81" si="345">SUM(D78:D80)</f>
        <v>1363</v>
      </c>
      <c r="E81" s="35">
        <f t="shared" si="345"/>
        <v>1319</v>
      </c>
      <c r="F81" s="35">
        <f t="shared" si="345"/>
        <v>2682</v>
      </c>
      <c r="G81" s="19">
        <f t="shared" si="345"/>
        <v>104</v>
      </c>
      <c r="H81" s="19">
        <f t="shared" si="345"/>
        <v>111</v>
      </c>
      <c r="I81" s="19">
        <f t="shared" si="345"/>
        <v>215</v>
      </c>
      <c r="J81" s="11">
        <f t="shared" si="2"/>
        <v>8.0164056674123785</v>
      </c>
      <c r="K81" s="19">
        <f t="shared" ref="K81:M81" si="346">SUM(K78:K80)</f>
        <v>104</v>
      </c>
      <c r="L81" s="19">
        <f t="shared" si="346"/>
        <v>111</v>
      </c>
      <c r="M81" s="19">
        <f t="shared" si="346"/>
        <v>215</v>
      </c>
      <c r="N81" s="11">
        <f t="shared" si="4"/>
        <v>8.0164056674123785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1</v>
      </c>
      <c r="AB81" s="19">
        <f t="shared" si="350"/>
        <v>0</v>
      </c>
      <c r="AC81" s="19">
        <f t="shared" si="350"/>
        <v>1</v>
      </c>
      <c r="AD81" s="11">
        <f t="shared" si="12"/>
        <v>0.46511627906976744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56">D82+E82</f>
        <v>583</v>
      </c>
      <c r="G82" s="14">
        <v>30</v>
      </c>
      <c r="H82" s="14">
        <v>28</v>
      </c>
      <c r="I82" s="11">
        <f t="shared" ref="I82:I84" si="357">G82+H82</f>
        <v>58</v>
      </c>
      <c r="J82" s="11">
        <f t="shared" si="2"/>
        <v>9.9485420240137223</v>
      </c>
      <c r="K82" s="14">
        <v>26</v>
      </c>
      <c r="L82" s="14">
        <v>22</v>
      </c>
      <c r="M82" s="11">
        <f t="shared" ref="M82:M84" si="358">K82+L82</f>
        <v>48</v>
      </c>
      <c r="N82" s="11">
        <f t="shared" si="4"/>
        <v>8.2332761578044611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/>
      <c r="AV82" s="14"/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56"/>
        <v>440</v>
      </c>
      <c r="G83" s="14">
        <v>52</v>
      </c>
      <c r="H83" s="14">
        <v>31</v>
      </c>
      <c r="I83" s="11">
        <f t="shared" si="357"/>
        <v>83</v>
      </c>
      <c r="J83" s="11">
        <f t="shared" si="2"/>
        <v>18.863636363636363</v>
      </c>
      <c r="K83" s="14">
        <v>25</v>
      </c>
      <c r="L83" s="14">
        <v>13</v>
      </c>
      <c r="M83" s="11">
        <f t="shared" si="358"/>
        <v>38</v>
      </c>
      <c r="N83" s="11">
        <f t="shared" si="4"/>
        <v>8.6363636363636367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/>
      <c r="AV83" s="14"/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56"/>
        <v>791</v>
      </c>
      <c r="G84" s="14">
        <v>39</v>
      </c>
      <c r="H84" s="14">
        <v>35</v>
      </c>
      <c r="I84" s="11">
        <f t="shared" si="357"/>
        <v>74</v>
      </c>
      <c r="J84" s="11">
        <f t="shared" si="2"/>
        <v>9.3552465233881161</v>
      </c>
      <c r="K84" s="14">
        <v>39</v>
      </c>
      <c r="L84" s="14">
        <v>35</v>
      </c>
      <c r="M84" s="11">
        <f t="shared" si="358"/>
        <v>74</v>
      </c>
      <c r="N84" s="11">
        <f t="shared" si="4"/>
        <v>9.3552465233881161</v>
      </c>
      <c r="O84" s="14"/>
      <c r="P84" s="14"/>
      <c r="Q84" s="11">
        <f t="shared" si="359"/>
        <v>0</v>
      </c>
      <c r="R84" s="11">
        <f t="shared" si="6"/>
        <v>0</v>
      </c>
      <c r="S84" s="14"/>
      <c r="T84" s="14"/>
      <c r="U84" s="11">
        <f t="shared" si="360"/>
        <v>0</v>
      </c>
      <c r="V84" s="11">
        <f t="shared" si="8"/>
        <v>0</v>
      </c>
      <c r="W84" s="14"/>
      <c r="X84" s="14"/>
      <c r="Y84" s="11">
        <f t="shared" si="361"/>
        <v>0</v>
      </c>
      <c r="Z84" s="11">
        <f t="shared" si="10"/>
        <v>0</v>
      </c>
      <c r="AA84" s="14"/>
      <c r="AB84" s="14"/>
      <c r="AC84" s="11">
        <f t="shared" si="362"/>
        <v>0</v>
      </c>
      <c r="AD84" s="11">
        <f t="shared" si="12"/>
        <v>0</v>
      </c>
      <c r="AE84" s="14"/>
      <c r="AF84" s="14"/>
      <c r="AG84" s="11">
        <f t="shared" si="363"/>
        <v>0</v>
      </c>
      <c r="AH84" s="11">
        <f t="shared" si="14"/>
        <v>0</v>
      </c>
      <c r="AI84" s="14"/>
      <c r="AJ84" s="14"/>
      <c r="AK84" s="11">
        <f t="shared" si="364"/>
        <v>0</v>
      </c>
      <c r="AL84" s="11">
        <f t="shared" si="16"/>
        <v>0</v>
      </c>
      <c r="AM84" s="14"/>
      <c r="AN84" s="14"/>
      <c r="AO84" s="11">
        <f t="shared" si="365"/>
        <v>0</v>
      </c>
      <c r="AP84" s="11">
        <f t="shared" si="18"/>
        <v>0</v>
      </c>
      <c r="AQ84" s="14"/>
      <c r="AR84" s="14"/>
      <c r="AS84" s="11">
        <f t="shared" si="366"/>
        <v>0</v>
      </c>
      <c r="AT84" s="11">
        <f t="shared" si="20"/>
        <v>0</v>
      </c>
      <c r="AU84" s="14"/>
      <c r="AV84" s="14"/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19">
        <f t="shared" ref="D85:I85" si="368">SUM(D82:D84)</f>
        <v>947</v>
      </c>
      <c r="E85" s="19">
        <f t="shared" si="368"/>
        <v>867</v>
      </c>
      <c r="F85" s="19">
        <f t="shared" si="368"/>
        <v>1814</v>
      </c>
      <c r="G85" s="19">
        <f t="shared" si="368"/>
        <v>121</v>
      </c>
      <c r="H85" s="19">
        <f t="shared" si="368"/>
        <v>94</v>
      </c>
      <c r="I85" s="19">
        <f t="shared" si="368"/>
        <v>215</v>
      </c>
      <c r="J85" s="11">
        <f t="shared" si="2"/>
        <v>11.852260198456451</v>
      </c>
      <c r="K85" s="19">
        <f t="shared" ref="K85:M85" si="369">SUM(K82:K84)</f>
        <v>90</v>
      </c>
      <c r="L85" s="19">
        <f t="shared" si="369"/>
        <v>70</v>
      </c>
      <c r="M85" s="19">
        <f t="shared" si="369"/>
        <v>160</v>
      </c>
      <c r="N85" s="11">
        <f t="shared" si="4"/>
        <v>8.8202866593164266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40">
        <f t="shared" si="379"/>
        <v>1400</v>
      </c>
      <c r="H86" s="40">
        <f t="shared" si="379"/>
        <v>1363</v>
      </c>
      <c r="I86" s="40">
        <f t="shared" si="379"/>
        <v>2763</v>
      </c>
      <c r="J86" s="39">
        <f t="shared" si="2"/>
        <v>7.0713792132674742</v>
      </c>
      <c r="K86" s="86">
        <f t="shared" ref="K86:M86" si="380">K17+K22+K26+K29+K34+K37+K42+K47+K52+K56+K61+K66+K72+K77+K81+K85</f>
        <v>1324</v>
      </c>
      <c r="L86" s="86">
        <f t="shared" si="380"/>
        <v>1307</v>
      </c>
      <c r="M86" s="86">
        <f t="shared" si="380"/>
        <v>2631</v>
      </c>
      <c r="N86" s="39">
        <f t="shared" si="4"/>
        <v>6.7335500217541515</v>
      </c>
      <c r="O86" s="40">
        <f t="shared" ref="O86:Q86" si="381">O17+O22+O26+O29+O34+O37+O42+O47+O52+O56+O61+O66+O72+O77+O81+O85</f>
        <v>0</v>
      </c>
      <c r="P86" s="40">
        <f t="shared" si="381"/>
        <v>0</v>
      </c>
      <c r="Q86" s="40">
        <f t="shared" si="381"/>
        <v>0</v>
      </c>
      <c r="R86" s="39">
        <f t="shared" si="6"/>
        <v>0</v>
      </c>
      <c r="S86" s="40">
        <f t="shared" ref="S86:U86" si="382">S17+S22+S26+S29+S34+S37+S42+S47+S52+S56+S61+S66+S72+S77+S81+S85</f>
        <v>0</v>
      </c>
      <c r="T86" s="40">
        <f t="shared" si="382"/>
        <v>1</v>
      </c>
      <c r="U86" s="40">
        <f t="shared" si="382"/>
        <v>1</v>
      </c>
      <c r="V86" s="39">
        <f t="shared" si="8"/>
        <v>3.6192544335866814E-2</v>
      </c>
      <c r="W86" s="40">
        <f t="shared" ref="W86:Y86" si="383">W17+W22+W26+W29+W34+W37+W42+W47+W52+W56+W61+W66+W72+W77+W81+W85</f>
        <v>0</v>
      </c>
      <c r="X86" s="40">
        <f t="shared" si="383"/>
        <v>0</v>
      </c>
      <c r="Y86" s="40">
        <f t="shared" si="383"/>
        <v>0</v>
      </c>
      <c r="Z86" s="39">
        <f t="shared" si="10"/>
        <v>0</v>
      </c>
      <c r="AA86" s="40">
        <f t="shared" ref="AA86:AC86" si="384">AA17+AA22+AA26+AA29+AA34+AA37+AA42+AA47+AA52+AA56+AA61+AA66+AA72+AA77+AA81+AA85</f>
        <v>8</v>
      </c>
      <c r="AB86" s="40">
        <f t="shared" si="384"/>
        <v>0</v>
      </c>
      <c r="AC86" s="40">
        <f t="shared" si="384"/>
        <v>8</v>
      </c>
      <c r="AD86" s="39">
        <f t="shared" si="12"/>
        <v>0.28954035468693451</v>
      </c>
      <c r="AE86" s="40">
        <f t="shared" ref="AE86:AG86" si="385">AE17+AE22+AE26+AE29+AE34+AE37+AE42+AE47+AE52+AE56+AE61+AE66+AE72+AE77+AE81+AE85</f>
        <v>0</v>
      </c>
      <c r="AF86" s="40">
        <f t="shared" si="385"/>
        <v>0</v>
      </c>
      <c r="AG86" s="40">
        <f t="shared" si="385"/>
        <v>0</v>
      </c>
      <c r="AH86" s="39">
        <f t="shared" si="14"/>
        <v>0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7</v>
      </c>
      <c r="AV86" s="40">
        <f t="shared" si="389"/>
        <v>1</v>
      </c>
      <c r="AW86" s="40">
        <f t="shared" si="389"/>
        <v>8</v>
      </c>
      <c r="AX86" s="39">
        <f t="shared" si="22"/>
        <v>0.28954035468693451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6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 t="e">
        <f>JAN!#REF!</f>
        <v>#REF!</v>
      </c>
      <c r="D13" s="9" t="e">
        <f>JAN!#REF!</f>
        <v>#REF!</v>
      </c>
      <c r="E13" s="9" t="e">
        <f>JAN!#REF!</f>
        <v>#REF!</v>
      </c>
      <c r="F13" s="42" t="e">
        <f>JAN!#REF!</f>
        <v>#REF!</v>
      </c>
      <c r="G13" s="42" t="e">
        <f>JAN!#REF!</f>
        <v>#REF!</v>
      </c>
      <c r="H13" s="42" t="e">
        <f>JAN!#REF!</f>
        <v>#REF!</v>
      </c>
      <c r="I13" s="9" t="e">
        <f>JAN!#REF!</f>
        <v>#REF!</v>
      </c>
      <c r="J13" s="42" t="e">
        <f>JAN!#REF!</f>
        <v>#REF!</v>
      </c>
      <c r="K13" s="42" t="e">
        <f>JAN!#REF!</f>
        <v>#REF!</v>
      </c>
      <c r="L13" s="42" t="e">
        <f>JAN!#REF!</f>
        <v>#REF!</v>
      </c>
      <c r="M13" s="9" t="e">
        <f>JAN!#REF!</f>
        <v>#REF!</v>
      </c>
      <c r="N13" s="9" t="e">
        <f>JAN!#REF!</f>
        <v>#REF!</v>
      </c>
      <c r="O13" s="9" t="e">
        <f>JAN!#REF!</f>
        <v>#REF!</v>
      </c>
      <c r="P13" s="9" t="e">
        <f>JAN!#REF!</f>
        <v>#REF!</v>
      </c>
      <c r="Q13" s="9" t="e">
        <f>JAN!#REF!</f>
        <v>#REF!</v>
      </c>
      <c r="R13" s="9" t="e">
        <f>JAN!#REF!</f>
        <v>#REF!</v>
      </c>
      <c r="S13" s="9" t="e">
        <f>JAN!#REF!</f>
        <v>#REF!</v>
      </c>
      <c r="T13" s="9" t="e">
        <f>JAN!#REF!</f>
        <v>#REF!</v>
      </c>
      <c r="U13" s="9" t="e">
        <f>JAN!#REF!</f>
        <v>#REF!</v>
      </c>
      <c r="V13" s="9" t="e">
        <f>JAN!#REF!</f>
        <v>#REF!</v>
      </c>
      <c r="W13" s="9" t="e">
        <f>JAN!#REF!</f>
        <v>#REF!</v>
      </c>
      <c r="X13" s="9" t="e">
        <f>JAN!#REF!</f>
        <v>#REF!</v>
      </c>
      <c r="Y13" s="9" t="e">
        <f>JAN!#REF!</f>
        <v>#REF!</v>
      </c>
      <c r="Z13" s="9" t="e">
        <f>JAN!#REF!</f>
        <v>#REF!</v>
      </c>
      <c r="AA13" s="9" t="e">
        <f>JAN!#REF!</f>
        <v>#REF!</v>
      </c>
      <c r="AB13" s="9" t="e">
        <f>JAN!#REF!</f>
        <v>#REF!</v>
      </c>
      <c r="AC13" s="9" t="e">
        <f>JAN!#REF!</f>
        <v>#REF!</v>
      </c>
      <c r="AD13" s="9" t="e">
        <f>JAN!#REF!</f>
        <v>#REF!</v>
      </c>
      <c r="AE13" s="9" t="e">
        <f>JAN!#REF!</f>
        <v>#REF!</v>
      </c>
      <c r="AF13" s="9" t="e">
        <f>JAN!#REF!</f>
        <v>#REF!</v>
      </c>
      <c r="AG13" s="9" t="e">
        <f>JAN!#REF!</f>
        <v>#REF!</v>
      </c>
      <c r="AH13" s="9" t="e">
        <f>JAN!#REF!</f>
        <v>#REF!</v>
      </c>
      <c r="AI13" s="9" t="e">
        <f>JAN!#REF!</f>
        <v>#REF!</v>
      </c>
      <c r="AJ13" s="9" t="e">
        <f>JAN!#REF!</f>
        <v>#REF!</v>
      </c>
      <c r="AK13" s="9" t="e">
        <f>JAN!#REF!</f>
        <v>#REF!</v>
      </c>
      <c r="AL13" s="9" t="e">
        <f>JAN!#REF!</f>
        <v>#REF!</v>
      </c>
      <c r="AM13" s="9" t="e">
        <f>JAN!#REF!</f>
        <v>#REF!</v>
      </c>
      <c r="AN13" s="9" t="e">
        <f>JAN!#REF!</f>
        <v>#REF!</v>
      </c>
      <c r="AO13" s="9" t="e">
        <f>JAN!#REF!</f>
        <v>#REF!</v>
      </c>
      <c r="AP13" s="9" t="e">
        <f>JAN!#REF!</f>
        <v>#REF!</v>
      </c>
      <c r="AQ13" s="9" t="e">
        <f>JAN!#REF!</f>
        <v>#REF!</v>
      </c>
      <c r="AR13" s="9" t="e">
        <f>JAN!#REF!</f>
        <v>#REF!</v>
      </c>
      <c r="AS13" s="9" t="e">
        <f>JAN!#REF!</f>
        <v>#REF!</v>
      </c>
      <c r="AT13" s="9" t="e">
        <f>JAN!#REF!</f>
        <v>#REF!</v>
      </c>
      <c r="AU13" s="9" t="e">
        <f>JAN!#REF!</f>
        <v>#REF!</v>
      </c>
      <c r="AV13" s="9" t="e">
        <f>JAN!#REF!</f>
        <v>#REF!</v>
      </c>
      <c r="AW13" s="9" t="e">
        <f>JAN!#REF!</f>
        <v>#REF!</v>
      </c>
      <c r="AX13" s="3"/>
      <c r="AY13" s="3"/>
    </row>
    <row r="14" spans="1:51" ht="18" customHeight="1">
      <c r="A14" s="8">
        <v>2</v>
      </c>
      <c r="B14" s="43" t="s">
        <v>38</v>
      </c>
      <c r="C14" s="9" t="e">
        <f>JAN!#REF!</f>
        <v>#REF!</v>
      </c>
      <c r="D14" s="9" t="e">
        <f>JAN!#REF!</f>
        <v>#REF!</v>
      </c>
      <c r="E14" s="9" t="e">
        <f>JAN!#REF!</f>
        <v>#REF!</v>
      </c>
      <c r="F14" s="9" t="e">
        <f>JAN!#REF!</f>
        <v>#REF!</v>
      </c>
      <c r="G14" s="9" t="e">
        <f>JAN!#REF!</f>
        <v>#REF!</v>
      </c>
      <c r="H14" s="9" t="e">
        <f>JAN!#REF!</f>
        <v>#REF!</v>
      </c>
      <c r="I14" s="9" t="e">
        <f>JAN!#REF!</f>
        <v>#REF!</v>
      </c>
      <c r="J14" s="9" t="e">
        <f>JAN!#REF!</f>
        <v>#REF!</v>
      </c>
      <c r="K14" s="9" t="e">
        <f>JAN!#REF!</f>
        <v>#REF!</v>
      </c>
      <c r="L14" s="9" t="e">
        <f>JAN!#REF!</f>
        <v>#REF!</v>
      </c>
      <c r="M14" s="9" t="e">
        <f>JAN!#REF!</f>
        <v>#REF!</v>
      </c>
      <c r="N14" s="9" t="e">
        <f>JAN!#REF!</f>
        <v>#REF!</v>
      </c>
      <c r="O14" s="9" t="e">
        <f>JAN!#REF!</f>
        <v>#REF!</v>
      </c>
      <c r="P14" s="9" t="e">
        <f>JAN!#REF!</f>
        <v>#REF!</v>
      </c>
      <c r="Q14" s="9" t="e">
        <f>JAN!#REF!</f>
        <v>#REF!</v>
      </c>
      <c r="R14" s="9" t="e">
        <f>JAN!#REF!</f>
        <v>#REF!</v>
      </c>
      <c r="S14" s="9" t="e">
        <f>JAN!#REF!</f>
        <v>#REF!</v>
      </c>
      <c r="T14" s="9" t="e">
        <f>JAN!#REF!</f>
        <v>#REF!</v>
      </c>
      <c r="U14" s="9" t="e">
        <f>JAN!#REF!</f>
        <v>#REF!</v>
      </c>
      <c r="V14" s="9" t="e">
        <f>JAN!#REF!</f>
        <v>#REF!</v>
      </c>
      <c r="W14" s="9" t="e">
        <f>JAN!#REF!</f>
        <v>#REF!</v>
      </c>
      <c r="X14" s="9" t="e">
        <f>JAN!#REF!</f>
        <v>#REF!</v>
      </c>
      <c r="Y14" s="9" t="e">
        <f>JAN!#REF!</f>
        <v>#REF!</v>
      </c>
      <c r="Z14" s="9" t="e">
        <f>JAN!#REF!</f>
        <v>#REF!</v>
      </c>
      <c r="AA14" s="9" t="e">
        <f>JAN!#REF!</f>
        <v>#REF!</v>
      </c>
      <c r="AB14" s="9" t="e">
        <f>JAN!#REF!</f>
        <v>#REF!</v>
      </c>
      <c r="AC14" s="9" t="e">
        <f>JAN!#REF!</f>
        <v>#REF!</v>
      </c>
      <c r="AD14" s="9" t="e">
        <f>JAN!#REF!</f>
        <v>#REF!</v>
      </c>
      <c r="AE14" s="9" t="e">
        <f>JAN!#REF!</f>
        <v>#REF!</v>
      </c>
      <c r="AF14" s="9" t="e">
        <f>JAN!#REF!</f>
        <v>#REF!</v>
      </c>
      <c r="AG14" s="9" t="e">
        <f>JAN!#REF!</f>
        <v>#REF!</v>
      </c>
      <c r="AH14" s="9" t="e">
        <f>JAN!#REF!</f>
        <v>#REF!</v>
      </c>
      <c r="AI14" s="9" t="e">
        <f>JAN!#REF!</f>
        <v>#REF!</v>
      </c>
      <c r="AJ14" s="9" t="e">
        <f>JAN!#REF!</f>
        <v>#REF!</v>
      </c>
      <c r="AK14" s="9" t="e">
        <f>JAN!#REF!</f>
        <v>#REF!</v>
      </c>
      <c r="AL14" s="9" t="e">
        <f>JAN!#REF!</f>
        <v>#REF!</v>
      </c>
      <c r="AM14" s="9" t="e">
        <f>JAN!#REF!</f>
        <v>#REF!</v>
      </c>
      <c r="AN14" s="9" t="e">
        <f>JAN!#REF!</f>
        <v>#REF!</v>
      </c>
      <c r="AO14" s="9" t="e">
        <f>JAN!#REF!</f>
        <v>#REF!</v>
      </c>
      <c r="AP14" s="9" t="e">
        <f>JAN!#REF!</f>
        <v>#REF!</v>
      </c>
      <c r="AQ14" s="9" t="e">
        <f>JAN!#REF!</f>
        <v>#REF!</v>
      </c>
      <c r="AR14" s="9" t="e">
        <f>JAN!#REF!</f>
        <v>#REF!</v>
      </c>
      <c r="AS14" s="9" t="e">
        <f>JAN!#REF!</f>
        <v>#REF!</v>
      </c>
      <c r="AT14" s="9" t="e">
        <f>JAN!#REF!</f>
        <v>#REF!</v>
      </c>
      <c r="AU14" s="9" t="e">
        <f>JAN!#REF!</f>
        <v>#REF!</v>
      </c>
      <c r="AV14" s="9" t="e">
        <f>JAN!#REF!</f>
        <v>#REF!</v>
      </c>
      <c r="AW14" s="9" t="e">
        <f>JAN!#REF!</f>
        <v>#REF!</v>
      </c>
      <c r="AX14" s="3"/>
      <c r="AY14" s="3"/>
    </row>
    <row r="15" spans="1:51" ht="18" customHeight="1">
      <c r="A15" s="8">
        <v>3</v>
      </c>
      <c r="B15" s="43" t="s">
        <v>43</v>
      </c>
      <c r="C15" s="9" t="e">
        <f>JAN!#REF!</f>
        <v>#REF!</v>
      </c>
      <c r="D15" s="9" t="e">
        <f>JAN!#REF!</f>
        <v>#REF!</v>
      </c>
      <c r="E15" s="9" t="e">
        <f>JAN!#REF!</f>
        <v>#REF!</v>
      </c>
      <c r="F15" s="9" t="e">
        <f>JAN!#REF!</f>
        <v>#REF!</v>
      </c>
      <c r="G15" s="9" t="e">
        <f>JAN!#REF!</f>
        <v>#REF!</v>
      </c>
      <c r="H15" s="9" t="e">
        <f>JAN!#REF!</f>
        <v>#REF!</v>
      </c>
      <c r="I15" s="9" t="e">
        <f>JAN!#REF!</f>
        <v>#REF!</v>
      </c>
      <c r="J15" s="9" t="e">
        <f>JAN!#REF!</f>
        <v>#REF!</v>
      </c>
      <c r="K15" s="9" t="e">
        <f>JAN!#REF!</f>
        <v>#REF!</v>
      </c>
      <c r="L15" s="9" t="e">
        <f>JAN!#REF!</f>
        <v>#REF!</v>
      </c>
      <c r="M15" s="9" t="e">
        <f>JAN!#REF!</f>
        <v>#REF!</v>
      </c>
      <c r="N15" s="9" t="e">
        <f>JAN!#REF!</f>
        <v>#REF!</v>
      </c>
      <c r="O15" s="9" t="e">
        <f>JAN!#REF!</f>
        <v>#REF!</v>
      </c>
      <c r="P15" s="9" t="e">
        <f>JAN!#REF!</f>
        <v>#REF!</v>
      </c>
      <c r="Q15" s="9" t="e">
        <f>JAN!#REF!</f>
        <v>#REF!</v>
      </c>
      <c r="R15" s="9" t="e">
        <f>JAN!#REF!</f>
        <v>#REF!</v>
      </c>
      <c r="S15" s="9" t="e">
        <f>JAN!#REF!</f>
        <v>#REF!</v>
      </c>
      <c r="T15" s="9" t="e">
        <f>JAN!#REF!</f>
        <v>#REF!</v>
      </c>
      <c r="U15" s="9" t="e">
        <f>JAN!#REF!</f>
        <v>#REF!</v>
      </c>
      <c r="V15" s="9" t="e">
        <f>JAN!#REF!</f>
        <v>#REF!</v>
      </c>
      <c r="W15" s="9" t="e">
        <f>JAN!#REF!</f>
        <v>#REF!</v>
      </c>
      <c r="X15" s="9" t="e">
        <f>JAN!#REF!</f>
        <v>#REF!</v>
      </c>
      <c r="Y15" s="9" t="e">
        <f>JAN!#REF!</f>
        <v>#REF!</v>
      </c>
      <c r="Z15" s="9" t="e">
        <f>JAN!#REF!</f>
        <v>#REF!</v>
      </c>
      <c r="AA15" s="9" t="e">
        <f>JAN!#REF!</f>
        <v>#REF!</v>
      </c>
      <c r="AB15" s="9" t="e">
        <f>JAN!#REF!</f>
        <v>#REF!</v>
      </c>
      <c r="AC15" s="9" t="e">
        <f>JAN!#REF!</f>
        <v>#REF!</v>
      </c>
      <c r="AD15" s="9" t="e">
        <f>JAN!#REF!</f>
        <v>#REF!</v>
      </c>
      <c r="AE15" s="9" t="e">
        <f>JAN!#REF!</f>
        <v>#REF!</v>
      </c>
      <c r="AF15" s="9" t="e">
        <f>JAN!#REF!</f>
        <v>#REF!</v>
      </c>
      <c r="AG15" s="9" t="e">
        <f>JAN!#REF!</f>
        <v>#REF!</v>
      </c>
      <c r="AH15" s="9" t="e">
        <f>JAN!#REF!</f>
        <v>#REF!</v>
      </c>
      <c r="AI15" s="9" t="e">
        <f>JAN!#REF!</f>
        <v>#REF!</v>
      </c>
      <c r="AJ15" s="9" t="e">
        <f>JAN!#REF!</f>
        <v>#REF!</v>
      </c>
      <c r="AK15" s="9" t="e">
        <f>JAN!#REF!</f>
        <v>#REF!</v>
      </c>
      <c r="AL15" s="9" t="e">
        <f>JAN!#REF!</f>
        <v>#REF!</v>
      </c>
      <c r="AM15" s="9" t="e">
        <f>JAN!#REF!</f>
        <v>#REF!</v>
      </c>
      <c r="AN15" s="9" t="e">
        <f>JAN!#REF!</f>
        <v>#REF!</v>
      </c>
      <c r="AO15" s="9" t="e">
        <f>JAN!#REF!</f>
        <v>#REF!</v>
      </c>
      <c r="AP15" s="9" t="e">
        <f>JAN!#REF!</f>
        <v>#REF!</v>
      </c>
      <c r="AQ15" s="9" t="e">
        <f>JAN!#REF!</f>
        <v>#REF!</v>
      </c>
      <c r="AR15" s="9" t="e">
        <f>JAN!#REF!</f>
        <v>#REF!</v>
      </c>
      <c r="AS15" s="9" t="e">
        <f>JAN!#REF!</f>
        <v>#REF!</v>
      </c>
      <c r="AT15" s="9" t="e">
        <f>JAN!#REF!</f>
        <v>#REF!</v>
      </c>
      <c r="AU15" s="9" t="e">
        <f>JAN!#REF!</f>
        <v>#REF!</v>
      </c>
      <c r="AV15" s="9" t="e">
        <f>JAN!#REF!</f>
        <v>#REF!</v>
      </c>
      <c r="AW15" s="9" t="e">
        <f>JAN!#REF!</f>
        <v>#REF!</v>
      </c>
    </row>
    <row r="16" spans="1:51" ht="18" customHeight="1">
      <c r="A16" s="8">
        <v>4</v>
      </c>
      <c r="B16" s="41" t="s">
        <v>47</v>
      </c>
      <c r="C16" s="9" t="e">
        <f>JAN!#REF!</f>
        <v>#REF!</v>
      </c>
      <c r="D16" s="9" t="e">
        <f>JAN!#REF!</f>
        <v>#REF!</v>
      </c>
      <c r="E16" s="9" t="e">
        <f>JAN!#REF!</f>
        <v>#REF!</v>
      </c>
      <c r="F16" s="9" t="e">
        <f>JAN!#REF!</f>
        <v>#REF!</v>
      </c>
      <c r="G16" s="9" t="e">
        <f>JAN!#REF!</f>
        <v>#REF!</v>
      </c>
      <c r="H16" s="9" t="e">
        <f>JAN!#REF!</f>
        <v>#REF!</v>
      </c>
      <c r="I16" s="9" t="e">
        <f>JAN!#REF!</f>
        <v>#REF!</v>
      </c>
      <c r="J16" s="9" t="e">
        <f>JAN!#REF!</f>
        <v>#REF!</v>
      </c>
      <c r="K16" s="9" t="e">
        <f>JAN!#REF!</f>
        <v>#REF!</v>
      </c>
      <c r="L16" s="9" t="e">
        <f>JAN!#REF!</f>
        <v>#REF!</v>
      </c>
      <c r="M16" s="9" t="e">
        <f>JAN!#REF!</f>
        <v>#REF!</v>
      </c>
      <c r="N16" s="9" t="e">
        <f>JAN!#REF!</f>
        <v>#REF!</v>
      </c>
      <c r="O16" s="9" t="e">
        <f>JAN!#REF!</f>
        <v>#REF!</v>
      </c>
      <c r="P16" s="9" t="e">
        <f>JAN!#REF!</f>
        <v>#REF!</v>
      </c>
      <c r="Q16" s="9" t="e">
        <f>JAN!#REF!</f>
        <v>#REF!</v>
      </c>
      <c r="R16" s="9" t="e">
        <f>JAN!#REF!</f>
        <v>#REF!</v>
      </c>
      <c r="S16" s="9" t="e">
        <f>JAN!#REF!</f>
        <v>#REF!</v>
      </c>
      <c r="T16" s="9" t="e">
        <f>JAN!#REF!</f>
        <v>#REF!</v>
      </c>
      <c r="U16" s="9" t="e">
        <f>JAN!#REF!</f>
        <v>#REF!</v>
      </c>
      <c r="V16" s="9" t="e">
        <f>JAN!#REF!</f>
        <v>#REF!</v>
      </c>
      <c r="W16" s="9" t="e">
        <f>JAN!#REF!</f>
        <v>#REF!</v>
      </c>
      <c r="X16" s="9" t="e">
        <f>JAN!#REF!</f>
        <v>#REF!</v>
      </c>
      <c r="Y16" s="9" t="e">
        <f>JAN!#REF!</f>
        <v>#REF!</v>
      </c>
      <c r="Z16" s="9" t="e">
        <f>JAN!#REF!</f>
        <v>#REF!</v>
      </c>
      <c r="AA16" s="9" t="e">
        <f>JAN!#REF!</f>
        <v>#REF!</v>
      </c>
      <c r="AB16" s="9" t="e">
        <f>JAN!#REF!</f>
        <v>#REF!</v>
      </c>
      <c r="AC16" s="9" t="e">
        <f>JAN!#REF!</f>
        <v>#REF!</v>
      </c>
      <c r="AD16" s="9" t="e">
        <f>JAN!#REF!</f>
        <v>#REF!</v>
      </c>
      <c r="AE16" s="9" t="e">
        <f>JAN!#REF!</f>
        <v>#REF!</v>
      </c>
      <c r="AF16" s="9" t="e">
        <f>JAN!#REF!</f>
        <v>#REF!</v>
      </c>
      <c r="AG16" s="9" t="e">
        <f>JAN!#REF!</f>
        <v>#REF!</v>
      </c>
      <c r="AH16" s="9" t="e">
        <f>JAN!#REF!</f>
        <v>#REF!</v>
      </c>
      <c r="AI16" s="9" t="e">
        <f>JAN!#REF!</f>
        <v>#REF!</v>
      </c>
      <c r="AJ16" s="9" t="e">
        <f>JAN!#REF!</f>
        <v>#REF!</v>
      </c>
      <c r="AK16" s="9" t="e">
        <f>JAN!#REF!</f>
        <v>#REF!</v>
      </c>
      <c r="AL16" s="9" t="e">
        <f>JAN!#REF!</f>
        <v>#REF!</v>
      </c>
      <c r="AM16" s="9" t="e">
        <f>JAN!#REF!</f>
        <v>#REF!</v>
      </c>
      <c r="AN16" s="9" t="e">
        <f>JAN!#REF!</f>
        <v>#REF!</v>
      </c>
      <c r="AO16" s="9" t="e">
        <f>JAN!#REF!</f>
        <v>#REF!</v>
      </c>
      <c r="AP16" s="9" t="e">
        <f>JAN!#REF!</f>
        <v>#REF!</v>
      </c>
      <c r="AQ16" s="9" t="e">
        <f>JAN!#REF!</f>
        <v>#REF!</v>
      </c>
      <c r="AR16" s="9" t="e">
        <f>JAN!#REF!</f>
        <v>#REF!</v>
      </c>
      <c r="AS16" s="9" t="e">
        <f>JAN!#REF!</f>
        <v>#REF!</v>
      </c>
      <c r="AT16" s="9" t="e">
        <f>JAN!#REF!</f>
        <v>#REF!</v>
      </c>
      <c r="AU16" s="9" t="e">
        <f>JAN!#REF!</f>
        <v>#REF!</v>
      </c>
      <c r="AV16" s="9" t="e">
        <f>JAN!#REF!</f>
        <v>#REF!</v>
      </c>
      <c r="AW16" s="9" t="e">
        <f>JAN!#REF!</f>
        <v>#REF!</v>
      </c>
    </row>
    <row r="17" spans="1:49" ht="18" customHeight="1">
      <c r="A17" s="8">
        <v>5</v>
      </c>
      <c r="B17" s="43" t="s">
        <v>50</v>
      </c>
      <c r="C17" s="9" t="e">
        <f>JAN!#REF!</f>
        <v>#REF!</v>
      </c>
      <c r="D17" s="9" t="e">
        <f>JAN!#REF!</f>
        <v>#REF!</v>
      </c>
      <c r="E17" s="9" t="e">
        <f>JAN!#REF!</f>
        <v>#REF!</v>
      </c>
      <c r="F17" s="9" t="e">
        <f>JAN!#REF!</f>
        <v>#REF!</v>
      </c>
      <c r="G17" s="9" t="e">
        <f>JAN!#REF!</f>
        <v>#REF!</v>
      </c>
      <c r="H17" s="9" t="e">
        <f>JAN!#REF!</f>
        <v>#REF!</v>
      </c>
      <c r="I17" s="9" t="e">
        <f>JAN!#REF!</f>
        <v>#REF!</v>
      </c>
      <c r="J17" s="9" t="e">
        <f>JAN!#REF!</f>
        <v>#REF!</v>
      </c>
      <c r="K17" s="9" t="e">
        <f>JAN!#REF!</f>
        <v>#REF!</v>
      </c>
      <c r="L17" s="9" t="e">
        <f>JAN!#REF!</f>
        <v>#REF!</v>
      </c>
      <c r="M17" s="9" t="e">
        <f>JAN!#REF!</f>
        <v>#REF!</v>
      </c>
      <c r="N17" s="9" t="e">
        <f>JAN!#REF!</f>
        <v>#REF!</v>
      </c>
      <c r="O17" s="9" t="e">
        <f>JAN!#REF!</f>
        <v>#REF!</v>
      </c>
      <c r="P17" s="9" t="e">
        <f>JAN!#REF!</f>
        <v>#REF!</v>
      </c>
      <c r="Q17" s="9" t="e">
        <f>JAN!#REF!</f>
        <v>#REF!</v>
      </c>
      <c r="R17" s="9" t="e">
        <f>JAN!#REF!</f>
        <v>#REF!</v>
      </c>
      <c r="S17" s="9" t="e">
        <f>JAN!#REF!</f>
        <v>#REF!</v>
      </c>
      <c r="T17" s="9" t="e">
        <f>JAN!#REF!</f>
        <v>#REF!</v>
      </c>
      <c r="U17" s="9" t="e">
        <f>JAN!#REF!</f>
        <v>#REF!</v>
      </c>
      <c r="V17" s="9" t="e">
        <f>JAN!#REF!</f>
        <v>#REF!</v>
      </c>
      <c r="W17" s="9" t="e">
        <f>JAN!#REF!</f>
        <v>#REF!</v>
      </c>
      <c r="X17" s="9" t="e">
        <f>JAN!#REF!</f>
        <v>#REF!</v>
      </c>
      <c r="Y17" s="9" t="e">
        <f>JAN!#REF!</f>
        <v>#REF!</v>
      </c>
      <c r="Z17" s="9" t="e">
        <f>JAN!#REF!</f>
        <v>#REF!</v>
      </c>
      <c r="AA17" s="9" t="e">
        <f>JAN!#REF!</f>
        <v>#REF!</v>
      </c>
      <c r="AB17" s="9" t="e">
        <f>JAN!#REF!</f>
        <v>#REF!</v>
      </c>
      <c r="AC17" s="9" t="e">
        <f>JAN!#REF!</f>
        <v>#REF!</v>
      </c>
      <c r="AD17" s="9" t="e">
        <f>JAN!#REF!</f>
        <v>#REF!</v>
      </c>
      <c r="AE17" s="9" t="e">
        <f>JAN!#REF!</f>
        <v>#REF!</v>
      </c>
      <c r="AF17" s="9" t="e">
        <f>JAN!#REF!</f>
        <v>#REF!</v>
      </c>
      <c r="AG17" s="9" t="e">
        <f>JAN!#REF!</f>
        <v>#REF!</v>
      </c>
      <c r="AH17" s="9" t="e">
        <f>JAN!#REF!</f>
        <v>#REF!</v>
      </c>
      <c r="AI17" s="9" t="e">
        <f>JAN!#REF!</f>
        <v>#REF!</v>
      </c>
      <c r="AJ17" s="9" t="e">
        <f>JAN!#REF!</f>
        <v>#REF!</v>
      </c>
      <c r="AK17" s="9" t="e">
        <f>JAN!#REF!</f>
        <v>#REF!</v>
      </c>
      <c r="AL17" s="9" t="e">
        <f>JAN!#REF!</f>
        <v>#REF!</v>
      </c>
      <c r="AM17" s="9" t="e">
        <f>JAN!#REF!</f>
        <v>#REF!</v>
      </c>
      <c r="AN17" s="9" t="e">
        <f>JAN!#REF!</f>
        <v>#REF!</v>
      </c>
      <c r="AO17" s="9" t="e">
        <f>JAN!#REF!</f>
        <v>#REF!</v>
      </c>
      <c r="AP17" s="9" t="e">
        <f>JAN!#REF!</f>
        <v>#REF!</v>
      </c>
      <c r="AQ17" s="9" t="e">
        <f>JAN!#REF!</f>
        <v>#REF!</v>
      </c>
      <c r="AR17" s="9" t="e">
        <f>JAN!#REF!</f>
        <v>#REF!</v>
      </c>
      <c r="AS17" s="9" t="e">
        <f>JAN!#REF!</f>
        <v>#REF!</v>
      </c>
      <c r="AT17" s="9" t="e">
        <f>JAN!#REF!</f>
        <v>#REF!</v>
      </c>
      <c r="AU17" s="9" t="e">
        <f>JAN!#REF!</f>
        <v>#REF!</v>
      </c>
      <c r="AV17" s="9" t="e">
        <f>JAN!#REF!</f>
        <v>#REF!</v>
      </c>
      <c r="AW17" s="9" t="e">
        <f>JAN!#REF!</f>
        <v>#REF!</v>
      </c>
    </row>
    <row r="18" spans="1:49" ht="18" customHeight="1">
      <c r="A18" s="8">
        <v>6</v>
      </c>
      <c r="B18" s="43" t="s">
        <v>55</v>
      </c>
      <c r="C18" s="9" t="e">
        <f>JAN!#REF!</f>
        <v>#REF!</v>
      </c>
      <c r="D18" s="9" t="e">
        <f>JAN!#REF!</f>
        <v>#REF!</v>
      </c>
      <c r="E18" s="9" t="e">
        <f>JAN!#REF!</f>
        <v>#REF!</v>
      </c>
      <c r="F18" s="9" t="e">
        <f>JAN!#REF!</f>
        <v>#REF!</v>
      </c>
      <c r="G18" s="9" t="e">
        <f>JAN!#REF!</f>
        <v>#REF!</v>
      </c>
      <c r="H18" s="9" t="e">
        <f>JAN!#REF!</f>
        <v>#REF!</v>
      </c>
      <c r="I18" s="9" t="e">
        <f>JAN!#REF!</f>
        <v>#REF!</v>
      </c>
      <c r="J18" s="9" t="e">
        <f>JAN!#REF!</f>
        <v>#REF!</v>
      </c>
      <c r="K18" s="9" t="e">
        <f>JAN!#REF!</f>
        <v>#REF!</v>
      </c>
      <c r="L18" s="9" t="e">
        <f>JAN!#REF!</f>
        <v>#REF!</v>
      </c>
      <c r="M18" s="9" t="e">
        <f>JAN!#REF!</f>
        <v>#REF!</v>
      </c>
      <c r="N18" s="9" t="e">
        <f>JAN!#REF!</f>
        <v>#REF!</v>
      </c>
      <c r="O18" s="9" t="e">
        <f>JAN!#REF!</f>
        <v>#REF!</v>
      </c>
      <c r="P18" s="9" t="e">
        <f>JAN!#REF!</f>
        <v>#REF!</v>
      </c>
      <c r="Q18" s="9" t="e">
        <f>JAN!#REF!</f>
        <v>#REF!</v>
      </c>
      <c r="R18" s="9" t="e">
        <f>JAN!#REF!</f>
        <v>#REF!</v>
      </c>
      <c r="S18" s="9" t="e">
        <f>JAN!#REF!</f>
        <v>#REF!</v>
      </c>
      <c r="T18" s="9" t="e">
        <f>JAN!#REF!</f>
        <v>#REF!</v>
      </c>
      <c r="U18" s="9" t="e">
        <f>JAN!#REF!</f>
        <v>#REF!</v>
      </c>
      <c r="V18" s="9" t="e">
        <f>JAN!#REF!</f>
        <v>#REF!</v>
      </c>
      <c r="W18" s="9" t="e">
        <f>JAN!#REF!</f>
        <v>#REF!</v>
      </c>
      <c r="X18" s="9" t="e">
        <f>JAN!#REF!</f>
        <v>#REF!</v>
      </c>
      <c r="Y18" s="9" t="e">
        <f>JAN!#REF!</f>
        <v>#REF!</v>
      </c>
      <c r="Z18" s="9" t="e">
        <f>JAN!#REF!</f>
        <v>#REF!</v>
      </c>
      <c r="AA18" s="9" t="e">
        <f>JAN!#REF!</f>
        <v>#REF!</v>
      </c>
      <c r="AB18" s="9" t="e">
        <f>JAN!#REF!</f>
        <v>#REF!</v>
      </c>
      <c r="AC18" s="9" t="e">
        <f>JAN!#REF!</f>
        <v>#REF!</v>
      </c>
      <c r="AD18" s="9" t="e">
        <f>JAN!#REF!</f>
        <v>#REF!</v>
      </c>
      <c r="AE18" s="9" t="e">
        <f>JAN!#REF!</f>
        <v>#REF!</v>
      </c>
      <c r="AF18" s="9" t="e">
        <f>JAN!#REF!</f>
        <v>#REF!</v>
      </c>
      <c r="AG18" s="9" t="e">
        <f>JAN!#REF!</f>
        <v>#REF!</v>
      </c>
      <c r="AH18" s="9" t="e">
        <f>JAN!#REF!</f>
        <v>#REF!</v>
      </c>
      <c r="AI18" s="9" t="e">
        <f>JAN!#REF!</f>
        <v>#REF!</v>
      </c>
      <c r="AJ18" s="9" t="e">
        <f>JAN!#REF!</f>
        <v>#REF!</v>
      </c>
      <c r="AK18" s="9" t="e">
        <f>JAN!#REF!</f>
        <v>#REF!</v>
      </c>
      <c r="AL18" s="9" t="e">
        <f>JAN!#REF!</f>
        <v>#REF!</v>
      </c>
      <c r="AM18" s="9" t="e">
        <f>JAN!#REF!</f>
        <v>#REF!</v>
      </c>
      <c r="AN18" s="9" t="e">
        <f>JAN!#REF!</f>
        <v>#REF!</v>
      </c>
      <c r="AO18" s="9" t="e">
        <f>JAN!#REF!</f>
        <v>#REF!</v>
      </c>
      <c r="AP18" s="9" t="e">
        <f>JAN!#REF!</f>
        <v>#REF!</v>
      </c>
      <c r="AQ18" s="9" t="e">
        <f>JAN!#REF!</f>
        <v>#REF!</v>
      </c>
      <c r="AR18" s="9" t="e">
        <f>JAN!#REF!</f>
        <v>#REF!</v>
      </c>
      <c r="AS18" s="9" t="e">
        <f>JAN!#REF!</f>
        <v>#REF!</v>
      </c>
      <c r="AT18" s="9" t="e">
        <f>JAN!#REF!</f>
        <v>#REF!</v>
      </c>
      <c r="AU18" s="9" t="e">
        <f>JAN!#REF!</f>
        <v>#REF!</v>
      </c>
      <c r="AV18" s="9" t="e">
        <f>JAN!#REF!</f>
        <v>#REF!</v>
      </c>
      <c r="AW18" s="9" t="e">
        <f>JAN!#REF!</f>
        <v>#REF!</v>
      </c>
    </row>
    <row r="19" spans="1:49" ht="18" customHeight="1">
      <c r="A19" s="8">
        <v>7</v>
      </c>
      <c r="B19" s="43" t="s">
        <v>58</v>
      </c>
      <c r="C19" s="9" t="e">
        <f>JAN!#REF!</f>
        <v>#REF!</v>
      </c>
      <c r="D19" s="9" t="e">
        <f>JAN!#REF!</f>
        <v>#REF!</v>
      </c>
      <c r="E19" s="9" t="e">
        <f>JAN!#REF!</f>
        <v>#REF!</v>
      </c>
      <c r="F19" s="9" t="e">
        <f>JAN!#REF!</f>
        <v>#REF!</v>
      </c>
      <c r="G19" s="9" t="e">
        <f>JAN!#REF!</f>
        <v>#REF!</v>
      </c>
      <c r="H19" s="9" t="e">
        <f>JAN!#REF!</f>
        <v>#REF!</v>
      </c>
      <c r="I19" s="9" t="e">
        <f>JAN!#REF!</f>
        <v>#REF!</v>
      </c>
      <c r="J19" s="9" t="e">
        <f>JAN!#REF!</f>
        <v>#REF!</v>
      </c>
      <c r="K19" s="9" t="e">
        <f>JAN!#REF!</f>
        <v>#REF!</v>
      </c>
      <c r="L19" s="9" t="e">
        <f>JAN!#REF!</f>
        <v>#REF!</v>
      </c>
      <c r="M19" s="9" t="e">
        <f>JAN!#REF!</f>
        <v>#REF!</v>
      </c>
      <c r="N19" s="9" t="e">
        <f>JAN!#REF!</f>
        <v>#REF!</v>
      </c>
      <c r="O19" s="9" t="e">
        <f>JAN!#REF!</f>
        <v>#REF!</v>
      </c>
      <c r="P19" s="9" t="e">
        <f>JAN!#REF!</f>
        <v>#REF!</v>
      </c>
      <c r="Q19" s="9" t="e">
        <f>JAN!#REF!</f>
        <v>#REF!</v>
      </c>
      <c r="R19" s="9" t="e">
        <f>JAN!#REF!</f>
        <v>#REF!</v>
      </c>
      <c r="S19" s="9" t="e">
        <f>JAN!#REF!</f>
        <v>#REF!</v>
      </c>
      <c r="T19" s="9" t="e">
        <f>JAN!#REF!</f>
        <v>#REF!</v>
      </c>
      <c r="U19" s="9" t="e">
        <f>JAN!#REF!</f>
        <v>#REF!</v>
      </c>
      <c r="V19" s="9" t="e">
        <f>JAN!#REF!</f>
        <v>#REF!</v>
      </c>
      <c r="W19" s="9" t="e">
        <f>JAN!#REF!</f>
        <v>#REF!</v>
      </c>
      <c r="X19" s="9" t="e">
        <f>JAN!#REF!</f>
        <v>#REF!</v>
      </c>
      <c r="Y19" s="9" t="e">
        <f>JAN!#REF!</f>
        <v>#REF!</v>
      </c>
      <c r="Z19" s="9" t="e">
        <f>JAN!#REF!</f>
        <v>#REF!</v>
      </c>
      <c r="AA19" s="9" t="e">
        <f>JAN!#REF!</f>
        <v>#REF!</v>
      </c>
      <c r="AB19" s="9" t="e">
        <f>JAN!#REF!</f>
        <v>#REF!</v>
      </c>
      <c r="AC19" s="9" t="e">
        <f>JAN!#REF!</f>
        <v>#REF!</v>
      </c>
      <c r="AD19" s="9" t="e">
        <f>JAN!#REF!</f>
        <v>#REF!</v>
      </c>
      <c r="AE19" s="9" t="e">
        <f>JAN!#REF!</f>
        <v>#REF!</v>
      </c>
      <c r="AF19" s="9" t="e">
        <f>JAN!#REF!</f>
        <v>#REF!</v>
      </c>
      <c r="AG19" s="9" t="e">
        <f>JAN!#REF!</f>
        <v>#REF!</v>
      </c>
      <c r="AH19" s="9" t="e">
        <f>JAN!#REF!</f>
        <v>#REF!</v>
      </c>
      <c r="AI19" s="9" t="e">
        <f>JAN!#REF!</f>
        <v>#REF!</v>
      </c>
      <c r="AJ19" s="9" t="e">
        <f>JAN!#REF!</f>
        <v>#REF!</v>
      </c>
      <c r="AK19" s="9" t="e">
        <f>JAN!#REF!</f>
        <v>#REF!</v>
      </c>
      <c r="AL19" s="9" t="e">
        <f>JAN!#REF!</f>
        <v>#REF!</v>
      </c>
      <c r="AM19" s="9" t="e">
        <f>JAN!#REF!</f>
        <v>#REF!</v>
      </c>
      <c r="AN19" s="9" t="e">
        <f>JAN!#REF!</f>
        <v>#REF!</v>
      </c>
      <c r="AO19" s="9" t="e">
        <f>JAN!#REF!</f>
        <v>#REF!</v>
      </c>
      <c r="AP19" s="9" t="e">
        <f>JAN!#REF!</f>
        <v>#REF!</v>
      </c>
      <c r="AQ19" s="9" t="e">
        <f>JAN!#REF!</f>
        <v>#REF!</v>
      </c>
      <c r="AR19" s="9" t="e">
        <f>JAN!#REF!</f>
        <v>#REF!</v>
      </c>
      <c r="AS19" s="9" t="e">
        <f>JAN!#REF!</f>
        <v>#REF!</v>
      </c>
      <c r="AT19" s="9" t="e">
        <f>JAN!#REF!</f>
        <v>#REF!</v>
      </c>
      <c r="AU19" s="9" t="e">
        <f>JAN!#REF!</f>
        <v>#REF!</v>
      </c>
      <c r="AV19" s="9" t="e">
        <f>JAN!#REF!</f>
        <v>#REF!</v>
      </c>
      <c r="AW19" s="9" t="e">
        <f>JAN!#REF!</f>
        <v>#REF!</v>
      </c>
    </row>
    <row r="20" spans="1:49" ht="18" customHeight="1">
      <c r="A20" s="8">
        <v>8</v>
      </c>
      <c r="B20" s="43" t="s">
        <v>63</v>
      </c>
      <c r="C20" s="9" t="e">
        <f>JAN!#REF!</f>
        <v>#REF!</v>
      </c>
      <c r="D20" s="9" t="e">
        <f>JAN!#REF!</f>
        <v>#REF!</v>
      </c>
      <c r="E20" s="9" t="e">
        <f>JAN!#REF!</f>
        <v>#REF!</v>
      </c>
      <c r="F20" s="9" t="e">
        <f>JAN!#REF!</f>
        <v>#REF!</v>
      </c>
      <c r="G20" s="9" t="e">
        <f>JAN!#REF!</f>
        <v>#REF!</v>
      </c>
      <c r="H20" s="9" t="e">
        <f>JAN!#REF!</f>
        <v>#REF!</v>
      </c>
      <c r="I20" s="9" t="e">
        <f>JAN!#REF!</f>
        <v>#REF!</v>
      </c>
      <c r="J20" s="9" t="e">
        <f>JAN!#REF!</f>
        <v>#REF!</v>
      </c>
      <c r="K20" s="9" t="e">
        <f>JAN!#REF!</f>
        <v>#REF!</v>
      </c>
      <c r="L20" s="9" t="e">
        <f>JAN!#REF!</f>
        <v>#REF!</v>
      </c>
      <c r="M20" s="9" t="e">
        <f>JAN!#REF!</f>
        <v>#REF!</v>
      </c>
      <c r="N20" s="9" t="e">
        <f>JAN!#REF!</f>
        <v>#REF!</v>
      </c>
      <c r="O20" s="9" t="e">
        <f>JAN!#REF!</f>
        <v>#REF!</v>
      </c>
      <c r="P20" s="9" t="e">
        <f>JAN!#REF!</f>
        <v>#REF!</v>
      </c>
      <c r="Q20" s="9" t="e">
        <f>JAN!#REF!</f>
        <v>#REF!</v>
      </c>
      <c r="R20" s="9" t="e">
        <f>JAN!#REF!</f>
        <v>#REF!</v>
      </c>
      <c r="S20" s="9" t="e">
        <f>JAN!#REF!</f>
        <v>#REF!</v>
      </c>
      <c r="T20" s="9" t="e">
        <f>JAN!#REF!</f>
        <v>#REF!</v>
      </c>
      <c r="U20" s="9" t="e">
        <f>JAN!#REF!</f>
        <v>#REF!</v>
      </c>
      <c r="V20" s="9" t="e">
        <f>JAN!#REF!</f>
        <v>#REF!</v>
      </c>
      <c r="W20" s="9" t="e">
        <f>JAN!#REF!</f>
        <v>#REF!</v>
      </c>
      <c r="X20" s="9" t="e">
        <f>JAN!#REF!</f>
        <v>#REF!</v>
      </c>
      <c r="Y20" s="9" t="e">
        <f>JAN!#REF!</f>
        <v>#REF!</v>
      </c>
      <c r="Z20" s="9" t="e">
        <f>JAN!#REF!</f>
        <v>#REF!</v>
      </c>
      <c r="AA20" s="9" t="e">
        <f>JAN!#REF!</f>
        <v>#REF!</v>
      </c>
      <c r="AB20" s="9" t="e">
        <f>JAN!#REF!</f>
        <v>#REF!</v>
      </c>
      <c r="AC20" s="9" t="e">
        <f>JAN!#REF!</f>
        <v>#REF!</v>
      </c>
      <c r="AD20" s="9" t="e">
        <f>JAN!#REF!</f>
        <v>#REF!</v>
      </c>
      <c r="AE20" s="9" t="e">
        <f>JAN!#REF!</f>
        <v>#REF!</v>
      </c>
      <c r="AF20" s="9" t="e">
        <f>JAN!#REF!</f>
        <v>#REF!</v>
      </c>
      <c r="AG20" s="9" t="e">
        <f>JAN!#REF!</f>
        <v>#REF!</v>
      </c>
      <c r="AH20" s="9" t="e">
        <f>JAN!#REF!</f>
        <v>#REF!</v>
      </c>
      <c r="AI20" s="9" t="e">
        <f>JAN!#REF!</f>
        <v>#REF!</v>
      </c>
      <c r="AJ20" s="9" t="e">
        <f>JAN!#REF!</f>
        <v>#REF!</v>
      </c>
      <c r="AK20" s="9" t="e">
        <f>JAN!#REF!</f>
        <v>#REF!</v>
      </c>
      <c r="AL20" s="9" t="e">
        <f>JAN!#REF!</f>
        <v>#REF!</v>
      </c>
      <c r="AM20" s="9" t="e">
        <f>JAN!#REF!</f>
        <v>#REF!</v>
      </c>
      <c r="AN20" s="9" t="e">
        <f>JAN!#REF!</f>
        <v>#REF!</v>
      </c>
      <c r="AO20" s="9" t="e">
        <f>JAN!#REF!</f>
        <v>#REF!</v>
      </c>
      <c r="AP20" s="9" t="e">
        <f>JAN!#REF!</f>
        <v>#REF!</v>
      </c>
      <c r="AQ20" s="9" t="e">
        <f>JAN!#REF!</f>
        <v>#REF!</v>
      </c>
      <c r="AR20" s="9" t="e">
        <f>JAN!#REF!</f>
        <v>#REF!</v>
      </c>
      <c r="AS20" s="9" t="e">
        <f>JAN!#REF!</f>
        <v>#REF!</v>
      </c>
      <c r="AT20" s="9" t="e">
        <f>JAN!#REF!</f>
        <v>#REF!</v>
      </c>
      <c r="AU20" s="9" t="e">
        <f>JAN!#REF!</f>
        <v>#REF!</v>
      </c>
      <c r="AV20" s="9" t="e">
        <f>JAN!#REF!</f>
        <v>#REF!</v>
      </c>
      <c r="AW20" s="9" t="e">
        <f>JAN!#REF!</f>
        <v>#REF!</v>
      </c>
    </row>
    <row r="21" spans="1:49" ht="18" customHeight="1">
      <c r="A21" s="8">
        <v>9</v>
      </c>
      <c r="B21" s="41" t="s">
        <v>68</v>
      </c>
      <c r="C21" s="9" t="e">
        <f>JAN!#REF!</f>
        <v>#REF!</v>
      </c>
      <c r="D21" s="9" t="e">
        <f>JAN!#REF!</f>
        <v>#REF!</v>
      </c>
      <c r="E21" s="9" t="e">
        <f>JAN!#REF!</f>
        <v>#REF!</v>
      </c>
      <c r="F21" s="9" t="e">
        <f>JAN!#REF!</f>
        <v>#REF!</v>
      </c>
      <c r="G21" s="9" t="e">
        <f>JAN!#REF!</f>
        <v>#REF!</v>
      </c>
      <c r="H21" s="9" t="e">
        <f>JAN!#REF!</f>
        <v>#REF!</v>
      </c>
      <c r="I21" s="9" t="e">
        <f>JAN!#REF!</f>
        <v>#REF!</v>
      </c>
      <c r="J21" s="9" t="e">
        <f>JAN!#REF!</f>
        <v>#REF!</v>
      </c>
      <c r="K21" s="9" t="e">
        <f>JAN!#REF!</f>
        <v>#REF!</v>
      </c>
      <c r="L21" s="9" t="e">
        <f>JAN!#REF!</f>
        <v>#REF!</v>
      </c>
      <c r="M21" s="9" t="e">
        <f>JAN!#REF!</f>
        <v>#REF!</v>
      </c>
      <c r="N21" s="9" t="e">
        <f>JAN!#REF!</f>
        <v>#REF!</v>
      </c>
      <c r="O21" s="9" t="e">
        <f>JAN!#REF!</f>
        <v>#REF!</v>
      </c>
      <c r="P21" s="9" t="e">
        <f>JAN!#REF!</f>
        <v>#REF!</v>
      </c>
      <c r="Q21" s="9" t="e">
        <f>JAN!#REF!</f>
        <v>#REF!</v>
      </c>
      <c r="R21" s="9" t="e">
        <f>JAN!#REF!</f>
        <v>#REF!</v>
      </c>
      <c r="S21" s="9" t="e">
        <f>JAN!#REF!</f>
        <v>#REF!</v>
      </c>
      <c r="T21" s="9" t="e">
        <f>JAN!#REF!</f>
        <v>#REF!</v>
      </c>
      <c r="U21" s="9" t="e">
        <f>JAN!#REF!</f>
        <v>#REF!</v>
      </c>
      <c r="V21" s="9" t="e">
        <f>JAN!#REF!</f>
        <v>#REF!</v>
      </c>
      <c r="W21" s="9" t="e">
        <f>JAN!#REF!</f>
        <v>#REF!</v>
      </c>
      <c r="X21" s="9" t="e">
        <f>JAN!#REF!</f>
        <v>#REF!</v>
      </c>
      <c r="Y21" s="9" t="e">
        <f>JAN!#REF!</f>
        <v>#REF!</v>
      </c>
      <c r="Z21" s="9" t="e">
        <f>JAN!#REF!</f>
        <v>#REF!</v>
      </c>
      <c r="AA21" s="9" t="e">
        <f>JAN!#REF!</f>
        <v>#REF!</v>
      </c>
      <c r="AB21" s="9" t="e">
        <f>JAN!#REF!</f>
        <v>#REF!</v>
      </c>
      <c r="AC21" s="9" t="e">
        <f>JAN!#REF!</f>
        <v>#REF!</v>
      </c>
      <c r="AD21" s="9" t="e">
        <f>JAN!#REF!</f>
        <v>#REF!</v>
      </c>
      <c r="AE21" s="9" t="e">
        <f>JAN!#REF!</f>
        <v>#REF!</v>
      </c>
      <c r="AF21" s="9" t="e">
        <f>JAN!#REF!</f>
        <v>#REF!</v>
      </c>
      <c r="AG21" s="9" t="e">
        <f>JAN!#REF!</f>
        <v>#REF!</v>
      </c>
      <c r="AH21" s="9" t="e">
        <f>JAN!#REF!</f>
        <v>#REF!</v>
      </c>
      <c r="AI21" s="9" t="e">
        <f>JAN!#REF!</f>
        <v>#REF!</v>
      </c>
      <c r="AJ21" s="9" t="e">
        <f>JAN!#REF!</f>
        <v>#REF!</v>
      </c>
      <c r="AK21" s="9" t="e">
        <f>JAN!#REF!</f>
        <v>#REF!</v>
      </c>
      <c r="AL21" s="9" t="e">
        <f>JAN!#REF!</f>
        <v>#REF!</v>
      </c>
      <c r="AM21" s="9" t="e">
        <f>JAN!#REF!</f>
        <v>#REF!</v>
      </c>
      <c r="AN21" s="9" t="e">
        <f>JAN!#REF!</f>
        <v>#REF!</v>
      </c>
      <c r="AO21" s="9" t="e">
        <f>JAN!#REF!</f>
        <v>#REF!</v>
      </c>
      <c r="AP21" s="9" t="e">
        <f>JAN!#REF!</f>
        <v>#REF!</v>
      </c>
      <c r="AQ21" s="9" t="e">
        <f>JAN!#REF!</f>
        <v>#REF!</v>
      </c>
      <c r="AR21" s="9" t="e">
        <f>JAN!#REF!</f>
        <v>#REF!</v>
      </c>
      <c r="AS21" s="9" t="e">
        <f>JAN!#REF!</f>
        <v>#REF!</v>
      </c>
      <c r="AT21" s="9" t="e">
        <f>JAN!#REF!</f>
        <v>#REF!</v>
      </c>
      <c r="AU21" s="9" t="e">
        <f>JAN!#REF!</f>
        <v>#REF!</v>
      </c>
      <c r="AV21" s="9" t="e">
        <f>JAN!#REF!</f>
        <v>#REF!</v>
      </c>
      <c r="AW21" s="9" t="e">
        <f>JAN!#REF!</f>
        <v>#REF!</v>
      </c>
    </row>
    <row r="22" spans="1:49" ht="18" customHeight="1">
      <c r="A22" s="8">
        <v>10</v>
      </c>
      <c r="B22" s="43" t="s">
        <v>73</v>
      </c>
      <c r="C22" s="9" t="e">
        <f>JAN!#REF!</f>
        <v>#REF!</v>
      </c>
      <c r="D22" s="9" t="e">
        <f>JAN!#REF!</f>
        <v>#REF!</v>
      </c>
      <c r="E22" s="9" t="e">
        <f>JAN!#REF!</f>
        <v>#REF!</v>
      </c>
      <c r="F22" s="9" t="e">
        <f>JAN!#REF!</f>
        <v>#REF!</v>
      </c>
      <c r="G22" s="9" t="e">
        <f>JAN!#REF!</f>
        <v>#REF!</v>
      </c>
      <c r="H22" s="9" t="e">
        <f>JAN!#REF!</f>
        <v>#REF!</v>
      </c>
      <c r="I22" s="9" t="e">
        <f>JAN!#REF!</f>
        <v>#REF!</v>
      </c>
      <c r="J22" s="42" t="e">
        <f>JAN!#REF!</f>
        <v>#REF!</v>
      </c>
      <c r="K22" s="42" t="e">
        <f>JAN!#REF!</f>
        <v>#REF!</v>
      </c>
      <c r="L22" s="42" t="e">
        <f>JAN!#REF!</f>
        <v>#REF!</v>
      </c>
      <c r="M22" s="9" t="e">
        <f>JAN!#REF!</f>
        <v>#REF!</v>
      </c>
      <c r="N22" s="9" t="e">
        <f>JAN!#REF!</f>
        <v>#REF!</v>
      </c>
      <c r="O22" s="9" t="e">
        <f>JAN!#REF!</f>
        <v>#REF!</v>
      </c>
      <c r="P22" s="9" t="e">
        <f>JAN!#REF!</f>
        <v>#REF!</v>
      </c>
      <c r="Q22" s="9" t="e">
        <f>JAN!#REF!</f>
        <v>#REF!</v>
      </c>
      <c r="R22" s="9" t="e">
        <f>JAN!#REF!</f>
        <v>#REF!</v>
      </c>
      <c r="S22" s="9" t="e">
        <f>JAN!#REF!</f>
        <v>#REF!</v>
      </c>
      <c r="T22" s="9" t="e">
        <f>JAN!#REF!</f>
        <v>#REF!</v>
      </c>
      <c r="U22" s="9" t="e">
        <f>JAN!#REF!</f>
        <v>#REF!</v>
      </c>
      <c r="V22" s="9" t="e">
        <f>JAN!#REF!</f>
        <v>#REF!</v>
      </c>
      <c r="W22" s="9" t="e">
        <f>JAN!#REF!</f>
        <v>#REF!</v>
      </c>
      <c r="X22" s="9" t="e">
        <f>JAN!#REF!</f>
        <v>#REF!</v>
      </c>
      <c r="Y22" s="9" t="e">
        <f>JAN!#REF!</f>
        <v>#REF!</v>
      </c>
      <c r="Z22" s="9" t="e">
        <f>JAN!#REF!</f>
        <v>#REF!</v>
      </c>
      <c r="AA22" s="9" t="e">
        <f>JAN!#REF!</f>
        <v>#REF!</v>
      </c>
      <c r="AB22" s="9" t="e">
        <f>JAN!#REF!</f>
        <v>#REF!</v>
      </c>
      <c r="AC22" s="9" t="e">
        <f>JAN!#REF!</f>
        <v>#REF!</v>
      </c>
      <c r="AD22" s="9" t="e">
        <f>JAN!#REF!</f>
        <v>#REF!</v>
      </c>
      <c r="AE22" s="9" t="e">
        <f>JAN!#REF!</f>
        <v>#REF!</v>
      </c>
      <c r="AF22" s="9" t="e">
        <f>JAN!#REF!</f>
        <v>#REF!</v>
      </c>
      <c r="AG22" s="9" t="e">
        <f>JAN!#REF!</f>
        <v>#REF!</v>
      </c>
      <c r="AH22" s="9" t="e">
        <f>JAN!#REF!</f>
        <v>#REF!</v>
      </c>
      <c r="AI22" s="9" t="e">
        <f>JAN!#REF!</f>
        <v>#REF!</v>
      </c>
      <c r="AJ22" s="9" t="e">
        <f>JAN!#REF!</f>
        <v>#REF!</v>
      </c>
      <c r="AK22" s="9" t="e">
        <f>JAN!#REF!</f>
        <v>#REF!</v>
      </c>
      <c r="AL22" s="9" t="e">
        <f>JAN!#REF!</f>
        <v>#REF!</v>
      </c>
      <c r="AM22" s="9" t="e">
        <f>JAN!#REF!</f>
        <v>#REF!</v>
      </c>
      <c r="AN22" s="9" t="e">
        <f>JAN!#REF!</f>
        <v>#REF!</v>
      </c>
      <c r="AO22" s="9" t="e">
        <f>JAN!#REF!</f>
        <v>#REF!</v>
      </c>
      <c r="AP22" s="9" t="e">
        <f>JAN!#REF!</f>
        <v>#REF!</v>
      </c>
      <c r="AQ22" s="9" t="e">
        <f>JAN!#REF!</f>
        <v>#REF!</v>
      </c>
      <c r="AR22" s="9" t="e">
        <f>JAN!#REF!</f>
        <v>#REF!</v>
      </c>
      <c r="AS22" s="9" t="e">
        <f>JAN!#REF!</f>
        <v>#REF!</v>
      </c>
      <c r="AT22" s="9" t="e">
        <f>JAN!#REF!</f>
        <v>#REF!</v>
      </c>
      <c r="AU22" s="9" t="e">
        <f>JAN!#REF!</f>
        <v>#REF!</v>
      </c>
      <c r="AV22" s="9" t="e">
        <f>JAN!#REF!</f>
        <v>#REF!</v>
      </c>
      <c r="AW22" s="9" t="e">
        <f>JAN!#REF!</f>
        <v>#REF!</v>
      </c>
    </row>
    <row r="23" spans="1:49" ht="18" customHeight="1">
      <c r="A23" s="8">
        <v>11</v>
      </c>
      <c r="B23" s="43" t="s">
        <v>77</v>
      </c>
      <c r="C23" s="9" t="e">
        <f>JAN!#REF!</f>
        <v>#REF!</v>
      </c>
      <c r="D23" s="9" t="e">
        <f>JAN!#REF!</f>
        <v>#REF!</v>
      </c>
      <c r="E23" s="9" t="e">
        <f>JAN!#REF!</f>
        <v>#REF!</v>
      </c>
      <c r="F23" s="9" t="e">
        <f>JAN!#REF!</f>
        <v>#REF!</v>
      </c>
      <c r="G23" s="9" t="e">
        <f>JAN!#REF!</f>
        <v>#REF!</v>
      </c>
      <c r="H23" s="9" t="e">
        <f>JAN!#REF!</f>
        <v>#REF!</v>
      </c>
      <c r="I23" s="9" t="e">
        <f>JAN!#REF!</f>
        <v>#REF!</v>
      </c>
      <c r="J23" s="9" t="e">
        <f>JAN!#REF!</f>
        <v>#REF!</v>
      </c>
      <c r="K23" s="9" t="e">
        <f>JAN!#REF!</f>
        <v>#REF!</v>
      </c>
      <c r="L23" s="9" t="e">
        <f>JAN!#REF!</f>
        <v>#REF!</v>
      </c>
      <c r="M23" s="9" t="e">
        <f>JAN!#REF!</f>
        <v>#REF!</v>
      </c>
      <c r="N23" s="9" t="e">
        <f>JAN!#REF!</f>
        <v>#REF!</v>
      </c>
      <c r="O23" s="9" t="e">
        <f>JAN!#REF!</f>
        <v>#REF!</v>
      </c>
      <c r="P23" s="9" t="e">
        <f>JAN!#REF!</f>
        <v>#REF!</v>
      </c>
      <c r="Q23" s="9" t="e">
        <f>JAN!#REF!</f>
        <v>#REF!</v>
      </c>
      <c r="R23" s="9" t="e">
        <f>JAN!#REF!</f>
        <v>#REF!</v>
      </c>
      <c r="S23" s="9" t="e">
        <f>JAN!#REF!</f>
        <v>#REF!</v>
      </c>
      <c r="T23" s="9" t="e">
        <f>JAN!#REF!</f>
        <v>#REF!</v>
      </c>
      <c r="U23" s="9" t="e">
        <f>JAN!#REF!</f>
        <v>#REF!</v>
      </c>
      <c r="V23" s="9" t="e">
        <f>JAN!#REF!</f>
        <v>#REF!</v>
      </c>
      <c r="W23" s="9" t="e">
        <f>JAN!#REF!</f>
        <v>#REF!</v>
      </c>
      <c r="X23" s="9" t="e">
        <f>JAN!#REF!</f>
        <v>#REF!</v>
      </c>
      <c r="Y23" s="9" t="e">
        <f>JAN!#REF!</f>
        <v>#REF!</v>
      </c>
      <c r="Z23" s="9" t="e">
        <f>JAN!#REF!</f>
        <v>#REF!</v>
      </c>
      <c r="AA23" s="9" t="e">
        <f>JAN!#REF!</f>
        <v>#REF!</v>
      </c>
      <c r="AB23" s="9" t="e">
        <f>JAN!#REF!</f>
        <v>#REF!</v>
      </c>
      <c r="AC23" s="9" t="e">
        <f>JAN!#REF!</f>
        <v>#REF!</v>
      </c>
      <c r="AD23" s="9" t="e">
        <f>JAN!#REF!</f>
        <v>#REF!</v>
      </c>
      <c r="AE23" s="9" t="e">
        <f>JAN!#REF!</f>
        <v>#REF!</v>
      </c>
      <c r="AF23" s="9" t="e">
        <f>JAN!#REF!</f>
        <v>#REF!</v>
      </c>
      <c r="AG23" s="9" t="e">
        <f>JAN!#REF!</f>
        <v>#REF!</v>
      </c>
      <c r="AH23" s="9" t="e">
        <f>JAN!#REF!</f>
        <v>#REF!</v>
      </c>
      <c r="AI23" s="9" t="e">
        <f>JAN!#REF!</f>
        <v>#REF!</v>
      </c>
      <c r="AJ23" s="9" t="e">
        <f>JAN!#REF!</f>
        <v>#REF!</v>
      </c>
      <c r="AK23" s="9" t="e">
        <f>JAN!#REF!</f>
        <v>#REF!</v>
      </c>
      <c r="AL23" s="9" t="e">
        <f>JAN!#REF!</f>
        <v>#REF!</v>
      </c>
      <c r="AM23" s="9" t="e">
        <f>JAN!#REF!</f>
        <v>#REF!</v>
      </c>
      <c r="AN23" s="9" t="e">
        <f>JAN!#REF!</f>
        <v>#REF!</v>
      </c>
      <c r="AO23" s="9" t="e">
        <f>JAN!#REF!</f>
        <v>#REF!</v>
      </c>
      <c r="AP23" s="9" t="e">
        <f>JAN!#REF!</f>
        <v>#REF!</v>
      </c>
      <c r="AQ23" s="9" t="e">
        <f>JAN!#REF!</f>
        <v>#REF!</v>
      </c>
      <c r="AR23" s="9" t="e">
        <f>JAN!#REF!</f>
        <v>#REF!</v>
      </c>
      <c r="AS23" s="9" t="e">
        <f>JAN!#REF!</f>
        <v>#REF!</v>
      </c>
      <c r="AT23" s="9" t="e">
        <f>JAN!#REF!</f>
        <v>#REF!</v>
      </c>
      <c r="AU23" s="9" t="e">
        <f>JAN!#REF!</f>
        <v>#REF!</v>
      </c>
      <c r="AV23" s="9" t="e">
        <f>JAN!#REF!</f>
        <v>#REF!</v>
      </c>
      <c r="AW23" s="9" t="e">
        <f>JAN!#REF!</f>
        <v>#REF!</v>
      </c>
    </row>
    <row r="24" spans="1:49" ht="18" customHeight="1">
      <c r="A24" s="8">
        <v>12</v>
      </c>
      <c r="B24" s="43" t="s">
        <v>82</v>
      </c>
      <c r="C24" s="9" t="e">
        <f>JAN!#REF!</f>
        <v>#REF!</v>
      </c>
      <c r="D24" s="9" t="e">
        <f>JAN!#REF!</f>
        <v>#REF!</v>
      </c>
      <c r="E24" s="9" t="e">
        <f>JAN!#REF!</f>
        <v>#REF!</v>
      </c>
      <c r="F24" s="9" t="e">
        <f>JAN!#REF!</f>
        <v>#REF!</v>
      </c>
      <c r="G24" s="9" t="e">
        <f>JAN!#REF!</f>
        <v>#REF!</v>
      </c>
      <c r="H24" s="9" t="e">
        <f>JAN!#REF!</f>
        <v>#REF!</v>
      </c>
      <c r="I24" s="9" t="e">
        <f>JAN!#REF!</f>
        <v>#REF!</v>
      </c>
      <c r="J24" s="9" t="e">
        <f>JAN!#REF!</f>
        <v>#REF!</v>
      </c>
      <c r="K24" s="9" t="e">
        <f>JAN!#REF!</f>
        <v>#REF!</v>
      </c>
      <c r="L24" s="9" t="e">
        <f>JAN!#REF!</f>
        <v>#REF!</v>
      </c>
      <c r="M24" s="9" t="e">
        <f>JAN!#REF!</f>
        <v>#REF!</v>
      </c>
      <c r="N24" s="9" t="e">
        <f>JAN!#REF!</f>
        <v>#REF!</v>
      </c>
      <c r="O24" s="9" t="e">
        <f>JAN!#REF!</f>
        <v>#REF!</v>
      </c>
      <c r="P24" s="9" t="e">
        <f>JAN!#REF!</f>
        <v>#REF!</v>
      </c>
      <c r="Q24" s="9" t="e">
        <f>JAN!#REF!</f>
        <v>#REF!</v>
      </c>
      <c r="R24" s="9" t="e">
        <f>JAN!#REF!</f>
        <v>#REF!</v>
      </c>
      <c r="S24" s="9" t="e">
        <f>JAN!#REF!</f>
        <v>#REF!</v>
      </c>
      <c r="T24" s="9" t="e">
        <f>JAN!#REF!</f>
        <v>#REF!</v>
      </c>
      <c r="U24" s="9" t="e">
        <f>JAN!#REF!</f>
        <v>#REF!</v>
      </c>
      <c r="V24" s="9" t="e">
        <f>JAN!#REF!</f>
        <v>#REF!</v>
      </c>
      <c r="W24" s="9" t="e">
        <f>JAN!#REF!</f>
        <v>#REF!</v>
      </c>
      <c r="X24" s="9" t="e">
        <f>JAN!#REF!</f>
        <v>#REF!</v>
      </c>
      <c r="Y24" s="9" t="e">
        <f>JAN!#REF!</f>
        <v>#REF!</v>
      </c>
      <c r="Z24" s="9" t="e">
        <f>JAN!#REF!</f>
        <v>#REF!</v>
      </c>
      <c r="AA24" s="9" t="e">
        <f>JAN!#REF!</f>
        <v>#REF!</v>
      </c>
      <c r="AB24" s="9" t="e">
        <f>JAN!#REF!</f>
        <v>#REF!</v>
      </c>
      <c r="AC24" s="9" t="e">
        <f>JAN!#REF!</f>
        <v>#REF!</v>
      </c>
      <c r="AD24" s="9" t="e">
        <f>JAN!#REF!</f>
        <v>#REF!</v>
      </c>
      <c r="AE24" s="9" t="e">
        <f>JAN!#REF!</f>
        <v>#REF!</v>
      </c>
      <c r="AF24" s="9" t="e">
        <f>JAN!#REF!</f>
        <v>#REF!</v>
      </c>
      <c r="AG24" s="9" t="e">
        <f>JAN!#REF!</f>
        <v>#REF!</v>
      </c>
      <c r="AH24" s="9" t="e">
        <f>JAN!#REF!</f>
        <v>#REF!</v>
      </c>
      <c r="AI24" s="9" t="e">
        <f>JAN!#REF!</f>
        <v>#REF!</v>
      </c>
      <c r="AJ24" s="9" t="e">
        <f>JAN!#REF!</f>
        <v>#REF!</v>
      </c>
      <c r="AK24" s="9" t="e">
        <f>JAN!#REF!</f>
        <v>#REF!</v>
      </c>
      <c r="AL24" s="9" t="e">
        <f>JAN!#REF!</f>
        <v>#REF!</v>
      </c>
      <c r="AM24" s="9" t="e">
        <f>JAN!#REF!</f>
        <v>#REF!</v>
      </c>
      <c r="AN24" s="9" t="e">
        <f>JAN!#REF!</f>
        <v>#REF!</v>
      </c>
      <c r="AO24" s="9" t="e">
        <f>JAN!#REF!</f>
        <v>#REF!</v>
      </c>
      <c r="AP24" s="9" t="e">
        <f>JAN!#REF!</f>
        <v>#REF!</v>
      </c>
      <c r="AQ24" s="9" t="e">
        <f>JAN!#REF!</f>
        <v>#REF!</v>
      </c>
      <c r="AR24" s="9" t="e">
        <f>JAN!#REF!</f>
        <v>#REF!</v>
      </c>
      <c r="AS24" s="9" t="e">
        <f>JAN!#REF!</f>
        <v>#REF!</v>
      </c>
      <c r="AT24" s="9" t="e">
        <f>JAN!#REF!</f>
        <v>#REF!</v>
      </c>
      <c r="AU24" s="9" t="e">
        <f>JAN!#REF!</f>
        <v>#REF!</v>
      </c>
      <c r="AV24" s="9" t="e">
        <f>JAN!#REF!</f>
        <v>#REF!</v>
      </c>
      <c r="AW24" s="9" t="e">
        <f>JAN!#REF!</f>
        <v>#REF!</v>
      </c>
    </row>
    <row r="25" spans="1:49" ht="18" customHeight="1">
      <c r="A25" s="8">
        <v>13</v>
      </c>
      <c r="B25" s="41" t="s">
        <v>87</v>
      </c>
      <c r="C25" s="9" t="e">
        <f>JAN!#REF!</f>
        <v>#REF!</v>
      </c>
      <c r="D25" s="9" t="e">
        <f>JAN!#REF!</f>
        <v>#REF!</v>
      </c>
      <c r="E25" s="9" t="e">
        <f>JAN!#REF!</f>
        <v>#REF!</v>
      </c>
      <c r="F25" s="9" t="e">
        <f>JAN!#REF!</f>
        <v>#REF!</v>
      </c>
      <c r="G25" s="9" t="e">
        <f>JAN!#REF!</f>
        <v>#REF!</v>
      </c>
      <c r="H25" s="9" t="e">
        <f>JAN!#REF!</f>
        <v>#REF!</v>
      </c>
      <c r="I25" s="9" t="e">
        <f>JAN!#REF!</f>
        <v>#REF!</v>
      </c>
      <c r="J25" s="9" t="e">
        <f>JAN!#REF!</f>
        <v>#REF!</v>
      </c>
      <c r="K25" s="9" t="e">
        <f>JAN!#REF!</f>
        <v>#REF!</v>
      </c>
      <c r="L25" s="9" t="e">
        <f>JAN!#REF!</f>
        <v>#REF!</v>
      </c>
      <c r="M25" s="9" t="e">
        <f>JAN!#REF!</f>
        <v>#REF!</v>
      </c>
      <c r="N25" s="9" t="e">
        <f>JAN!#REF!</f>
        <v>#REF!</v>
      </c>
      <c r="O25" s="9" t="e">
        <f>JAN!#REF!</f>
        <v>#REF!</v>
      </c>
      <c r="P25" s="9" t="e">
        <f>JAN!#REF!</f>
        <v>#REF!</v>
      </c>
      <c r="Q25" s="9" t="e">
        <f>JAN!#REF!</f>
        <v>#REF!</v>
      </c>
      <c r="R25" s="9" t="e">
        <f>JAN!#REF!</f>
        <v>#REF!</v>
      </c>
      <c r="S25" s="9" t="e">
        <f>JAN!#REF!</f>
        <v>#REF!</v>
      </c>
      <c r="T25" s="9" t="e">
        <f>JAN!#REF!</f>
        <v>#REF!</v>
      </c>
      <c r="U25" s="9" t="e">
        <f>JAN!#REF!</f>
        <v>#REF!</v>
      </c>
      <c r="V25" s="9" t="e">
        <f>JAN!#REF!</f>
        <v>#REF!</v>
      </c>
      <c r="W25" s="9" t="e">
        <f>JAN!#REF!</f>
        <v>#REF!</v>
      </c>
      <c r="X25" s="9" t="e">
        <f>JAN!#REF!</f>
        <v>#REF!</v>
      </c>
      <c r="Y25" s="9" t="e">
        <f>JAN!#REF!</f>
        <v>#REF!</v>
      </c>
      <c r="Z25" s="9" t="e">
        <f>JAN!#REF!</f>
        <v>#REF!</v>
      </c>
      <c r="AA25" s="9" t="e">
        <f>JAN!#REF!</f>
        <v>#REF!</v>
      </c>
      <c r="AB25" s="9" t="e">
        <f>JAN!#REF!</f>
        <v>#REF!</v>
      </c>
      <c r="AC25" s="9" t="e">
        <f>JAN!#REF!</f>
        <v>#REF!</v>
      </c>
      <c r="AD25" s="9" t="e">
        <f>JAN!#REF!</f>
        <v>#REF!</v>
      </c>
      <c r="AE25" s="9" t="e">
        <f>JAN!#REF!</f>
        <v>#REF!</v>
      </c>
      <c r="AF25" s="9" t="e">
        <f>JAN!#REF!</f>
        <v>#REF!</v>
      </c>
      <c r="AG25" s="9" t="e">
        <f>JAN!#REF!</f>
        <v>#REF!</v>
      </c>
      <c r="AH25" s="9" t="e">
        <f>JAN!#REF!</f>
        <v>#REF!</v>
      </c>
      <c r="AI25" s="9" t="e">
        <f>JAN!#REF!</f>
        <v>#REF!</v>
      </c>
      <c r="AJ25" s="9" t="e">
        <f>JAN!#REF!</f>
        <v>#REF!</v>
      </c>
      <c r="AK25" s="9" t="e">
        <f>JAN!#REF!</f>
        <v>#REF!</v>
      </c>
      <c r="AL25" s="9" t="e">
        <f>JAN!#REF!</f>
        <v>#REF!</v>
      </c>
      <c r="AM25" s="9" t="e">
        <f>JAN!#REF!</f>
        <v>#REF!</v>
      </c>
      <c r="AN25" s="9" t="e">
        <f>JAN!#REF!</f>
        <v>#REF!</v>
      </c>
      <c r="AO25" s="9" t="e">
        <f>JAN!#REF!</f>
        <v>#REF!</v>
      </c>
      <c r="AP25" s="9" t="e">
        <f>JAN!#REF!</f>
        <v>#REF!</v>
      </c>
      <c r="AQ25" s="9" t="e">
        <f>JAN!#REF!</f>
        <v>#REF!</v>
      </c>
      <c r="AR25" s="9" t="e">
        <f>JAN!#REF!</f>
        <v>#REF!</v>
      </c>
      <c r="AS25" s="9" t="e">
        <f>JAN!#REF!</f>
        <v>#REF!</v>
      </c>
      <c r="AT25" s="9" t="e">
        <f>JAN!#REF!</f>
        <v>#REF!</v>
      </c>
      <c r="AU25" s="9" t="e">
        <f>JAN!#REF!</f>
        <v>#REF!</v>
      </c>
      <c r="AV25" s="9" t="e">
        <f>JAN!#REF!</f>
        <v>#REF!</v>
      </c>
      <c r="AW25" s="9" t="e">
        <f>JAN!#REF!</f>
        <v>#REF!</v>
      </c>
    </row>
    <row r="26" spans="1:49" ht="18" customHeight="1">
      <c r="A26" s="8">
        <v>14</v>
      </c>
      <c r="B26" s="41" t="s">
        <v>93</v>
      </c>
      <c r="C26" s="9" t="e">
        <f>JAN!#REF!</f>
        <v>#REF!</v>
      </c>
      <c r="D26" s="9" t="e">
        <f>JAN!#REF!</f>
        <v>#REF!</v>
      </c>
      <c r="E26" s="9" t="e">
        <f>JAN!#REF!</f>
        <v>#REF!</v>
      </c>
      <c r="F26" s="9" t="e">
        <f>JAN!#REF!</f>
        <v>#REF!</v>
      </c>
      <c r="G26" s="9" t="e">
        <f>JAN!#REF!</f>
        <v>#REF!</v>
      </c>
      <c r="H26" s="9" t="e">
        <f>JAN!#REF!</f>
        <v>#REF!</v>
      </c>
      <c r="I26" s="9" t="e">
        <f>JAN!#REF!</f>
        <v>#REF!</v>
      </c>
      <c r="J26" s="9" t="e">
        <f>JAN!#REF!</f>
        <v>#REF!</v>
      </c>
      <c r="K26" s="9" t="e">
        <f>JAN!#REF!</f>
        <v>#REF!</v>
      </c>
      <c r="L26" s="9" t="e">
        <f>JAN!#REF!</f>
        <v>#REF!</v>
      </c>
      <c r="M26" s="9" t="e">
        <f>JAN!#REF!</f>
        <v>#REF!</v>
      </c>
      <c r="N26" s="9" t="e">
        <f>JAN!#REF!</f>
        <v>#REF!</v>
      </c>
      <c r="O26" s="9" t="e">
        <f>JAN!#REF!</f>
        <v>#REF!</v>
      </c>
      <c r="P26" s="9" t="e">
        <f>JAN!#REF!</f>
        <v>#REF!</v>
      </c>
      <c r="Q26" s="9" t="e">
        <f>JAN!#REF!</f>
        <v>#REF!</v>
      </c>
      <c r="R26" s="9" t="e">
        <f>JAN!#REF!</f>
        <v>#REF!</v>
      </c>
      <c r="S26" s="9" t="e">
        <f>JAN!#REF!</f>
        <v>#REF!</v>
      </c>
      <c r="T26" s="9" t="e">
        <f>JAN!#REF!</f>
        <v>#REF!</v>
      </c>
      <c r="U26" s="9" t="e">
        <f>JAN!#REF!</f>
        <v>#REF!</v>
      </c>
      <c r="V26" s="9" t="e">
        <f>JAN!#REF!</f>
        <v>#REF!</v>
      </c>
      <c r="W26" s="9" t="e">
        <f>JAN!#REF!</f>
        <v>#REF!</v>
      </c>
      <c r="X26" s="9" t="e">
        <f>JAN!#REF!</f>
        <v>#REF!</v>
      </c>
      <c r="Y26" s="9" t="e">
        <f>JAN!#REF!</f>
        <v>#REF!</v>
      </c>
      <c r="Z26" s="9" t="e">
        <f>JAN!#REF!</f>
        <v>#REF!</v>
      </c>
      <c r="AA26" s="9" t="e">
        <f>JAN!#REF!</f>
        <v>#REF!</v>
      </c>
      <c r="AB26" s="9" t="e">
        <f>JAN!#REF!</f>
        <v>#REF!</v>
      </c>
      <c r="AC26" s="9" t="e">
        <f>JAN!#REF!</f>
        <v>#REF!</v>
      </c>
      <c r="AD26" s="9" t="e">
        <f>JAN!#REF!</f>
        <v>#REF!</v>
      </c>
      <c r="AE26" s="9" t="e">
        <f>JAN!#REF!</f>
        <v>#REF!</v>
      </c>
      <c r="AF26" s="9" t="e">
        <f>JAN!#REF!</f>
        <v>#REF!</v>
      </c>
      <c r="AG26" s="9" t="e">
        <f>JAN!#REF!</f>
        <v>#REF!</v>
      </c>
      <c r="AH26" s="9" t="e">
        <f>JAN!#REF!</f>
        <v>#REF!</v>
      </c>
      <c r="AI26" s="9" t="e">
        <f>JAN!#REF!</f>
        <v>#REF!</v>
      </c>
      <c r="AJ26" s="9" t="e">
        <f>JAN!#REF!</f>
        <v>#REF!</v>
      </c>
      <c r="AK26" s="9" t="e">
        <f>JAN!#REF!</f>
        <v>#REF!</v>
      </c>
      <c r="AL26" s="9" t="e">
        <f>JAN!#REF!</f>
        <v>#REF!</v>
      </c>
      <c r="AM26" s="9" t="e">
        <f>JAN!#REF!</f>
        <v>#REF!</v>
      </c>
      <c r="AN26" s="9" t="e">
        <f>JAN!#REF!</f>
        <v>#REF!</v>
      </c>
      <c r="AO26" s="9" t="e">
        <f>JAN!#REF!</f>
        <v>#REF!</v>
      </c>
      <c r="AP26" s="9" t="e">
        <f>JAN!#REF!</f>
        <v>#REF!</v>
      </c>
      <c r="AQ26" s="9" t="e">
        <f>JAN!#REF!</f>
        <v>#REF!</v>
      </c>
      <c r="AR26" s="9" t="e">
        <f>JAN!#REF!</f>
        <v>#REF!</v>
      </c>
      <c r="AS26" s="9" t="e">
        <f>JAN!#REF!</f>
        <v>#REF!</v>
      </c>
      <c r="AT26" s="9" t="e">
        <f>JAN!#REF!</f>
        <v>#REF!</v>
      </c>
      <c r="AU26" s="9" t="e">
        <f>JAN!#REF!</f>
        <v>#REF!</v>
      </c>
      <c r="AV26" s="9" t="e">
        <f>JAN!#REF!</f>
        <v>#REF!</v>
      </c>
      <c r="AW26" s="9" t="e">
        <f>JAN!#REF!</f>
        <v>#REF!</v>
      </c>
    </row>
    <row r="27" spans="1:49" ht="18" customHeight="1">
      <c r="A27" s="8">
        <v>15</v>
      </c>
      <c r="B27" s="43" t="s">
        <v>98</v>
      </c>
      <c r="C27" s="44" t="e">
        <f>JAN!#REF!</f>
        <v>#REF!</v>
      </c>
      <c r="D27" s="44" t="e">
        <f>JAN!#REF!</f>
        <v>#REF!</v>
      </c>
      <c r="E27" s="44" t="e">
        <f>JAN!#REF!</f>
        <v>#REF!</v>
      </c>
      <c r="F27" s="9" t="e">
        <f>JAN!#REF!</f>
        <v>#REF!</v>
      </c>
      <c r="G27" s="9" t="e">
        <f>JAN!#REF!</f>
        <v>#REF!</v>
      </c>
      <c r="H27" s="9" t="e">
        <f>JAN!#REF!</f>
        <v>#REF!</v>
      </c>
      <c r="I27" s="9" t="e">
        <f>JAN!#REF!</f>
        <v>#REF!</v>
      </c>
      <c r="J27" s="9" t="e">
        <f>JAN!#REF!</f>
        <v>#REF!</v>
      </c>
      <c r="K27" s="9" t="e">
        <f>JAN!#REF!</f>
        <v>#REF!</v>
      </c>
      <c r="L27" s="9" t="e">
        <f>JAN!#REF!</f>
        <v>#REF!</v>
      </c>
      <c r="M27" s="9" t="e">
        <f>JAN!#REF!</f>
        <v>#REF!</v>
      </c>
      <c r="N27" s="9" t="e">
        <f>JAN!#REF!</f>
        <v>#REF!</v>
      </c>
      <c r="O27" s="9" t="e">
        <f>JAN!#REF!</f>
        <v>#REF!</v>
      </c>
      <c r="P27" s="9" t="e">
        <f>JAN!#REF!</f>
        <v>#REF!</v>
      </c>
      <c r="Q27" s="9" t="e">
        <f>JAN!#REF!</f>
        <v>#REF!</v>
      </c>
      <c r="R27" s="9" t="e">
        <f>JAN!#REF!</f>
        <v>#REF!</v>
      </c>
      <c r="S27" s="9" t="e">
        <f>JAN!#REF!</f>
        <v>#REF!</v>
      </c>
      <c r="T27" s="9" t="e">
        <f>JAN!#REF!</f>
        <v>#REF!</v>
      </c>
      <c r="U27" s="9" t="e">
        <f>JAN!#REF!</f>
        <v>#REF!</v>
      </c>
      <c r="V27" s="9" t="e">
        <f>JAN!#REF!</f>
        <v>#REF!</v>
      </c>
      <c r="W27" s="9" t="e">
        <f>JAN!#REF!</f>
        <v>#REF!</v>
      </c>
      <c r="X27" s="9" t="e">
        <f>JAN!#REF!</f>
        <v>#REF!</v>
      </c>
      <c r="Y27" s="9" t="e">
        <f>JAN!#REF!</f>
        <v>#REF!</v>
      </c>
      <c r="Z27" s="9" t="e">
        <f>JAN!#REF!</f>
        <v>#REF!</v>
      </c>
      <c r="AA27" s="9" t="e">
        <f>JAN!#REF!</f>
        <v>#REF!</v>
      </c>
      <c r="AB27" s="9" t="e">
        <f>JAN!#REF!</f>
        <v>#REF!</v>
      </c>
      <c r="AC27" s="9" t="e">
        <f>JAN!#REF!</f>
        <v>#REF!</v>
      </c>
      <c r="AD27" s="9" t="e">
        <f>JAN!#REF!</f>
        <v>#REF!</v>
      </c>
      <c r="AE27" s="9" t="e">
        <f>JAN!#REF!</f>
        <v>#REF!</v>
      </c>
      <c r="AF27" s="9" t="e">
        <f>JAN!#REF!</f>
        <v>#REF!</v>
      </c>
      <c r="AG27" s="9" t="e">
        <f>JAN!#REF!</f>
        <v>#REF!</v>
      </c>
      <c r="AH27" s="9" t="e">
        <f>JAN!#REF!</f>
        <v>#REF!</v>
      </c>
      <c r="AI27" s="9" t="e">
        <f>JAN!#REF!</f>
        <v>#REF!</v>
      </c>
      <c r="AJ27" s="9" t="e">
        <f>JAN!#REF!</f>
        <v>#REF!</v>
      </c>
      <c r="AK27" s="9" t="e">
        <f>JAN!#REF!</f>
        <v>#REF!</v>
      </c>
      <c r="AL27" s="9" t="e">
        <f>JAN!#REF!</f>
        <v>#REF!</v>
      </c>
      <c r="AM27" s="9" t="e">
        <f>JAN!#REF!</f>
        <v>#REF!</v>
      </c>
      <c r="AN27" s="9" t="e">
        <f>JAN!#REF!</f>
        <v>#REF!</v>
      </c>
      <c r="AO27" s="9" t="e">
        <f>JAN!#REF!</f>
        <v>#REF!</v>
      </c>
      <c r="AP27" s="9" t="e">
        <f>JAN!#REF!</f>
        <v>#REF!</v>
      </c>
      <c r="AQ27" s="9" t="e">
        <f>JAN!#REF!</f>
        <v>#REF!</v>
      </c>
      <c r="AR27" s="9" t="e">
        <f>JAN!#REF!</f>
        <v>#REF!</v>
      </c>
      <c r="AS27" s="9" t="e">
        <f>JAN!#REF!</f>
        <v>#REF!</v>
      </c>
      <c r="AT27" s="9" t="e">
        <f>JAN!#REF!</f>
        <v>#REF!</v>
      </c>
      <c r="AU27" s="9" t="e">
        <f>JAN!#REF!</f>
        <v>#REF!</v>
      </c>
      <c r="AV27" s="9" t="e">
        <f>JAN!#REF!</f>
        <v>#REF!</v>
      </c>
      <c r="AW27" s="9" t="e">
        <f>JAN!#REF!</f>
        <v>#REF!</v>
      </c>
    </row>
    <row r="28" spans="1:49" ht="18" customHeight="1">
      <c r="A28" s="8">
        <v>16</v>
      </c>
      <c r="B28" s="41" t="s">
        <v>102</v>
      </c>
      <c r="C28" s="9" t="e">
        <f>JAN!#REF!</f>
        <v>#REF!</v>
      </c>
      <c r="D28" s="9" t="e">
        <f>JAN!#REF!</f>
        <v>#REF!</v>
      </c>
      <c r="E28" s="9" t="e">
        <f>JAN!#REF!</f>
        <v>#REF!</v>
      </c>
      <c r="F28" s="9" t="e">
        <f>JAN!#REF!</f>
        <v>#REF!</v>
      </c>
      <c r="G28" s="9" t="e">
        <f>JAN!#REF!</f>
        <v>#REF!</v>
      </c>
      <c r="H28" s="9" t="e">
        <f>JAN!#REF!</f>
        <v>#REF!</v>
      </c>
      <c r="I28" s="9" t="e">
        <f>JAN!#REF!</f>
        <v>#REF!</v>
      </c>
      <c r="J28" s="9" t="e">
        <f>JAN!#REF!</f>
        <v>#REF!</v>
      </c>
      <c r="K28" s="9" t="e">
        <f>JAN!#REF!</f>
        <v>#REF!</v>
      </c>
      <c r="L28" s="9" t="e">
        <f>JAN!#REF!</f>
        <v>#REF!</v>
      </c>
      <c r="M28" s="9" t="e">
        <f>JAN!#REF!</f>
        <v>#REF!</v>
      </c>
      <c r="N28" s="9" t="e">
        <f>JAN!#REF!</f>
        <v>#REF!</v>
      </c>
      <c r="O28" s="9" t="e">
        <f>JAN!#REF!</f>
        <v>#REF!</v>
      </c>
      <c r="P28" s="9" t="e">
        <f>JAN!#REF!</f>
        <v>#REF!</v>
      </c>
      <c r="Q28" s="9" t="e">
        <f>JAN!#REF!</f>
        <v>#REF!</v>
      </c>
      <c r="R28" s="9" t="e">
        <f>JAN!#REF!</f>
        <v>#REF!</v>
      </c>
      <c r="S28" s="9" t="e">
        <f>JAN!#REF!</f>
        <v>#REF!</v>
      </c>
      <c r="T28" s="9" t="e">
        <f>JAN!#REF!</f>
        <v>#REF!</v>
      </c>
      <c r="U28" s="9" t="e">
        <f>JAN!#REF!</f>
        <v>#REF!</v>
      </c>
      <c r="V28" s="9" t="e">
        <f>JAN!#REF!</f>
        <v>#REF!</v>
      </c>
      <c r="W28" s="9" t="e">
        <f>JAN!#REF!</f>
        <v>#REF!</v>
      </c>
      <c r="X28" s="9" t="e">
        <f>JAN!#REF!</f>
        <v>#REF!</v>
      </c>
      <c r="Y28" s="9" t="e">
        <f>JAN!#REF!</f>
        <v>#REF!</v>
      </c>
      <c r="Z28" s="9" t="e">
        <f>JAN!#REF!</f>
        <v>#REF!</v>
      </c>
      <c r="AA28" s="9" t="e">
        <f>JAN!#REF!</f>
        <v>#REF!</v>
      </c>
      <c r="AB28" s="9" t="e">
        <f>JAN!#REF!</f>
        <v>#REF!</v>
      </c>
      <c r="AC28" s="9" t="e">
        <f>JAN!#REF!</f>
        <v>#REF!</v>
      </c>
      <c r="AD28" s="9" t="e">
        <f>JAN!#REF!</f>
        <v>#REF!</v>
      </c>
      <c r="AE28" s="9" t="e">
        <f>JAN!#REF!</f>
        <v>#REF!</v>
      </c>
      <c r="AF28" s="9" t="e">
        <f>JAN!#REF!</f>
        <v>#REF!</v>
      </c>
      <c r="AG28" s="9" t="e">
        <f>JAN!#REF!</f>
        <v>#REF!</v>
      </c>
      <c r="AH28" s="9" t="e">
        <f>JAN!#REF!</f>
        <v>#REF!</v>
      </c>
      <c r="AI28" s="9" t="e">
        <f>JAN!#REF!</f>
        <v>#REF!</v>
      </c>
      <c r="AJ28" s="9" t="e">
        <f>JAN!#REF!</f>
        <v>#REF!</v>
      </c>
      <c r="AK28" s="9" t="e">
        <f>JAN!#REF!</f>
        <v>#REF!</v>
      </c>
      <c r="AL28" s="9" t="e">
        <f>JAN!#REF!</f>
        <v>#REF!</v>
      </c>
      <c r="AM28" s="9" t="e">
        <f>JAN!#REF!</f>
        <v>#REF!</v>
      </c>
      <c r="AN28" s="9" t="e">
        <f>JAN!#REF!</f>
        <v>#REF!</v>
      </c>
      <c r="AO28" s="9" t="e">
        <f>JAN!#REF!</f>
        <v>#REF!</v>
      </c>
      <c r="AP28" s="9" t="e">
        <f>JAN!#REF!</f>
        <v>#REF!</v>
      </c>
      <c r="AQ28" s="9" t="e">
        <f>JAN!#REF!</f>
        <v>#REF!</v>
      </c>
      <c r="AR28" s="9" t="e">
        <f>JAN!#REF!</f>
        <v>#REF!</v>
      </c>
      <c r="AS28" s="9" t="e">
        <f>JAN!#REF!</f>
        <v>#REF!</v>
      </c>
      <c r="AT28" s="9" t="e">
        <f>JAN!#REF!</f>
        <v>#REF!</v>
      </c>
      <c r="AU28" s="9" t="e">
        <f>JAN!#REF!</f>
        <v>#REF!</v>
      </c>
      <c r="AV28" s="9" t="e">
        <f>JAN!#REF!</f>
        <v>#REF!</v>
      </c>
      <c r="AW28" s="9" t="e">
        <f>JAN!#REF!</f>
        <v>#REF!</v>
      </c>
    </row>
    <row r="29" spans="1:49" ht="18" customHeight="1">
      <c r="A29" s="123" t="s">
        <v>106</v>
      </c>
      <c r="B29" s="106"/>
      <c r="C29" s="45" t="e">
        <f t="shared" ref="C29:H29" si="0">SUM(C13:C28)</f>
        <v>#REF!</v>
      </c>
      <c r="D29" s="45" t="e">
        <f t="shared" si="0"/>
        <v>#REF!</v>
      </c>
      <c r="E29" s="45" t="e">
        <f t="shared" si="0"/>
        <v>#REF!</v>
      </c>
      <c r="F29" s="46" t="e">
        <f t="shared" si="0"/>
        <v>#REF!</v>
      </c>
      <c r="G29" s="46" t="e">
        <f t="shared" si="0"/>
        <v>#REF!</v>
      </c>
      <c r="H29" s="46" t="e">
        <f t="shared" si="0"/>
        <v>#REF!</v>
      </c>
      <c r="I29" s="47" t="e">
        <f>JAN!#REF!</f>
        <v>#REF!</v>
      </c>
      <c r="J29" s="46" t="e">
        <f t="shared" ref="J29:L29" si="1">SUM(J13:J28)</f>
        <v>#REF!</v>
      </c>
      <c r="K29" s="46" t="e">
        <f t="shared" si="1"/>
        <v>#REF!</v>
      </c>
      <c r="L29" s="46" t="e">
        <f t="shared" si="1"/>
        <v>#REF!</v>
      </c>
      <c r="M29" s="47" t="e">
        <f>JAN!#REF!</f>
        <v>#REF!</v>
      </c>
      <c r="N29" s="45" t="e">
        <f t="shared" ref="N29:P29" si="2">SUM(N13:N28)</f>
        <v>#REF!</v>
      </c>
      <c r="O29" s="45" t="e">
        <f t="shared" si="2"/>
        <v>#REF!</v>
      </c>
      <c r="P29" s="45" t="e">
        <f t="shared" si="2"/>
        <v>#REF!</v>
      </c>
      <c r="Q29" s="47" t="e">
        <f>JAN!#REF!</f>
        <v>#REF!</v>
      </c>
      <c r="R29" s="45" t="e">
        <f t="shared" ref="R29:T29" si="3">SUM(R13:R28)</f>
        <v>#REF!</v>
      </c>
      <c r="S29" s="45" t="e">
        <f t="shared" si="3"/>
        <v>#REF!</v>
      </c>
      <c r="T29" s="45" t="e">
        <f t="shared" si="3"/>
        <v>#REF!</v>
      </c>
      <c r="U29" s="47" t="e">
        <f>JAN!#REF!</f>
        <v>#REF!</v>
      </c>
      <c r="V29" s="45" t="e">
        <f t="shared" ref="V29:X29" si="4">SUM(V13:V28)</f>
        <v>#REF!</v>
      </c>
      <c r="W29" s="45" t="e">
        <f t="shared" si="4"/>
        <v>#REF!</v>
      </c>
      <c r="X29" s="45" t="e">
        <f t="shared" si="4"/>
        <v>#REF!</v>
      </c>
      <c r="Y29" s="47" t="e">
        <f>JAN!#REF!</f>
        <v>#REF!</v>
      </c>
      <c r="Z29" s="45" t="e">
        <f t="shared" ref="Z29:AB29" si="5">SUM(Z13:Z28)</f>
        <v>#REF!</v>
      </c>
      <c r="AA29" s="45" t="e">
        <f t="shared" si="5"/>
        <v>#REF!</v>
      </c>
      <c r="AB29" s="45" t="e">
        <f t="shared" si="5"/>
        <v>#REF!</v>
      </c>
      <c r="AC29" s="47" t="e">
        <f>JAN!#REF!</f>
        <v>#REF!</v>
      </c>
      <c r="AD29" s="45" t="e">
        <f t="shared" ref="AD29:AF29" si="6">SUM(AD13:AD28)</f>
        <v>#REF!</v>
      </c>
      <c r="AE29" s="45" t="e">
        <f t="shared" si="6"/>
        <v>#REF!</v>
      </c>
      <c r="AF29" s="45" t="e">
        <f t="shared" si="6"/>
        <v>#REF!</v>
      </c>
      <c r="AG29" s="47" t="e">
        <f>JAN!#REF!</f>
        <v>#REF!</v>
      </c>
      <c r="AH29" s="45" t="e">
        <f t="shared" ref="AH29:AJ29" si="7">SUM(AH13:AH28)</f>
        <v>#REF!</v>
      </c>
      <c r="AI29" s="45" t="e">
        <f t="shared" si="7"/>
        <v>#REF!</v>
      </c>
      <c r="AJ29" s="45" t="e">
        <f t="shared" si="7"/>
        <v>#REF!</v>
      </c>
      <c r="AK29" s="47" t="e">
        <f>JAN!#REF!</f>
        <v>#REF!</v>
      </c>
      <c r="AL29" s="45" t="e">
        <f t="shared" ref="AL29:AN29" si="8">SUM(AL13:AL28)</f>
        <v>#REF!</v>
      </c>
      <c r="AM29" s="45" t="e">
        <f t="shared" si="8"/>
        <v>#REF!</v>
      </c>
      <c r="AN29" s="45" t="e">
        <f t="shared" si="8"/>
        <v>#REF!</v>
      </c>
      <c r="AO29" s="47" t="e">
        <f>JAN!#REF!</f>
        <v>#REF!</v>
      </c>
      <c r="AP29" s="45" t="e">
        <f t="shared" ref="AP29:AR29" si="9">SUM(AP13:AP28)</f>
        <v>#REF!</v>
      </c>
      <c r="AQ29" s="45" t="e">
        <f t="shared" si="9"/>
        <v>#REF!</v>
      </c>
      <c r="AR29" s="45" t="e">
        <f t="shared" si="9"/>
        <v>#REF!</v>
      </c>
      <c r="AS29" s="47" t="e">
        <f>JAN!#REF!</f>
        <v>#REF!</v>
      </c>
      <c r="AT29" s="45" t="e">
        <f t="shared" ref="AT29:AV29" si="10">SUM(AT13:AT28)</f>
        <v>#REF!</v>
      </c>
      <c r="AU29" s="45" t="e">
        <f t="shared" si="10"/>
        <v>#REF!</v>
      </c>
      <c r="AV29" s="45" t="e">
        <f t="shared" si="10"/>
        <v>#REF!</v>
      </c>
      <c r="AW29" s="47" t="e">
        <f>JAN!#REF!</f>
        <v>#REF!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119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JUL!D17</f>
        <v>457</v>
      </c>
      <c r="D13" s="9">
        <f>JUL!E17</f>
        <v>461</v>
      </c>
      <c r="E13" s="9">
        <f>JUL!F17</f>
        <v>918</v>
      </c>
      <c r="F13" s="9">
        <f>JUL!G17</f>
        <v>0</v>
      </c>
      <c r="G13" s="9">
        <f>JUL!H17</f>
        <v>0</v>
      </c>
      <c r="H13" s="9">
        <f>JUL!I17</f>
        <v>0</v>
      </c>
      <c r="I13" s="9">
        <f>JUL!J17</f>
        <v>0</v>
      </c>
      <c r="J13" s="9">
        <f>JUL!K17</f>
        <v>0</v>
      </c>
      <c r="K13" s="9">
        <f>JUL!L17</f>
        <v>0</v>
      </c>
      <c r="L13" s="9">
        <f>JUL!M17</f>
        <v>0</v>
      </c>
      <c r="M13" s="9">
        <f>JUL!N17</f>
        <v>0</v>
      </c>
      <c r="N13" s="9">
        <f>JUL!O17</f>
        <v>0</v>
      </c>
      <c r="O13" s="9">
        <f>JUL!P17</f>
        <v>0</v>
      </c>
      <c r="P13" s="9">
        <f>JUL!Q17</f>
        <v>0</v>
      </c>
      <c r="Q13" s="9" t="e">
        <f>JUL!R17</f>
        <v>#DIV/0!</v>
      </c>
      <c r="R13" s="9">
        <f>JUL!S17</f>
        <v>0</v>
      </c>
      <c r="S13" s="9">
        <f>JUL!T17</f>
        <v>0</v>
      </c>
      <c r="T13" s="9">
        <f>JUL!U17</f>
        <v>0</v>
      </c>
      <c r="U13" s="9" t="e">
        <f>JUL!V17</f>
        <v>#DIV/0!</v>
      </c>
      <c r="V13" s="9">
        <f>JUL!W17</f>
        <v>0</v>
      </c>
      <c r="W13" s="9">
        <f>JUL!X17</f>
        <v>0</v>
      </c>
      <c r="X13" s="9">
        <f>JUL!Y17</f>
        <v>0</v>
      </c>
      <c r="Y13" s="9" t="e">
        <f>JUL!Z17</f>
        <v>#DIV/0!</v>
      </c>
      <c r="Z13" s="9">
        <f>JUL!AA17</f>
        <v>0</v>
      </c>
      <c r="AA13" s="9">
        <f>JUL!AB17</f>
        <v>0</v>
      </c>
      <c r="AB13" s="9">
        <f>JUL!AC17</f>
        <v>0</v>
      </c>
      <c r="AC13" s="9" t="e">
        <f>JUL!AD17</f>
        <v>#DIV/0!</v>
      </c>
      <c r="AD13" s="9">
        <f>JUL!AE17</f>
        <v>0</v>
      </c>
      <c r="AE13" s="9">
        <f>JUL!AF17</f>
        <v>0</v>
      </c>
      <c r="AF13" s="9">
        <f>JUL!AG17</f>
        <v>0</v>
      </c>
      <c r="AG13" s="9" t="e">
        <f>JUL!AH17</f>
        <v>#DIV/0!</v>
      </c>
      <c r="AH13" s="9">
        <f>JUL!AI17</f>
        <v>0</v>
      </c>
      <c r="AI13" s="9">
        <f>JUL!AJ17</f>
        <v>0</v>
      </c>
      <c r="AJ13" s="9">
        <f>JUL!AK17</f>
        <v>0</v>
      </c>
      <c r="AK13" s="9" t="e">
        <f>JUL!AL17</f>
        <v>#DIV/0!</v>
      </c>
      <c r="AL13" s="9">
        <f>JUL!AM17</f>
        <v>0</v>
      </c>
      <c r="AM13" s="9">
        <f>JUL!AN17</f>
        <v>0</v>
      </c>
      <c r="AN13" s="9">
        <f>JUL!AO17</f>
        <v>0</v>
      </c>
      <c r="AO13" s="9" t="e">
        <f>JUL!AP17</f>
        <v>#DIV/0!</v>
      </c>
      <c r="AP13" s="9">
        <f>JUL!AQ17</f>
        <v>0</v>
      </c>
      <c r="AQ13" s="9">
        <f>JUL!AR17</f>
        <v>0</v>
      </c>
      <c r="AR13" s="9">
        <f>JUL!AS17</f>
        <v>0</v>
      </c>
      <c r="AS13" s="9" t="e">
        <f>JUL!AT17</f>
        <v>#DIV/0!</v>
      </c>
      <c r="AT13" s="9">
        <f>JUL!AU17</f>
        <v>0</v>
      </c>
      <c r="AU13" s="9">
        <f>JUL!AV17</f>
        <v>0</v>
      </c>
      <c r="AV13" s="9">
        <f>JUL!AW17</f>
        <v>0</v>
      </c>
      <c r="AW13" s="9" t="e">
        <f>JUL!AX17</f>
        <v>#DIV/0!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JUL!D22</f>
        <v>847</v>
      </c>
      <c r="D14" s="9">
        <f>JUL!E22</f>
        <v>848</v>
      </c>
      <c r="E14" s="9">
        <f>JUL!F22</f>
        <v>1695</v>
      </c>
      <c r="F14" s="9">
        <f>JUL!G22</f>
        <v>68</v>
      </c>
      <c r="G14" s="9">
        <f>JUL!H22</f>
        <v>75</v>
      </c>
      <c r="H14" s="9">
        <f>JUL!I22</f>
        <v>143</v>
      </c>
      <c r="I14" s="9">
        <f>JUL!J22</f>
        <v>8.4365781710914458</v>
      </c>
      <c r="J14" s="9">
        <f>JUL!K22</f>
        <v>68</v>
      </c>
      <c r="K14" s="9">
        <f>JUL!L22</f>
        <v>75</v>
      </c>
      <c r="L14" s="9">
        <f>JUL!M22</f>
        <v>143</v>
      </c>
      <c r="M14" s="9">
        <f>JUL!N22</f>
        <v>8.4365781710914458</v>
      </c>
      <c r="N14" s="9">
        <f>JUL!O22</f>
        <v>0</v>
      </c>
      <c r="O14" s="9">
        <f>JUL!P22</f>
        <v>0</v>
      </c>
      <c r="P14" s="9">
        <f>JUL!Q22</f>
        <v>0</v>
      </c>
      <c r="Q14" s="9">
        <f>JUL!R22</f>
        <v>0</v>
      </c>
      <c r="R14" s="9">
        <f>JUL!S22</f>
        <v>0</v>
      </c>
      <c r="S14" s="9">
        <f>JUL!T22</f>
        <v>0</v>
      </c>
      <c r="T14" s="9">
        <f>JUL!U22</f>
        <v>0</v>
      </c>
      <c r="U14" s="9">
        <f>JUL!V22</f>
        <v>0</v>
      </c>
      <c r="V14" s="9">
        <f>JUL!W22</f>
        <v>0</v>
      </c>
      <c r="W14" s="9">
        <f>JUL!X22</f>
        <v>0</v>
      </c>
      <c r="X14" s="9">
        <f>JUL!Y22</f>
        <v>0</v>
      </c>
      <c r="Y14" s="9">
        <f>JUL!Z22</f>
        <v>0</v>
      </c>
      <c r="Z14" s="9">
        <f>JUL!AA22</f>
        <v>0</v>
      </c>
      <c r="AA14" s="9">
        <f>JUL!AB22</f>
        <v>0</v>
      </c>
      <c r="AB14" s="9">
        <f>JUL!AC22</f>
        <v>0</v>
      </c>
      <c r="AC14" s="9">
        <f>JUL!AD22</f>
        <v>0</v>
      </c>
      <c r="AD14" s="9">
        <f>JUL!AE22</f>
        <v>0</v>
      </c>
      <c r="AE14" s="9">
        <f>JUL!AF22</f>
        <v>0</v>
      </c>
      <c r="AF14" s="9">
        <f>JUL!AG22</f>
        <v>0</v>
      </c>
      <c r="AG14" s="9">
        <f>JUL!AH22</f>
        <v>0</v>
      </c>
      <c r="AH14" s="9">
        <f>JUL!AI22</f>
        <v>0</v>
      </c>
      <c r="AI14" s="9">
        <f>JUL!AJ22</f>
        <v>0</v>
      </c>
      <c r="AJ14" s="9">
        <f>JUL!AK22</f>
        <v>0</v>
      </c>
      <c r="AK14" s="9">
        <f>JUL!AL22</f>
        <v>0</v>
      </c>
      <c r="AL14" s="9">
        <f>JUL!AM22</f>
        <v>0</v>
      </c>
      <c r="AM14" s="9">
        <f>JUL!AN22</f>
        <v>0</v>
      </c>
      <c r="AN14" s="9">
        <f>JUL!AO22</f>
        <v>0</v>
      </c>
      <c r="AO14" s="9">
        <f>JUL!AP22</f>
        <v>0</v>
      </c>
      <c r="AP14" s="9">
        <f>JUL!AQ22</f>
        <v>0</v>
      </c>
      <c r="AQ14" s="9">
        <f>JUL!AR22</f>
        <v>0</v>
      </c>
      <c r="AR14" s="9">
        <f>JUL!AS22</f>
        <v>0</v>
      </c>
      <c r="AS14" s="9">
        <f>JUL!AT22</f>
        <v>0</v>
      </c>
      <c r="AT14" s="9">
        <f>JUL!AU22</f>
        <v>0</v>
      </c>
      <c r="AU14" s="9">
        <f>JUL!AV22</f>
        <v>0</v>
      </c>
      <c r="AV14" s="9">
        <f>JUL!AW22</f>
        <v>0</v>
      </c>
      <c r="AW14" s="9">
        <f>JUL!AX22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JUL!D26</f>
        <v>373</v>
      </c>
      <c r="D15" s="9">
        <f>JUL!E26</f>
        <v>353</v>
      </c>
      <c r="E15" s="9">
        <f>JUL!F26</f>
        <v>726</v>
      </c>
      <c r="F15" s="9">
        <f>JUL!G26</f>
        <v>30</v>
      </c>
      <c r="G15" s="9">
        <f>JUL!H26</f>
        <v>20</v>
      </c>
      <c r="H15" s="9">
        <f>JUL!I26</f>
        <v>50</v>
      </c>
      <c r="I15" s="9">
        <f>JUL!J26</f>
        <v>6.887052341597796</v>
      </c>
      <c r="J15" s="9">
        <f>JUL!K26</f>
        <v>26</v>
      </c>
      <c r="K15" s="9">
        <f>JUL!L26</f>
        <v>15</v>
      </c>
      <c r="L15" s="9">
        <f>JUL!M26</f>
        <v>41</v>
      </c>
      <c r="M15" s="9">
        <f>JUL!N26</f>
        <v>5.6473829201101928</v>
      </c>
      <c r="N15" s="9">
        <f>JUL!O26</f>
        <v>0</v>
      </c>
      <c r="O15" s="9">
        <f>JUL!P26</f>
        <v>0</v>
      </c>
      <c r="P15" s="9">
        <f>JUL!Q26</f>
        <v>0</v>
      </c>
      <c r="Q15" s="9">
        <f>JUL!R26</f>
        <v>0</v>
      </c>
      <c r="R15" s="9">
        <f>JUL!S26</f>
        <v>0</v>
      </c>
      <c r="S15" s="9">
        <f>JUL!T26</f>
        <v>0</v>
      </c>
      <c r="T15" s="9">
        <f>JUL!U26</f>
        <v>0</v>
      </c>
      <c r="U15" s="9">
        <f>JUL!V26</f>
        <v>0</v>
      </c>
      <c r="V15" s="9">
        <f>JUL!W26</f>
        <v>0</v>
      </c>
      <c r="W15" s="9">
        <f>JUL!X26</f>
        <v>0</v>
      </c>
      <c r="X15" s="9">
        <f>JUL!Y26</f>
        <v>0</v>
      </c>
      <c r="Y15" s="9">
        <f>JUL!Z26</f>
        <v>0</v>
      </c>
      <c r="Z15" s="9">
        <f>JUL!AA26</f>
        <v>0</v>
      </c>
      <c r="AA15" s="9">
        <f>JUL!AB26</f>
        <v>0</v>
      </c>
      <c r="AB15" s="9">
        <f>JUL!AC26</f>
        <v>0</v>
      </c>
      <c r="AC15" s="9">
        <f>JUL!AD26</f>
        <v>0</v>
      </c>
      <c r="AD15" s="9">
        <f>JUL!AE26</f>
        <v>0</v>
      </c>
      <c r="AE15" s="9">
        <f>JUL!AF26</f>
        <v>0</v>
      </c>
      <c r="AF15" s="9">
        <f>JUL!AG26</f>
        <v>0</v>
      </c>
      <c r="AG15" s="9">
        <f>JUL!AH26</f>
        <v>0</v>
      </c>
      <c r="AH15" s="9">
        <f>JUL!AI26</f>
        <v>0</v>
      </c>
      <c r="AI15" s="9">
        <f>JUL!AJ26</f>
        <v>0</v>
      </c>
      <c r="AJ15" s="9">
        <f>JUL!AK26</f>
        <v>0</v>
      </c>
      <c r="AK15" s="9">
        <f>JUL!AL26</f>
        <v>0</v>
      </c>
      <c r="AL15" s="9">
        <f>JUL!AM26</f>
        <v>0</v>
      </c>
      <c r="AM15" s="9">
        <f>JUL!AN26</f>
        <v>0</v>
      </c>
      <c r="AN15" s="9">
        <f>JUL!AO26</f>
        <v>0</v>
      </c>
      <c r="AO15" s="9">
        <f>JUL!AP26</f>
        <v>0</v>
      </c>
      <c r="AP15" s="9">
        <f>JUL!AQ26</f>
        <v>0</v>
      </c>
      <c r="AQ15" s="9">
        <f>JUL!AR26</f>
        <v>0</v>
      </c>
      <c r="AR15" s="9">
        <f>JUL!AS26</f>
        <v>0</v>
      </c>
      <c r="AS15" s="9">
        <f>JUL!AT26</f>
        <v>0</v>
      </c>
      <c r="AT15" s="9">
        <f>JUL!AU26</f>
        <v>0</v>
      </c>
      <c r="AU15" s="9">
        <f>JUL!AV26</f>
        <v>0</v>
      </c>
      <c r="AV15" s="9">
        <f>JUL!AW26</f>
        <v>0</v>
      </c>
      <c r="AW15" s="9">
        <f>JUL!AX26</f>
        <v>0</v>
      </c>
    </row>
    <row r="16" spans="1:51" ht="18" customHeight="1">
      <c r="A16" s="8">
        <v>4</v>
      </c>
      <c r="B16" s="41" t="s">
        <v>47</v>
      </c>
      <c r="C16" s="9">
        <f>JUL!D29</f>
        <v>692</v>
      </c>
      <c r="D16" s="9">
        <f>JUL!E29</f>
        <v>706</v>
      </c>
      <c r="E16" s="9">
        <f>JUL!F29</f>
        <v>1398</v>
      </c>
      <c r="F16" s="9">
        <f>JUL!G29</f>
        <v>26</v>
      </c>
      <c r="G16" s="9">
        <f>JUL!H29</f>
        <v>19</v>
      </c>
      <c r="H16" s="9">
        <f>JUL!I29</f>
        <v>45</v>
      </c>
      <c r="I16" s="9">
        <f>JUL!J29</f>
        <v>3.2188841201716736</v>
      </c>
      <c r="J16" s="87">
        <f>JUL!K29</f>
        <v>21</v>
      </c>
      <c r="K16" s="87">
        <f>JUL!L29</f>
        <v>17</v>
      </c>
      <c r="L16" s="87">
        <f>JUL!M29</f>
        <v>38</v>
      </c>
      <c r="M16" s="9">
        <f>JUL!N29</f>
        <v>2.7181688125894135</v>
      </c>
      <c r="N16" s="9">
        <f>JUL!O29</f>
        <v>0</v>
      </c>
      <c r="O16" s="9">
        <f>JUL!P29</f>
        <v>0</v>
      </c>
      <c r="P16" s="9">
        <f>JUL!Q29</f>
        <v>0</v>
      </c>
      <c r="Q16" s="9">
        <f>JUL!R29</f>
        <v>0</v>
      </c>
      <c r="R16" s="9">
        <f>JUL!S29</f>
        <v>0</v>
      </c>
      <c r="S16" s="9">
        <f>JUL!T29</f>
        <v>0</v>
      </c>
      <c r="T16" s="9">
        <f>JUL!U29</f>
        <v>0</v>
      </c>
      <c r="U16" s="9">
        <f>JUL!V29</f>
        <v>0</v>
      </c>
      <c r="V16" s="9">
        <f>JUL!W29</f>
        <v>0</v>
      </c>
      <c r="W16" s="9">
        <f>JUL!X29</f>
        <v>0</v>
      </c>
      <c r="X16" s="9">
        <f>JUL!Y29</f>
        <v>0</v>
      </c>
      <c r="Y16" s="9">
        <f>JUL!Z29</f>
        <v>0</v>
      </c>
      <c r="Z16" s="9">
        <f>JUL!AA29</f>
        <v>1</v>
      </c>
      <c r="AA16" s="9">
        <f>JUL!AB29</f>
        <v>0</v>
      </c>
      <c r="AB16" s="9">
        <f>JUL!AC29</f>
        <v>1</v>
      </c>
      <c r="AC16" s="9">
        <f>JUL!AD29</f>
        <v>2.2222222222222223</v>
      </c>
      <c r="AD16" s="9">
        <f>JUL!AE29</f>
        <v>0</v>
      </c>
      <c r="AE16" s="9">
        <f>JUL!AF29</f>
        <v>0</v>
      </c>
      <c r="AF16" s="9">
        <f>JUL!AG29</f>
        <v>0</v>
      </c>
      <c r="AG16" s="9">
        <f>JUL!AH29</f>
        <v>0</v>
      </c>
      <c r="AH16" s="9">
        <f>JUL!AI29</f>
        <v>0</v>
      </c>
      <c r="AI16" s="9">
        <f>JUL!AJ29</f>
        <v>0</v>
      </c>
      <c r="AJ16" s="9">
        <f>JUL!AK29</f>
        <v>0</v>
      </c>
      <c r="AK16" s="9">
        <f>JUL!AL29</f>
        <v>0</v>
      </c>
      <c r="AL16" s="9">
        <f>JUL!AM29</f>
        <v>0</v>
      </c>
      <c r="AM16" s="9">
        <f>JUL!AN29</f>
        <v>0</v>
      </c>
      <c r="AN16" s="9">
        <f>JUL!AO29</f>
        <v>0</v>
      </c>
      <c r="AO16" s="9">
        <f>JUL!AP29</f>
        <v>0</v>
      </c>
      <c r="AP16" s="9">
        <f>JUL!AQ29</f>
        <v>0</v>
      </c>
      <c r="AQ16" s="9">
        <f>JUL!AR29</f>
        <v>0</v>
      </c>
      <c r="AR16" s="9">
        <f>JUL!AS29</f>
        <v>0</v>
      </c>
      <c r="AS16" s="9">
        <f>JUL!AT29</f>
        <v>0</v>
      </c>
      <c r="AT16" s="9">
        <f>JUL!AU29</f>
        <v>1</v>
      </c>
      <c r="AU16" s="9">
        <f>JUL!AV29</f>
        <v>0</v>
      </c>
      <c r="AV16" s="9">
        <f>JUL!AW29</f>
        <v>1</v>
      </c>
      <c r="AW16" s="9">
        <f>JUL!AX29</f>
        <v>2.2222222222222223</v>
      </c>
    </row>
    <row r="17" spans="1:49" ht="18" customHeight="1">
      <c r="A17" s="8">
        <v>5</v>
      </c>
      <c r="B17" s="43" t="s">
        <v>50</v>
      </c>
      <c r="C17" s="9">
        <f>JUL!D34</f>
        <v>1225</v>
      </c>
      <c r="D17" s="9">
        <f>JUL!E34</f>
        <v>1253</v>
      </c>
      <c r="E17" s="9">
        <f>JUL!F34</f>
        <v>2478</v>
      </c>
      <c r="F17" s="9">
        <f>JUL!G34</f>
        <v>78</v>
      </c>
      <c r="G17" s="9">
        <f>JUL!H34</f>
        <v>82</v>
      </c>
      <c r="H17" s="9">
        <f>JUL!I34</f>
        <v>160</v>
      </c>
      <c r="I17" s="9">
        <f>JUL!J34</f>
        <v>6.456820016142049</v>
      </c>
      <c r="J17" s="9">
        <f>JUL!K34</f>
        <v>70</v>
      </c>
      <c r="K17" s="9">
        <f>JUL!L34</f>
        <v>78</v>
      </c>
      <c r="L17" s="9">
        <f>JUL!M34</f>
        <v>148</v>
      </c>
      <c r="M17" s="9">
        <f>JUL!N34</f>
        <v>5.9725585149313964</v>
      </c>
      <c r="N17" s="9">
        <f>JUL!O34</f>
        <v>0</v>
      </c>
      <c r="O17" s="9">
        <f>JUL!P34</f>
        <v>0</v>
      </c>
      <c r="P17" s="9">
        <f>JUL!Q34</f>
        <v>0</v>
      </c>
      <c r="Q17" s="9">
        <f>JUL!R34</f>
        <v>0</v>
      </c>
      <c r="R17" s="9">
        <f>JUL!S34</f>
        <v>0</v>
      </c>
      <c r="S17" s="9">
        <f>JUL!T34</f>
        <v>0</v>
      </c>
      <c r="T17" s="9">
        <f>JUL!U34</f>
        <v>0</v>
      </c>
      <c r="U17" s="9">
        <f>JUL!V34</f>
        <v>0</v>
      </c>
      <c r="V17" s="9">
        <f>JUL!W34</f>
        <v>0</v>
      </c>
      <c r="W17" s="9">
        <f>JUL!X34</f>
        <v>0</v>
      </c>
      <c r="X17" s="9">
        <f>JUL!Y34</f>
        <v>0</v>
      </c>
      <c r="Y17" s="9">
        <f>JUL!Z34</f>
        <v>0</v>
      </c>
      <c r="Z17" s="9">
        <f>JUL!AA34</f>
        <v>3</v>
      </c>
      <c r="AA17" s="9">
        <f>JUL!AB34</f>
        <v>0</v>
      </c>
      <c r="AB17" s="9">
        <f>JUL!AC34</f>
        <v>3</v>
      </c>
      <c r="AC17" s="9">
        <f>JUL!AD34</f>
        <v>1.875</v>
      </c>
      <c r="AD17" s="9">
        <f>JUL!AE34</f>
        <v>0</v>
      </c>
      <c r="AE17" s="9">
        <f>JUL!AF34</f>
        <v>0</v>
      </c>
      <c r="AF17" s="9">
        <f>JUL!AG34</f>
        <v>0</v>
      </c>
      <c r="AG17" s="9">
        <f>JUL!AH34</f>
        <v>0</v>
      </c>
      <c r="AH17" s="9">
        <f>JUL!AI34</f>
        <v>0</v>
      </c>
      <c r="AI17" s="9">
        <f>JUL!AJ34</f>
        <v>0</v>
      </c>
      <c r="AJ17" s="9">
        <f>JUL!AK34</f>
        <v>0</v>
      </c>
      <c r="AK17" s="9">
        <f>JUL!AL34</f>
        <v>0</v>
      </c>
      <c r="AL17" s="9">
        <f>JUL!AM34</f>
        <v>0</v>
      </c>
      <c r="AM17" s="9">
        <f>JUL!AN34</f>
        <v>0</v>
      </c>
      <c r="AN17" s="9">
        <f>JUL!AO34</f>
        <v>0</v>
      </c>
      <c r="AO17" s="9">
        <f>JUL!AP34</f>
        <v>0</v>
      </c>
      <c r="AP17" s="9">
        <f>JUL!AQ34</f>
        <v>0</v>
      </c>
      <c r="AQ17" s="9">
        <f>JUL!AR34</f>
        <v>0</v>
      </c>
      <c r="AR17" s="9">
        <f>JUL!AS34</f>
        <v>0</v>
      </c>
      <c r="AS17" s="9">
        <f>JUL!AT34</f>
        <v>0</v>
      </c>
      <c r="AT17" s="9">
        <f>JUL!AU34</f>
        <v>3</v>
      </c>
      <c r="AU17" s="9">
        <f>JUL!AV34</f>
        <v>0</v>
      </c>
      <c r="AV17" s="9">
        <f>JUL!AW34</f>
        <v>3</v>
      </c>
      <c r="AW17" s="9">
        <f>JUL!AX34</f>
        <v>1.875</v>
      </c>
    </row>
    <row r="18" spans="1:49" ht="18" customHeight="1">
      <c r="A18" s="8">
        <v>6</v>
      </c>
      <c r="B18" s="43" t="s">
        <v>55</v>
      </c>
      <c r="C18" s="9">
        <f>JUL!D37</f>
        <v>1081</v>
      </c>
      <c r="D18" s="9">
        <f>JUL!E37</f>
        <v>1005</v>
      </c>
      <c r="E18" s="9">
        <f>JUL!F37</f>
        <v>2086</v>
      </c>
      <c r="F18" s="9">
        <f>JUL!G37</f>
        <v>93</v>
      </c>
      <c r="G18" s="9">
        <f>JUL!H37</f>
        <v>89</v>
      </c>
      <c r="H18" s="9">
        <f>JUL!I37</f>
        <v>182</v>
      </c>
      <c r="I18" s="9">
        <f>JUL!J37</f>
        <v>8.724832214765101</v>
      </c>
      <c r="J18" s="9">
        <f>JUL!K37</f>
        <v>88</v>
      </c>
      <c r="K18" s="9">
        <f>JUL!L37</f>
        <v>87</v>
      </c>
      <c r="L18" s="9">
        <f>JUL!M37</f>
        <v>175</v>
      </c>
      <c r="M18" s="9">
        <f>JUL!N37</f>
        <v>8.3892617449664435</v>
      </c>
      <c r="N18" s="9">
        <f>JUL!O37</f>
        <v>0</v>
      </c>
      <c r="O18" s="9">
        <f>JUL!P37</f>
        <v>0</v>
      </c>
      <c r="P18" s="9">
        <f>JUL!Q37</f>
        <v>0</v>
      </c>
      <c r="Q18" s="9">
        <f>JUL!R37</f>
        <v>0</v>
      </c>
      <c r="R18" s="9">
        <f>JUL!S37</f>
        <v>0</v>
      </c>
      <c r="S18" s="9">
        <f>JUL!T37</f>
        <v>0</v>
      </c>
      <c r="T18" s="9">
        <f>JUL!U37</f>
        <v>0</v>
      </c>
      <c r="U18" s="9">
        <f>JUL!V37</f>
        <v>0</v>
      </c>
      <c r="V18" s="9">
        <f>JUL!W37</f>
        <v>0</v>
      </c>
      <c r="W18" s="9">
        <f>JUL!X37</f>
        <v>0</v>
      </c>
      <c r="X18" s="9">
        <f>JUL!Y37</f>
        <v>0</v>
      </c>
      <c r="Y18" s="9">
        <f>JUL!Z37</f>
        <v>0</v>
      </c>
      <c r="Z18" s="9">
        <f>JUL!AA37</f>
        <v>0</v>
      </c>
      <c r="AA18" s="9">
        <f>JUL!AB37</f>
        <v>0</v>
      </c>
      <c r="AB18" s="9">
        <f>JUL!AC37</f>
        <v>0</v>
      </c>
      <c r="AC18" s="9">
        <f>JUL!AD37</f>
        <v>0</v>
      </c>
      <c r="AD18" s="9">
        <f>JUL!AE37</f>
        <v>0</v>
      </c>
      <c r="AE18" s="9">
        <f>JUL!AF37</f>
        <v>0</v>
      </c>
      <c r="AF18" s="9">
        <f>JUL!AG37</f>
        <v>0</v>
      </c>
      <c r="AG18" s="9">
        <f>JUL!AH37</f>
        <v>0</v>
      </c>
      <c r="AH18" s="9">
        <f>JUL!AI37</f>
        <v>0</v>
      </c>
      <c r="AI18" s="9">
        <f>JUL!AJ37</f>
        <v>0</v>
      </c>
      <c r="AJ18" s="9">
        <f>JUL!AK37</f>
        <v>0</v>
      </c>
      <c r="AK18" s="9">
        <f>JUL!AL37</f>
        <v>0</v>
      </c>
      <c r="AL18" s="9">
        <f>JUL!AM37</f>
        <v>0</v>
      </c>
      <c r="AM18" s="9">
        <f>JUL!AN37</f>
        <v>0</v>
      </c>
      <c r="AN18" s="9">
        <f>JUL!AO37</f>
        <v>0</v>
      </c>
      <c r="AO18" s="9">
        <f>JUL!AP37</f>
        <v>0</v>
      </c>
      <c r="AP18" s="9">
        <f>JUL!AQ37</f>
        <v>0</v>
      </c>
      <c r="AQ18" s="9">
        <f>JUL!AR37</f>
        <v>0</v>
      </c>
      <c r="AR18" s="9">
        <f>JUL!AS37</f>
        <v>0</v>
      </c>
      <c r="AS18" s="9">
        <f>JUL!AT37</f>
        <v>0</v>
      </c>
      <c r="AT18" s="9">
        <f>JUL!AU37</f>
        <v>0</v>
      </c>
      <c r="AU18" s="9">
        <f>JUL!AV37</f>
        <v>0</v>
      </c>
      <c r="AV18" s="9">
        <f>JUL!AW37</f>
        <v>0</v>
      </c>
      <c r="AW18" s="9">
        <f>JUL!AX37</f>
        <v>0</v>
      </c>
    </row>
    <row r="19" spans="1:49" ht="18" customHeight="1">
      <c r="A19" s="8">
        <v>7</v>
      </c>
      <c r="B19" s="43" t="s">
        <v>58</v>
      </c>
      <c r="C19" s="9">
        <f>JUL!D42</f>
        <v>2093</v>
      </c>
      <c r="D19" s="9">
        <f>JUL!E42</f>
        <v>1853</v>
      </c>
      <c r="E19" s="9">
        <f>JUL!F42</f>
        <v>3946</v>
      </c>
      <c r="F19" s="9">
        <f>JUL!G42</f>
        <v>148</v>
      </c>
      <c r="G19" s="9">
        <f>JUL!H42</f>
        <v>103</v>
      </c>
      <c r="H19" s="9">
        <f>JUL!I42</f>
        <v>251</v>
      </c>
      <c r="I19" s="9">
        <f>JUL!J42</f>
        <v>6.3608717688798775</v>
      </c>
      <c r="J19" s="9">
        <f>JUL!K42</f>
        <v>126</v>
      </c>
      <c r="K19" s="9">
        <f>JUL!L42</f>
        <v>137</v>
      </c>
      <c r="L19" s="9">
        <f>JUL!M42</f>
        <v>263</v>
      </c>
      <c r="M19" s="9">
        <f>JUL!N42</f>
        <v>6.664977192093259</v>
      </c>
      <c r="N19" s="9">
        <f>JUL!O42</f>
        <v>0</v>
      </c>
      <c r="O19" s="9">
        <f>JUL!P42</f>
        <v>0</v>
      </c>
      <c r="P19" s="9">
        <f>JUL!Q42</f>
        <v>0</v>
      </c>
      <c r="Q19" s="9">
        <f>JUL!R42</f>
        <v>0</v>
      </c>
      <c r="R19" s="9">
        <f>JUL!S42</f>
        <v>0</v>
      </c>
      <c r="S19" s="9">
        <f>JUL!T42</f>
        <v>0</v>
      </c>
      <c r="T19" s="9">
        <f>JUL!U42</f>
        <v>0</v>
      </c>
      <c r="U19" s="9">
        <f>JUL!V42</f>
        <v>0</v>
      </c>
      <c r="V19" s="9">
        <f>JUL!W42</f>
        <v>0</v>
      </c>
      <c r="W19" s="9">
        <f>JUL!X42</f>
        <v>0</v>
      </c>
      <c r="X19" s="9">
        <f>JUL!Y42</f>
        <v>0</v>
      </c>
      <c r="Y19" s="9">
        <f>JUL!Z42</f>
        <v>0</v>
      </c>
      <c r="Z19" s="9">
        <f>JUL!AA42</f>
        <v>0</v>
      </c>
      <c r="AA19" s="9">
        <f>JUL!AB42</f>
        <v>0</v>
      </c>
      <c r="AB19" s="9">
        <f>JUL!AC42</f>
        <v>0</v>
      </c>
      <c r="AC19" s="9">
        <f>JUL!AD42</f>
        <v>0</v>
      </c>
      <c r="AD19" s="9">
        <f>JUL!AE42</f>
        <v>0</v>
      </c>
      <c r="AE19" s="9">
        <f>JUL!AF42</f>
        <v>0</v>
      </c>
      <c r="AF19" s="9">
        <f>JUL!AG42</f>
        <v>0</v>
      </c>
      <c r="AG19" s="9">
        <f>JUL!AH42</f>
        <v>0</v>
      </c>
      <c r="AH19" s="9">
        <f>JUL!AI42</f>
        <v>0</v>
      </c>
      <c r="AI19" s="9">
        <f>JUL!AJ42</f>
        <v>0</v>
      </c>
      <c r="AJ19" s="9">
        <f>JUL!AK42</f>
        <v>0</v>
      </c>
      <c r="AK19" s="9">
        <f>JUL!AL42</f>
        <v>0</v>
      </c>
      <c r="AL19" s="9">
        <f>JUL!AM42</f>
        <v>0</v>
      </c>
      <c r="AM19" s="9">
        <f>JUL!AN42</f>
        <v>0</v>
      </c>
      <c r="AN19" s="9">
        <f>JUL!AO42</f>
        <v>0</v>
      </c>
      <c r="AO19" s="9">
        <f>JUL!AP42</f>
        <v>0</v>
      </c>
      <c r="AP19" s="9">
        <f>JUL!AQ42</f>
        <v>0</v>
      </c>
      <c r="AQ19" s="9">
        <f>JUL!AR42</f>
        <v>0</v>
      </c>
      <c r="AR19" s="9">
        <f>JUL!AS42</f>
        <v>0</v>
      </c>
      <c r="AS19" s="9">
        <f>JUL!AT42</f>
        <v>0</v>
      </c>
      <c r="AT19" s="9">
        <f>JUL!AU42</f>
        <v>0</v>
      </c>
      <c r="AU19" s="9">
        <f>JUL!AV42</f>
        <v>0</v>
      </c>
      <c r="AV19" s="9">
        <f>JUL!AW42</f>
        <v>0</v>
      </c>
      <c r="AW19" s="9">
        <f>JUL!AX42</f>
        <v>0</v>
      </c>
    </row>
    <row r="20" spans="1:49" ht="18" customHeight="1">
      <c r="A20" s="8">
        <v>8</v>
      </c>
      <c r="B20" s="43" t="s">
        <v>63</v>
      </c>
      <c r="C20" s="9">
        <f>JUL!D47</f>
        <v>2120</v>
      </c>
      <c r="D20" s="9">
        <f>JUL!E47</f>
        <v>1968</v>
      </c>
      <c r="E20" s="9">
        <f>JUL!F47</f>
        <v>4088</v>
      </c>
      <c r="F20" s="9">
        <f>JUL!G47</f>
        <v>144</v>
      </c>
      <c r="G20" s="9">
        <f>JUL!H47</f>
        <v>159</v>
      </c>
      <c r="H20" s="9">
        <f>JUL!I47</f>
        <v>303</v>
      </c>
      <c r="I20" s="9">
        <f>JUL!J47</f>
        <v>7.4119373776908031</v>
      </c>
      <c r="J20" s="9">
        <f>JUL!K47</f>
        <v>128</v>
      </c>
      <c r="K20" s="9">
        <f>JUL!L47</f>
        <v>142</v>
      </c>
      <c r="L20" s="9">
        <f>JUL!M47</f>
        <v>270</v>
      </c>
      <c r="M20" s="9">
        <f>JUL!N47</f>
        <v>6.6046966731898236</v>
      </c>
      <c r="N20" s="9">
        <f>JUL!O47</f>
        <v>0</v>
      </c>
      <c r="O20" s="9">
        <f>JUL!P47</f>
        <v>0</v>
      </c>
      <c r="P20" s="9">
        <f>JUL!Q47</f>
        <v>0</v>
      </c>
      <c r="Q20" s="9">
        <f>JUL!R47</f>
        <v>0</v>
      </c>
      <c r="R20" s="9">
        <f>JUL!S47</f>
        <v>0</v>
      </c>
      <c r="S20" s="9">
        <f>JUL!T47</f>
        <v>0</v>
      </c>
      <c r="T20" s="9">
        <f>JUL!U47</f>
        <v>0</v>
      </c>
      <c r="U20" s="9">
        <f>JUL!V47</f>
        <v>0</v>
      </c>
      <c r="V20" s="9">
        <f>JUL!W47</f>
        <v>0</v>
      </c>
      <c r="W20" s="9">
        <f>JUL!X47</f>
        <v>0</v>
      </c>
      <c r="X20" s="9">
        <f>JUL!Y47</f>
        <v>0</v>
      </c>
      <c r="Y20" s="9">
        <f>JUL!Z47</f>
        <v>0</v>
      </c>
      <c r="Z20" s="9">
        <f>JUL!AA47</f>
        <v>0</v>
      </c>
      <c r="AA20" s="9">
        <f>JUL!AB47</f>
        <v>0</v>
      </c>
      <c r="AB20" s="9">
        <f>JUL!AC47</f>
        <v>0</v>
      </c>
      <c r="AC20" s="9">
        <f>JUL!AD47</f>
        <v>0</v>
      </c>
      <c r="AD20" s="9">
        <f>JUL!AE47</f>
        <v>0</v>
      </c>
      <c r="AE20" s="9">
        <f>JUL!AF47</f>
        <v>0</v>
      </c>
      <c r="AF20" s="9">
        <f>JUL!AG47</f>
        <v>0</v>
      </c>
      <c r="AG20" s="9">
        <f>JUL!AH47</f>
        <v>0</v>
      </c>
      <c r="AH20" s="9">
        <f>JUL!AI47</f>
        <v>0</v>
      </c>
      <c r="AI20" s="9">
        <f>JUL!AJ47</f>
        <v>0</v>
      </c>
      <c r="AJ20" s="9">
        <f>JUL!AK47</f>
        <v>0</v>
      </c>
      <c r="AK20" s="9">
        <f>JUL!AL47</f>
        <v>0</v>
      </c>
      <c r="AL20" s="9">
        <f>JUL!AM47</f>
        <v>0</v>
      </c>
      <c r="AM20" s="9">
        <f>JUL!AN47</f>
        <v>0</v>
      </c>
      <c r="AN20" s="9">
        <f>JUL!AO47</f>
        <v>0</v>
      </c>
      <c r="AO20" s="9">
        <f>JUL!AP47</f>
        <v>0</v>
      </c>
      <c r="AP20" s="9">
        <f>JUL!AQ47</f>
        <v>0</v>
      </c>
      <c r="AQ20" s="9">
        <f>JUL!AR47</f>
        <v>0</v>
      </c>
      <c r="AR20" s="9">
        <f>JUL!AS47</f>
        <v>0</v>
      </c>
      <c r="AS20" s="9">
        <f>JUL!AT47</f>
        <v>0</v>
      </c>
      <c r="AT20" s="9">
        <f>JUL!AU47</f>
        <v>0</v>
      </c>
      <c r="AU20" s="9">
        <f>JUL!AV47</f>
        <v>0</v>
      </c>
      <c r="AV20" s="9">
        <f>JUL!AW47</f>
        <v>0</v>
      </c>
      <c r="AW20" s="9">
        <f>JUL!AX47</f>
        <v>0</v>
      </c>
    </row>
    <row r="21" spans="1:49" ht="18" customHeight="1">
      <c r="A21" s="8">
        <v>9</v>
      </c>
      <c r="B21" s="41" t="s">
        <v>68</v>
      </c>
      <c r="C21" s="9">
        <f>JUL!D52</f>
        <v>1320</v>
      </c>
      <c r="D21" s="9">
        <f>JUL!E52</f>
        <v>1330</v>
      </c>
      <c r="E21" s="9">
        <f>JUL!F52</f>
        <v>2650</v>
      </c>
      <c r="F21" s="9">
        <f>JUL!G52</f>
        <v>106</v>
      </c>
      <c r="G21" s="9">
        <f>JUL!H52</f>
        <v>114</v>
      </c>
      <c r="H21" s="9">
        <f>JUL!I52</f>
        <v>220</v>
      </c>
      <c r="I21" s="9">
        <f>JUL!J52</f>
        <v>8.3018867924528301</v>
      </c>
      <c r="J21" s="9">
        <f>JUL!K52</f>
        <v>106</v>
      </c>
      <c r="K21" s="9">
        <f>JUL!L52</f>
        <v>106</v>
      </c>
      <c r="L21" s="9">
        <f>JUL!M52</f>
        <v>212</v>
      </c>
      <c r="M21" s="9">
        <f>JUL!N52</f>
        <v>8</v>
      </c>
      <c r="N21" s="9">
        <f>JUL!O52</f>
        <v>0</v>
      </c>
      <c r="O21" s="9">
        <f>JUL!P52</f>
        <v>0</v>
      </c>
      <c r="P21" s="9">
        <f>JUL!Q52</f>
        <v>0</v>
      </c>
      <c r="Q21" s="9">
        <f>JUL!R52</f>
        <v>0</v>
      </c>
      <c r="R21" s="9">
        <f>JUL!S52</f>
        <v>0</v>
      </c>
      <c r="S21" s="9">
        <f>JUL!T52</f>
        <v>1</v>
      </c>
      <c r="T21" s="9">
        <f>JUL!U52</f>
        <v>1</v>
      </c>
      <c r="U21" s="9">
        <f>JUL!V52</f>
        <v>0.45454545454545453</v>
      </c>
      <c r="V21" s="9">
        <f>JUL!W52</f>
        <v>0</v>
      </c>
      <c r="W21" s="9">
        <f>JUL!X52</f>
        <v>0</v>
      </c>
      <c r="X21" s="9">
        <f>JUL!Y52</f>
        <v>0</v>
      </c>
      <c r="Y21" s="9">
        <f>JUL!Z52</f>
        <v>0</v>
      </c>
      <c r="Z21" s="9">
        <f>JUL!AA52</f>
        <v>2</v>
      </c>
      <c r="AA21" s="9">
        <f>JUL!AB52</f>
        <v>0</v>
      </c>
      <c r="AB21" s="9">
        <f>JUL!AC52</f>
        <v>2</v>
      </c>
      <c r="AC21" s="9">
        <f>JUL!AD52</f>
        <v>0.90909090909090906</v>
      </c>
      <c r="AD21" s="9">
        <f>JUL!AE52</f>
        <v>0</v>
      </c>
      <c r="AE21" s="9">
        <f>JUL!AF52</f>
        <v>0</v>
      </c>
      <c r="AF21" s="9">
        <f>JUL!AG52</f>
        <v>0</v>
      </c>
      <c r="AG21" s="9">
        <f>JUL!AH52</f>
        <v>0</v>
      </c>
      <c r="AH21" s="9">
        <f>JUL!AI52</f>
        <v>0</v>
      </c>
      <c r="AI21" s="9">
        <f>JUL!AJ52</f>
        <v>0</v>
      </c>
      <c r="AJ21" s="9">
        <f>JUL!AK52</f>
        <v>0</v>
      </c>
      <c r="AK21" s="9">
        <f>JUL!AL52</f>
        <v>0</v>
      </c>
      <c r="AL21" s="9">
        <f>JUL!AM52</f>
        <v>0</v>
      </c>
      <c r="AM21" s="9">
        <f>JUL!AN52</f>
        <v>0</v>
      </c>
      <c r="AN21" s="9">
        <f>JUL!AO52</f>
        <v>0</v>
      </c>
      <c r="AO21" s="9">
        <f>JUL!AP52</f>
        <v>0</v>
      </c>
      <c r="AP21" s="9">
        <f>JUL!AQ52</f>
        <v>0</v>
      </c>
      <c r="AQ21" s="9">
        <f>JUL!AR52</f>
        <v>0</v>
      </c>
      <c r="AR21" s="9">
        <f>JUL!AS52</f>
        <v>0</v>
      </c>
      <c r="AS21" s="9">
        <f>JUL!AT52</f>
        <v>0</v>
      </c>
      <c r="AT21" s="9">
        <f>JUL!AU52</f>
        <v>2</v>
      </c>
      <c r="AU21" s="9">
        <f>JUL!AV52</f>
        <v>1</v>
      </c>
      <c r="AV21" s="9">
        <f>JUL!AW52</f>
        <v>3</v>
      </c>
      <c r="AW21" s="9">
        <f>JUL!AX52</f>
        <v>1.3636363636363635</v>
      </c>
    </row>
    <row r="22" spans="1:49" ht="18" customHeight="1">
      <c r="A22" s="8">
        <v>10</v>
      </c>
      <c r="B22" s="43" t="s">
        <v>73</v>
      </c>
      <c r="C22" s="9">
        <f>JUL!D56</f>
        <v>2029</v>
      </c>
      <c r="D22" s="9">
        <f>JUL!E56</f>
        <v>2039</v>
      </c>
      <c r="E22" s="9">
        <f>JUL!F56</f>
        <v>4068</v>
      </c>
      <c r="F22" s="9">
        <f>JUL!G56</f>
        <v>209</v>
      </c>
      <c r="G22" s="9">
        <f>JUL!H56</f>
        <v>193</v>
      </c>
      <c r="H22" s="9">
        <f>JUL!I56</f>
        <v>402</v>
      </c>
      <c r="I22" s="9">
        <f>JUL!J56</f>
        <v>9.8820058997050158</v>
      </c>
      <c r="J22" s="9">
        <f>JUL!K56</f>
        <v>189</v>
      </c>
      <c r="K22" s="9">
        <f>JUL!L56</f>
        <v>176</v>
      </c>
      <c r="L22" s="9">
        <f>JUL!M56</f>
        <v>365</v>
      </c>
      <c r="M22" s="9">
        <f>JUL!N56</f>
        <v>8.9724680432645023</v>
      </c>
      <c r="N22" s="9">
        <f>JUL!O56</f>
        <v>0</v>
      </c>
      <c r="O22" s="9">
        <f>JUL!P56</f>
        <v>0</v>
      </c>
      <c r="P22" s="9">
        <f>JUL!Q56</f>
        <v>0</v>
      </c>
      <c r="Q22" s="9">
        <f>JUL!R56</f>
        <v>0</v>
      </c>
      <c r="R22" s="9">
        <f>JUL!S56</f>
        <v>0</v>
      </c>
      <c r="S22" s="9">
        <f>JUL!T56</f>
        <v>0</v>
      </c>
      <c r="T22" s="9">
        <f>JUL!U56</f>
        <v>0</v>
      </c>
      <c r="U22" s="9">
        <f>JUL!V56</f>
        <v>0</v>
      </c>
      <c r="V22" s="9">
        <f>JUL!W56</f>
        <v>0</v>
      </c>
      <c r="W22" s="9">
        <f>JUL!X56</f>
        <v>0</v>
      </c>
      <c r="X22" s="9">
        <f>JUL!Y56</f>
        <v>0</v>
      </c>
      <c r="Y22" s="9">
        <f>JUL!Z56</f>
        <v>0</v>
      </c>
      <c r="Z22" s="9">
        <f>JUL!AA56</f>
        <v>0</v>
      </c>
      <c r="AA22" s="9">
        <f>JUL!AB56</f>
        <v>0</v>
      </c>
      <c r="AB22" s="9">
        <f>JUL!AC56</f>
        <v>0</v>
      </c>
      <c r="AC22" s="9">
        <f>JUL!AD56</f>
        <v>0</v>
      </c>
      <c r="AD22" s="9">
        <f>JUL!AE56</f>
        <v>0</v>
      </c>
      <c r="AE22" s="9">
        <f>JUL!AF56</f>
        <v>0</v>
      </c>
      <c r="AF22" s="9">
        <f>JUL!AG56</f>
        <v>0</v>
      </c>
      <c r="AG22" s="9">
        <f>JUL!AH56</f>
        <v>0</v>
      </c>
      <c r="AH22" s="9">
        <f>JUL!AI56</f>
        <v>0</v>
      </c>
      <c r="AI22" s="9">
        <f>JUL!AJ56</f>
        <v>0</v>
      </c>
      <c r="AJ22" s="9">
        <f>JUL!AK56</f>
        <v>0</v>
      </c>
      <c r="AK22" s="9">
        <f>JUL!AL56</f>
        <v>0</v>
      </c>
      <c r="AL22" s="9">
        <f>JUL!AM56</f>
        <v>0</v>
      </c>
      <c r="AM22" s="9">
        <f>JUL!AN56</f>
        <v>0</v>
      </c>
      <c r="AN22" s="9">
        <f>JUL!AO56</f>
        <v>0</v>
      </c>
      <c r="AO22" s="9">
        <f>JUL!AP56</f>
        <v>0</v>
      </c>
      <c r="AP22" s="9">
        <f>JUL!AQ56</f>
        <v>0</v>
      </c>
      <c r="AQ22" s="9">
        <f>JUL!AR56</f>
        <v>0</v>
      </c>
      <c r="AR22" s="9">
        <f>JUL!AS56</f>
        <v>0</v>
      </c>
      <c r="AS22" s="9">
        <f>JUL!AT56</f>
        <v>0</v>
      </c>
      <c r="AT22" s="9">
        <f>JUL!AU56</f>
        <v>0</v>
      </c>
      <c r="AU22" s="9">
        <f>JUL!AV56</f>
        <v>0</v>
      </c>
      <c r="AV22" s="9">
        <f>JUL!AW56</f>
        <v>0</v>
      </c>
      <c r="AW22" s="9">
        <f>JUL!AX56</f>
        <v>0</v>
      </c>
    </row>
    <row r="23" spans="1:49" ht="18" customHeight="1">
      <c r="A23" s="8">
        <v>11</v>
      </c>
      <c r="B23" s="43" t="s">
        <v>77</v>
      </c>
      <c r="C23" s="9">
        <f>JUL!D61</f>
        <v>1362</v>
      </c>
      <c r="D23" s="9">
        <f>JUL!E61</f>
        <v>1257</v>
      </c>
      <c r="E23" s="9">
        <f>JUL!F61</f>
        <v>2619</v>
      </c>
      <c r="F23" s="9">
        <f>JUL!G61</f>
        <v>60</v>
      </c>
      <c r="G23" s="9">
        <f>JUL!H61</f>
        <v>65</v>
      </c>
      <c r="H23" s="9">
        <f>JUL!I61</f>
        <v>125</v>
      </c>
      <c r="I23" s="9">
        <f>JUL!J61</f>
        <v>4.7728140511645663</v>
      </c>
      <c r="J23" s="9">
        <f>JUL!K61</f>
        <v>107</v>
      </c>
      <c r="K23" s="9">
        <f>JUL!L61</f>
        <v>100</v>
      </c>
      <c r="L23" s="9">
        <f>JUL!M61</f>
        <v>207</v>
      </c>
      <c r="M23" s="9">
        <f>JUL!N61</f>
        <v>7.9037800687285218</v>
      </c>
      <c r="N23" s="9">
        <f>JUL!O61</f>
        <v>0</v>
      </c>
      <c r="O23" s="9">
        <f>JUL!P61</f>
        <v>0</v>
      </c>
      <c r="P23" s="9">
        <f>JUL!Q61</f>
        <v>0</v>
      </c>
      <c r="Q23" s="9">
        <f>JUL!R61</f>
        <v>0</v>
      </c>
      <c r="R23" s="9">
        <f>JUL!S61</f>
        <v>0</v>
      </c>
      <c r="S23" s="9">
        <f>JUL!T61</f>
        <v>0</v>
      </c>
      <c r="T23" s="9">
        <f>JUL!U61</f>
        <v>0</v>
      </c>
      <c r="U23" s="9">
        <f>JUL!V61</f>
        <v>0</v>
      </c>
      <c r="V23" s="9">
        <f>JUL!W61</f>
        <v>0</v>
      </c>
      <c r="W23" s="9">
        <f>JUL!X61</f>
        <v>0</v>
      </c>
      <c r="X23" s="9">
        <f>JUL!Y61</f>
        <v>0</v>
      </c>
      <c r="Y23" s="9">
        <f>JUL!Z61</f>
        <v>0</v>
      </c>
      <c r="Z23" s="9">
        <f>JUL!AA61</f>
        <v>0</v>
      </c>
      <c r="AA23" s="9">
        <f>JUL!AB61</f>
        <v>0</v>
      </c>
      <c r="AB23" s="9">
        <f>JUL!AC61</f>
        <v>0</v>
      </c>
      <c r="AC23" s="9">
        <f>JUL!AD61</f>
        <v>0</v>
      </c>
      <c r="AD23" s="9">
        <f>JUL!AE61</f>
        <v>0</v>
      </c>
      <c r="AE23" s="9">
        <f>JUL!AF61</f>
        <v>0</v>
      </c>
      <c r="AF23" s="9">
        <f>JUL!AG61</f>
        <v>0</v>
      </c>
      <c r="AG23" s="9">
        <f>JUL!AH61</f>
        <v>0</v>
      </c>
      <c r="AH23" s="9">
        <f>JUL!AI61</f>
        <v>0</v>
      </c>
      <c r="AI23" s="9">
        <f>JUL!AJ61</f>
        <v>0</v>
      </c>
      <c r="AJ23" s="9">
        <f>JUL!AK61</f>
        <v>0</v>
      </c>
      <c r="AK23" s="9">
        <f>JUL!AL61</f>
        <v>0</v>
      </c>
      <c r="AL23" s="9">
        <f>JUL!AM61</f>
        <v>0</v>
      </c>
      <c r="AM23" s="9">
        <f>JUL!AN61</f>
        <v>0</v>
      </c>
      <c r="AN23" s="9">
        <f>JUL!AO61</f>
        <v>0</v>
      </c>
      <c r="AO23" s="9">
        <f>JUL!AP61</f>
        <v>0</v>
      </c>
      <c r="AP23" s="9">
        <f>JUL!AQ61</f>
        <v>0</v>
      </c>
      <c r="AQ23" s="9">
        <f>JUL!AR61</f>
        <v>0</v>
      </c>
      <c r="AR23" s="9">
        <f>JUL!AS61</f>
        <v>0</v>
      </c>
      <c r="AS23" s="9">
        <f>JUL!AT61</f>
        <v>0</v>
      </c>
      <c r="AT23" s="9">
        <f>JUL!AU61</f>
        <v>0</v>
      </c>
      <c r="AU23" s="9">
        <f>JUL!AV61</f>
        <v>0</v>
      </c>
      <c r="AV23" s="9">
        <f>JUL!AW61</f>
        <v>0</v>
      </c>
      <c r="AW23" s="9">
        <f>JUL!AX61</f>
        <v>0</v>
      </c>
    </row>
    <row r="24" spans="1:49" ht="18" customHeight="1">
      <c r="A24" s="8">
        <v>12</v>
      </c>
      <c r="B24" s="43" t="s">
        <v>82</v>
      </c>
      <c r="C24" s="9">
        <f>JUL!D66</f>
        <v>1428</v>
      </c>
      <c r="D24" s="9">
        <f>JUL!E66</f>
        <v>1502</v>
      </c>
      <c r="E24" s="9">
        <f>JUL!F66</f>
        <v>2930</v>
      </c>
      <c r="F24" s="9">
        <f>JUL!G66</f>
        <v>0</v>
      </c>
      <c r="G24" s="9">
        <f>JUL!H66</f>
        <v>0</v>
      </c>
      <c r="H24" s="9">
        <f>JUL!I66</f>
        <v>0</v>
      </c>
      <c r="I24" s="9">
        <f>JUL!J66</f>
        <v>0</v>
      </c>
      <c r="J24" s="9">
        <f>JUL!K66</f>
        <v>0</v>
      </c>
      <c r="K24" s="9">
        <f>JUL!L66</f>
        <v>0</v>
      </c>
      <c r="L24" s="9">
        <f>JUL!M66</f>
        <v>0</v>
      </c>
      <c r="M24" s="9">
        <f>JUL!N66</f>
        <v>0</v>
      </c>
      <c r="N24" s="9">
        <f>JUL!O66</f>
        <v>0</v>
      </c>
      <c r="O24" s="9">
        <f>JUL!P66</f>
        <v>0</v>
      </c>
      <c r="P24" s="9">
        <f>JUL!Q66</f>
        <v>0</v>
      </c>
      <c r="Q24" s="9" t="e">
        <f>JUL!R66</f>
        <v>#DIV/0!</v>
      </c>
      <c r="R24" s="9">
        <f>JUL!S66</f>
        <v>0</v>
      </c>
      <c r="S24" s="9">
        <f>JUL!T66</f>
        <v>0</v>
      </c>
      <c r="T24" s="9">
        <f>JUL!U66</f>
        <v>0</v>
      </c>
      <c r="U24" s="9" t="e">
        <f>JUL!V66</f>
        <v>#DIV/0!</v>
      </c>
      <c r="V24" s="9">
        <f>JUL!W66</f>
        <v>0</v>
      </c>
      <c r="W24" s="9">
        <f>JUL!X66</f>
        <v>0</v>
      </c>
      <c r="X24" s="9">
        <f>JUL!Y66</f>
        <v>0</v>
      </c>
      <c r="Y24" s="9" t="e">
        <f>JUL!Z66</f>
        <v>#DIV/0!</v>
      </c>
      <c r="Z24" s="9">
        <f>JUL!AA66</f>
        <v>0</v>
      </c>
      <c r="AA24" s="9">
        <f>JUL!AB66</f>
        <v>0</v>
      </c>
      <c r="AB24" s="9">
        <f>JUL!AC66</f>
        <v>0</v>
      </c>
      <c r="AC24" s="9" t="e">
        <f>JUL!AD66</f>
        <v>#DIV/0!</v>
      </c>
      <c r="AD24" s="9">
        <f>JUL!AE66</f>
        <v>0</v>
      </c>
      <c r="AE24" s="9">
        <f>JUL!AF66</f>
        <v>0</v>
      </c>
      <c r="AF24" s="9">
        <f>JUL!AG66</f>
        <v>0</v>
      </c>
      <c r="AG24" s="9" t="e">
        <f>JUL!AH66</f>
        <v>#DIV/0!</v>
      </c>
      <c r="AH24" s="9">
        <f>JUL!AI66</f>
        <v>0</v>
      </c>
      <c r="AI24" s="9">
        <f>JUL!AJ66</f>
        <v>0</v>
      </c>
      <c r="AJ24" s="9">
        <f>JUL!AK66</f>
        <v>0</v>
      </c>
      <c r="AK24" s="9" t="e">
        <f>JUL!AL66</f>
        <v>#DIV/0!</v>
      </c>
      <c r="AL24" s="9">
        <f>JUL!AM66</f>
        <v>0</v>
      </c>
      <c r="AM24" s="9">
        <f>JUL!AN66</f>
        <v>0</v>
      </c>
      <c r="AN24" s="9">
        <f>JUL!AO66</f>
        <v>0</v>
      </c>
      <c r="AO24" s="9" t="e">
        <f>JUL!AP66</f>
        <v>#DIV/0!</v>
      </c>
      <c r="AP24" s="9">
        <f>JUL!AQ66</f>
        <v>0</v>
      </c>
      <c r="AQ24" s="9">
        <f>JUL!AR66</f>
        <v>0</v>
      </c>
      <c r="AR24" s="9">
        <f>JUL!AS66</f>
        <v>0</v>
      </c>
      <c r="AS24" s="9" t="e">
        <f>JUL!AT66</f>
        <v>#DIV/0!</v>
      </c>
      <c r="AT24" s="9">
        <f>JUL!AU66</f>
        <v>0</v>
      </c>
      <c r="AU24" s="9">
        <f>JUL!AV66</f>
        <v>0</v>
      </c>
      <c r="AV24" s="9">
        <f>JUL!AW66</f>
        <v>0</v>
      </c>
      <c r="AW24" s="9" t="e">
        <f>JUL!AX66</f>
        <v>#DIV/0!</v>
      </c>
    </row>
    <row r="25" spans="1:49" ht="18" customHeight="1">
      <c r="A25" s="8">
        <v>13</v>
      </c>
      <c r="B25" s="41" t="s">
        <v>87</v>
      </c>
      <c r="C25" s="9">
        <f>JUL!D72</f>
        <v>1227</v>
      </c>
      <c r="D25" s="9">
        <f>JUL!E72</f>
        <v>1175</v>
      </c>
      <c r="E25" s="9">
        <f>JUL!F72</f>
        <v>2402</v>
      </c>
      <c r="F25" s="9">
        <f>JUL!G72</f>
        <v>120</v>
      </c>
      <c r="G25" s="9">
        <f>JUL!H72</f>
        <v>129</v>
      </c>
      <c r="H25" s="9">
        <f>JUL!I72</f>
        <v>249</v>
      </c>
      <c r="I25" s="9">
        <f>JUL!J72</f>
        <v>10.366361365528725</v>
      </c>
      <c r="J25" s="9">
        <f>JUL!K72</f>
        <v>108</v>
      </c>
      <c r="K25" s="9">
        <f>JUL!L72</f>
        <v>106</v>
      </c>
      <c r="L25" s="9">
        <f>JUL!M72</f>
        <v>214</v>
      </c>
      <c r="M25" s="9">
        <f>JUL!N72</f>
        <v>8.90924229808493</v>
      </c>
      <c r="N25" s="9">
        <f>JUL!O72</f>
        <v>0</v>
      </c>
      <c r="O25" s="9">
        <f>JUL!P72</f>
        <v>0</v>
      </c>
      <c r="P25" s="9">
        <f>JUL!Q72</f>
        <v>0</v>
      </c>
      <c r="Q25" s="9">
        <f>JUL!R72</f>
        <v>0</v>
      </c>
      <c r="R25" s="9">
        <f>JUL!S72</f>
        <v>0</v>
      </c>
      <c r="S25" s="9">
        <f>JUL!T72</f>
        <v>0</v>
      </c>
      <c r="T25" s="9">
        <f>JUL!U72</f>
        <v>0</v>
      </c>
      <c r="U25" s="9">
        <f>JUL!V72</f>
        <v>0</v>
      </c>
      <c r="V25" s="9">
        <f>JUL!W72</f>
        <v>0</v>
      </c>
      <c r="W25" s="9">
        <f>JUL!X72</f>
        <v>0</v>
      </c>
      <c r="X25" s="9">
        <f>JUL!Y72</f>
        <v>0</v>
      </c>
      <c r="Y25" s="9">
        <f>JUL!Z72</f>
        <v>0</v>
      </c>
      <c r="Z25" s="9">
        <f>JUL!AA72</f>
        <v>1</v>
      </c>
      <c r="AA25" s="9">
        <f>JUL!AB72</f>
        <v>0</v>
      </c>
      <c r="AB25" s="9">
        <f>JUL!AC72</f>
        <v>1</v>
      </c>
      <c r="AC25" s="9">
        <f>JUL!AD72</f>
        <v>0.40160642570281119</v>
      </c>
      <c r="AD25" s="9">
        <f>JUL!AE72</f>
        <v>0</v>
      </c>
      <c r="AE25" s="9">
        <f>JUL!AF72</f>
        <v>0</v>
      </c>
      <c r="AF25" s="9">
        <f>JUL!AG72</f>
        <v>0</v>
      </c>
      <c r="AG25" s="9">
        <f>JUL!AH72</f>
        <v>0</v>
      </c>
      <c r="AH25" s="9">
        <f>JUL!AI72</f>
        <v>0</v>
      </c>
      <c r="AI25" s="9">
        <f>JUL!AJ72</f>
        <v>0</v>
      </c>
      <c r="AJ25" s="9">
        <f>JUL!AK72</f>
        <v>0</v>
      </c>
      <c r="AK25" s="9">
        <f>JUL!AL72</f>
        <v>0</v>
      </c>
      <c r="AL25" s="9">
        <f>JUL!AM72</f>
        <v>0</v>
      </c>
      <c r="AM25" s="9">
        <f>JUL!AN72</f>
        <v>0</v>
      </c>
      <c r="AN25" s="9">
        <f>JUL!AO72</f>
        <v>0</v>
      </c>
      <c r="AO25" s="9">
        <f>JUL!AP72</f>
        <v>0</v>
      </c>
      <c r="AP25" s="9">
        <f>JUL!AQ72</f>
        <v>0</v>
      </c>
      <c r="AQ25" s="9">
        <f>JUL!AR72</f>
        <v>0</v>
      </c>
      <c r="AR25" s="9">
        <f>JUL!AS72</f>
        <v>0</v>
      </c>
      <c r="AS25" s="9">
        <f>JUL!AT72</f>
        <v>0</v>
      </c>
      <c r="AT25" s="9">
        <f>JUL!AU72</f>
        <v>1</v>
      </c>
      <c r="AU25" s="9">
        <f>JUL!AV72</f>
        <v>0</v>
      </c>
      <c r="AV25" s="9">
        <f>JUL!AW72</f>
        <v>1</v>
      </c>
      <c r="AW25" s="9">
        <f>JUL!AX72</f>
        <v>0.40160642570281119</v>
      </c>
    </row>
    <row r="26" spans="1:49" ht="18" customHeight="1">
      <c r="A26" s="8">
        <v>14</v>
      </c>
      <c r="B26" s="41" t="s">
        <v>93</v>
      </c>
      <c r="C26" s="9">
        <f>JUL!D77</f>
        <v>1337</v>
      </c>
      <c r="D26" s="9">
        <f>JUL!E77</f>
        <v>1236</v>
      </c>
      <c r="E26" s="9">
        <f>JUL!F77</f>
        <v>2573</v>
      </c>
      <c r="F26" s="9">
        <f>JUL!G77</f>
        <v>93</v>
      </c>
      <c r="G26" s="9">
        <f>JUL!H77</f>
        <v>110</v>
      </c>
      <c r="H26" s="9">
        <f>JUL!I77</f>
        <v>203</v>
      </c>
      <c r="I26" s="9">
        <f>JUL!J77</f>
        <v>7.8896230081616796</v>
      </c>
      <c r="J26" s="9">
        <f>JUL!K77</f>
        <v>93</v>
      </c>
      <c r="K26" s="9">
        <f>JUL!L77</f>
        <v>87</v>
      </c>
      <c r="L26" s="9">
        <f>JUL!M77</f>
        <v>180</v>
      </c>
      <c r="M26" s="9">
        <f>JUL!N77</f>
        <v>6.9957248348231635</v>
      </c>
      <c r="N26" s="9">
        <f>JUL!O77</f>
        <v>0</v>
      </c>
      <c r="O26" s="9">
        <f>JUL!P77</f>
        <v>0</v>
      </c>
      <c r="P26" s="9">
        <f>JUL!Q77</f>
        <v>0</v>
      </c>
      <c r="Q26" s="9">
        <f>JUL!R77</f>
        <v>0</v>
      </c>
      <c r="R26" s="9">
        <f>JUL!S77</f>
        <v>0</v>
      </c>
      <c r="S26" s="9">
        <f>JUL!T77</f>
        <v>0</v>
      </c>
      <c r="T26" s="9">
        <f>JUL!U77</f>
        <v>0</v>
      </c>
      <c r="U26" s="9">
        <f>JUL!V77</f>
        <v>0</v>
      </c>
      <c r="V26" s="9">
        <f>JUL!W77</f>
        <v>0</v>
      </c>
      <c r="W26" s="9">
        <f>JUL!X77</f>
        <v>0</v>
      </c>
      <c r="X26" s="9">
        <f>JUL!Y77</f>
        <v>0</v>
      </c>
      <c r="Y26" s="9">
        <f>JUL!Z77</f>
        <v>0</v>
      </c>
      <c r="Z26" s="9">
        <f>JUL!AA77</f>
        <v>0</v>
      </c>
      <c r="AA26" s="9">
        <f>JUL!AB77</f>
        <v>0</v>
      </c>
      <c r="AB26" s="9">
        <f>JUL!AC77</f>
        <v>0</v>
      </c>
      <c r="AC26" s="9">
        <f>JUL!AD77</f>
        <v>0</v>
      </c>
      <c r="AD26" s="9">
        <f>JUL!AE77</f>
        <v>0</v>
      </c>
      <c r="AE26" s="9">
        <f>JUL!AF77</f>
        <v>0</v>
      </c>
      <c r="AF26" s="9">
        <f>JUL!AG77</f>
        <v>0</v>
      </c>
      <c r="AG26" s="9">
        <f>JUL!AH77</f>
        <v>0</v>
      </c>
      <c r="AH26" s="9">
        <f>JUL!AI77</f>
        <v>0</v>
      </c>
      <c r="AI26" s="9">
        <f>JUL!AJ77</f>
        <v>0</v>
      </c>
      <c r="AJ26" s="9">
        <f>JUL!AK77</f>
        <v>0</v>
      </c>
      <c r="AK26" s="9">
        <f>JUL!AL77</f>
        <v>0</v>
      </c>
      <c r="AL26" s="9">
        <f>JUL!AM77</f>
        <v>0</v>
      </c>
      <c r="AM26" s="9">
        <f>JUL!AN77</f>
        <v>0</v>
      </c>
      <c r="AN26" s="9">
        <f>JUL!AO77</f>
        <v>0</v>
      </c>
      <c r="AO26" s="9">
        <f>JUL!AP77</f>
        <v>0</v>
      </c>
      <c r="AP26" s="9">
        <f>JUL!AQ77</f>
        <v>0</v>
      </c>
      <c r="AQ26" s="9">
        <f>JUL!AR77</f>
        <v>0</v>
      </c>
      <c r="AR26" s="9">
        <f>JUL!AS77</f>
        <v>0</v>
      </c>
      <c r="AS26" s="9">
        <f>JUL!AT77</f>
        <v>0</v>
      </c>
      <c r="AT26" s="9">
        <f>JUL!AU77</f>
        <v>0</v>
      </c>
      <c r="AU26" s="9">
        <f>JUL!AV77</f>
        <v>0</v>
      </c>
      <c r="AV26" s="9">
        <f>JUL!AW77</f>
        <v>0</v>
      </c>
      <c r="AW26" s="9">
        <f>JUL!AX77</f>
        <v>0</v>
      </c>
    </row>
    <row r="27" spans="1:49" ht="18" customHeight="1">
      <c r="A27" s="8">
        <v>15</v>
      </c>
      <c r="B27" s="43" t="s">
        <v>98</v>
      </c>
      <c r="C27" s="44">
        <f>JUL!D81</f>
        <v>1363</v>
      </c>
      <c r="D27" s="44">
        <f>JUL!E81</f>
        <v>1319</v>
      </c>
      <c r="E27" s="44">
        <f>JUL!F81</f>
        <v>2682</v>
      </c>
      <c r="F27" s="9">
        <f>JUL!G81</f>
        <v>104</v>
      </c>
      <c r="G27" s="9">
        <f>JUL!H81</f>
        <v>111</v>
      </c>
      <c r="H27" s="9">
        <f>JUL!I81</f>
        <v>215</v>
      </c>
      <c r="I27" s="9">
        <f>JUL!J81</f>
        <v>8.0164056674123785</v>
      </c>
      <c r="J27" s="9">
        <f>JUL!K81</f>
        <v>104</v>
      </c>
      <c r="K27" s="9">
        <f>JUL!L81</f>
        <v>111</v>
      </c>
      <c r="L27" s="9">
        <f>JUL!M81</f>
        <v>215</v>
      </c>
      <c r="M27" s="9">
        <f>JUL!N81</f>
        <v>8.0164056674123785</v>
      </c>
      <c r="N27" s="9">
        <f>JUL!O81</f>
        <v>0</v>
      </c>
      <c r="O27" s="9">
        <f>JUL!P81</f>
        <v>0</v>
      </c>
      <c r="P27" s="9">
        <f>JUL!Q81</f>
        <v>0</v>
      </c>
      <c r="Q27" s="9">
        <f>JUL!R81</f>
        <v>0</v>
      </c>
      <c r="R27" s="9">
        <f>JUL!S81</f>
        <v>0</v>
      </c>
      <c r="S27" s="9">
        <f>JUL!T81</f>
        <v>0</v>
      </c>
      <c r="T27" s="9">
        <f>JUL!U81</f>
        <v>0</v>
      </c>
      <c r="U27" s="9">
        <f>JUL!V81</f>
        <v>0</v>
      </c>
      <c r="V27" s="9">
        <f>JUL!W81</f>
        <v>0</v>
      </c>
      <c r="W27" s="9">
        <f>JUL!X81</f>
        <v>0</v>
      </c>
      <c r="X27" s="9">
        <f>JUL!Y81</f>
        <v>0</v>
      </c>
      <c r="Y27" s="9">
        <f>JUL!Z81</f>
        <v>0</v>
      </c>
      <c r="Z27" s="9">
        <f>JUL!AA81</f>
        <v>1</v>
      </c>
      <c r="AA27" s="9">
        <f>JUL!AB81</f>
        <v>0</v>
      </c>
      <c r="AB27" s="9">
        <f>JUL!AC81</f>
        <v>1</v>
      </c>
      <c r="AC27" s="9">
        <f>JUL!AD81</f>
        <v>0.46511627906976744</v>
      </c>
      <c r="AD27" s="9">
        <f>JUL!AE81</f>
        <v>0</v>
      </c>
      <c r="AE27" s="9">
        <f>JUL!AF81</f>
        <v>0</v>
      </c>
      <c r="AF27" s="9">
        <f>JUL!AG81</f>
        <v>0</v>
      </c>
      <c r="AG27" s="9">
        <f>JUL!AH81</f>
        <v>0</v>
      </c>
      <c r="AH27" s="9">
        <f>JUL!AI81</f>
        <v>0</v>
      </c>
      <c r="AI27" s="9">
        <f>JUL!AJ81</f>
        <v>0</v>
      </c>
      <c r="AJ27" s="9">
        <f>JUL!AK81</f>
        <v>0</v>
      </c>
      <c r="AK27" s="9">
        <f>JUL!AL81</f>
        <v>0</v>
      </c>
      <c r="AL27" s="9">
        <f>JUL!AM81</f>
        <v>0</v>
      </c>
      <c r="AM27" s="9">
        <f>JUL!AN81</f>
        <v>0</v>
      </c>
      <c r="AN27" s="9">
        <f>JUL!AO81</f>
        <v>0</v>
      </c>
      <c r="AO27" s="9">
        <f>JUL!AP81</f>
        <v>0</v>
      </c>
      <c r="AP27" s="9">
        <f>JUL!AQ81</f>
        <v>0</v>
      </c>
      <c r="AQ27" s="9">
        <f>JUL!AR81</f>
        <v>0</v>
      </c>
      <c r="AR27" s="9">
        <f>JUL!AS81</f>
        <v>0</v>
      </c>
      <c r="AS27" s="9">
        <f>JUL!AT81</f>
        <v>0</v>
      </c>
      <c r="AT27" s="9">
        <f>JUL!AU81</f>
        <v>0</v>
      </c>
      <c r="AU27" s="9">
        <f>JUL!AV81</f>
        <v>0</v>
      </c>
      <c r="AV27" s="9">
        <f>JUL!AW81</f>
        <v>0</v>
      </c>
      <c r="AW27" s="9">
        <f>JUL!AX81</f>
        <v>0</v>
      </c>
    </row>
    <row r="28" spans="1:49" ht="18" customHeight="1">
      <c r="A28" s="8">
        <v>16</v>
      </c>
      <c r="B28" s="41" t="s">
        <v>102</v>
      </c>
      <c r="C28" s="9">
        <f>JUL!D85</f>
        <v>947</v>
      </c>
      <c r="D28" s="9">
        <f>JUL!E85</f>
        <v>867</v>
      </c>
      <c r="E28" s="9">
        <f>JUL!F85</f>
        <v>1814</v>
      </c>
      <c r="F28" s="9">
        <f>JUL!G85</f>
        <v>121</v>
      </c>
      <c r="G28" s="9">
        <f>JUL!H85</f>
        <v>94</v>
      </c>
      <c r="H28" s="9">
        <f>JUL!I85</f>
        <v>215</v>
      </c>
      <c r="I28" s="9">
        <f>JUL!J85</f>
        <v>11.852260198456451</v>
      </c>
      <c r="J28" s="9">
        <f>JUL!K85</f>
        <v>90</v>
      </c>
      <c r="K28" s="9">
        <f>JUL!L85</f>
        <v>70</v>
      </c>
      <c r="L28" s="9">
        <f>JUL!M85</f>
        <v>160</v>
      </c>
      <c r="M28" s="9">
        <f>JUL!N85</f>
        <v>8.8202866593164266</v>
      </c>
      <c r="N28" s="9">
        <f>JUL!O85</f>
        <v>0</v>
      </c>
      <c r="O28" s="9">
        <f>JUL!P85</f>
        <v>0</v>
      </c>
      <c r="P28" s="9">
        <f>JUL!Q85</f>
        <v>0</v>
      </c>
      <c r="Q28" s="9">
        <f>JUL!R85</f>
        <v>0</v>
      </c>
      <c r="R28" s="9">
        <f>JUL!S85</f>
        <v>0</v>
      </c>
      <c r="S28" s="9">
        <f>JUL!T85</f>
        <v>0</v>
      </c>
      <c r="T28" s="9">
        <f>JUL!U85</f>
        <v>0</v>
      </c>
      <c r="U28" s="9">
        <f>JUL!V85</f>
        <v>0</v>
      </c>
      <c r="V28" s="9">
        <f>JUL!W85</f>
        <v>0</v>
      </c>
      <c r="W28" s="9">
        <f>JUL!X85</f>
        <v>0</v>
      </c>
      <c r="X28" s="9">
        <f>JUL!Y85</f>
        <v>0</v>
      </c>
      <c r="Y28" s="9">
        <f>JUL!Z85</f>
        <v>0</v>
      </c>
      <c r="Z28" s="9">
        <f>JUL!AA85</f>
        <v>0</v>
      </c>
      <c r="AA28" s="9">
        <f>JUL!AB85</f>
        <v>0</v>
      </c>
      <c r="AB28" s="9">
        <f>JUL!AC85</f>
        <v>0</v>
      </c>
      <c r="AC28" s="9">
        <f>JUL!AD85</f>
        <v>0</v>
      </c>
      <c r="AD28" s="9">
        <f>JUL!AE85</f>
        <v>0</v>
      </c>
      <c r="AE28" s="9">
        <f>JUL!AF85</f>
        <v>0</v>
      </c>
      <c r="AF28" s="9">
        <f>JUL!AG85</f>
        <v>0</v>
      </c>
      <c r="AG28" s="9">
        <f>JUL!AH85</f>
        <v>0</v>
      </c>
      <c r="AH28" s="9">
        <f>JUL!AI85</f>
        <v>0</v>
      </c>
      <c r="AI28" s="9">
        <f>JUL!AJ85</f>
        <v>0</v>
      </c>
      <c r="AJ28" s="9">
        <f>JUL!AK85</f>
        <v>0</v>
      </c>
      <c r="AK28" s="9">
        <f>JUL!AL85</f>
        <v>0</v>
      </c>
      <c r="AL28" s="9">
        <f>JUL!AM85</f>
        <v>0</v>
      </c>
      <c r="AM28" s="9">
        <f>JUL!AN85</f>
        <v>0</v>
      </c>
      <c r="AN28" s="9">
        <f>JUL!AO85</f>
        <v>0</v>
      </c>
      <c r="AO28" s="9">
        <f>JUL!AP85</f>
        <v>0</v>
      </c>
      <c r="AP28" s="9">
        <f>JUL!AQ85</f>
        <v>0</v>
      </c>
      <c r="AQ28" s="9">
        <f>JUL!AR85</f>
        <v>0</v>
      </c>
      <c r="AR28" s="9">
        <f>JUL!AS85</f>
        <v>0</v>
      </c>
      <c r="AS28" s="9">
        <f>JUL!AT85</f>
        <v>0</v>
      </c>
      <c r="AT28" s="9">
        <f>JUL!AU85</f>
        <v>0</v>
      </c>
      <c r="AU28" s="9">
        <f>JUL!AV85</f>
        <v>0</v>
      </c>
      <c r="AV28" s="9">
        <f>JUL!AW85</f>
        <v>0</v>
      </c>
      <c r="AW28" s="9">
        <f>JUL!AX85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1400</v>
      </c>
      <c r="G29" s="45">
        <f t="shared" si="0"/>
        <v>1363</v>
      </c>
      <c r="H29" s="45">
        <f t="shared" si="0"/>
        <v>2763</v>
      </c>
      <c r="I29" s="47">
        <f>JUL!J86</f>
        <v>7.0713792132674742</v>
      </c>
      <c r="J29" s="45">
        <f t="shared" ref="J29:L29" si="1">SUM(J13:J28)</f>
        <v>1324</v>
      </c>
      <c r="K29" s="45">
        <f t="shared" si="1"/>
        <v>1307</v>
      </c>
      <c r="L29" s="45">
        <f t="shared" si="1"/>
        <v>2631</v>
      </c>
      <c r="M29" s="47">
        <f>JUL!N86</f>
        <v>6.7335500217541515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JUL!R86</f>
        <v>0</v>
      </c>
      <c r="R29" s="45">
        <f t="shared" ref="R29:T29" si="3">SUM(R13:R28)</f>
        <v>0</v>
      </c>
      <c r="S29" s="45">
        <f t="shared" si="3"/>
        <v>1</v>
      </c>
      <c r="T29" s="45">
        <f t="shared" si="3"/>
        <v>1</v>
      </c>
      <c r="U29" s="47">
        <f>JUL!V86</f>
        <v>3.6192544335866814E-2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JUL!Z86</f>
        <v>0</v>
      </c>
      <c r="Z29" s="45">
        <f t="shared" ref="Z29:AB29" si="5">SUM(Z13:Z28)</f>
        <v>8</v>
      </c>
      <c r="AA29" s="45">
        <f t="shared" si="5"/>
        <v>0</v>
      </c>
      <c r="AB29" s="45">
        <f t="shared" si="5"/>
        <v>8</v>
      </c>
      <c r="AC29" s="47">
        <f>JUL!AD86</f>
        <v>0.28954035468693451</v>
      </c>
      <c r="AD29" s="45">
        <f t="shared" ref="AD29:AF29" si="6">SUM(AD13:AD28)</f>
        <v>0</v>
      </c>
      <c r="AE29" s="45">
        <f t="shared" si="6"/>
        <v>0</v>
      </c>
      <c r="AF29" s="45">
        <f t="shared" si="6"/>
        <v>0</v>
      </c>
      <c r="AG29" s="47">
        <f>JUL!AH86</f>
        <v>0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JUL!AL86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JUL!AP86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JUL!AT86</f>
        <v>0</v>
      </c>
      <c r="AT29" s="45">
        <f t="shared" ref="AT29:AV29" si="10">SUM(AT13:AT28)</f>
        <v>7</v>
      </c>
      <c r="AU29" s="45">
        <f t="shared" si="10"/>
        <v>1</v>
      </c>
      <c r="AV29" s="45">
        <f t="shared" si="10"/>
        <v>8</v>
      </c>
      <c r="AW29" s="47">
        <f>JUL!AX86</f>
        <v>0.28954035468693451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Z1000"/>
  <sheetViews>
    <sheetView workbookViewId="0">
      <pane xSplit="3" ySplit="11" topLeftCell="D12" activePane="bottomRight" state="frozen"/>
      <selection pane="topRight" activeCell="D1" sqref="D1"/>
      <selection pane="bottomLeft" activeCell="A12" sqref="A12"/>
      <selection pane="bottomRight" activeCell="D12" sqref="D12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120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14">
        <v>8</v>
      </c>
      <c r="H13" s="14">
        <v>8</v>
      </c>
      <c r="I13" s="11">
        <f t="shared" ref="I13:I16" si="1">G13+H13</f>
        <v>16</v>
      </c>
      <c r="J13" s="11">
        <f t="shared" ref="J13:J86" si="2">I13/F13*100</f>
        <v>9.5238095238095237</v>
      </c>
      <c r="K13" s="12">
        <v>8</v>
      </c>
      <c r="L13" s="12">
        <v>8</v>
      </c>
      <c r="M13" s="13">
        <f t="shared" ref="M13:M16" si="3">K13+L13</f>
        <v>16</v>
      </c>
      <c r="N13" s="11">
        <f t="shared" ref="N13:N86" si="4">M13/F13*100</f>
        <v>9.5238095238095237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14">
        <v>3</v>
      </c>
      <c r="H14" s="14">
        <v>8</v>
      </c>
      <c r="I14" s="11">
        <f t="shared" si="1"/>
        <v>11</v>
      </c>
      <c r="J14" s="11">
        <f t="shared" si="2"/>
        <v>4.2145593869731801</v>
      </c>
      <c r="K14" s="15">
        <v>8</v>
      </c>
      <c r="L14" s="15">
        <v>17</v>
      </c>
      <c r="M14" s="13">
        <f t="shared" si="3"/>
        <v>25</v>
      </c>
      <c r="N14" s="11">
        <f t="shared" si="4"/>
        <v>9.5785440613026829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14"/>
      <c r="H15" s="14"/>
      <c r="I15" s="11">
        <f t="shared" si="1"/>
        <v>0</v>
      </c>
      <c r="J15" s="11">
        <f t="shared" si="2"/>
        <v>0</v>
      </c>
      <c r="K15" s="88"/>
      <c r="L15" s="88"/>
      <c r="M15" s="13">
        <f t="shared" si="3"/>
        <v>0</v>
      </c>
      <c r="N15" s="11">
        <f t="shared" si="4"/>
        <v>0</v>
      </c>
      <c r="O15" s="14"/>
      <c r="P15" s="14"/>
      <c r="Q15" s="11">
        <f t="shared" si="5"/>
        <v>0</v>
      </c>
      <c r="R15" s="11" t="e">
        <f t="shared" si="6"/>
        <v>#DIV/0!</v>
      </c>
      <c r="S15" s="14"/>
      <c r="T15" s="14"/>
      <c r="U15" s="11">
        <f t="shared" si="7"/>
        <v>0</v>
      </c>
      <c r="V15" s="11" t="e">
        <f t="shared" si="8"/>
        <v>#DIV/0!</v>
      </c>
      <c r="W15" s="14"/>
      <c r="X15" s="14"/>
      <c r="Y15" s="11">
        <f t="shared" si="9"/>
        <v>0</v>
      </c>
      <c r="Z15" s="11" t="e">
        <f t="shared" si="10"/>
        <v>#DIV/0!</v>
      </c>
      <c r="AA15" s="14"/>
      <c r="AB15" s="14"/>
      <c r="AC15" s="11">
        <f t="shared" si="11"/>
        <v>0</v>
      </c>
      <c r="AD15" s="11" t="e">
        <f t="shared" si="12"/>
        <v>#DIV/0!</v>
      </c>
      <c r="AE15" s="14"/>
      <c r="AF15" s="14"/>
      <c r="AG15" s="11">
        <f t="shared" si="13"/>
        <v>0</v>
      </c>
      <c r="AH15" s="11" t="e">
        <f t="shared" si="14"/>
        <v>#DIV/0!</v>
      </c>
      <c r="AI15" s="14"/>
      <c r="AJ15" s="14"/>
      <c r="AK15" s="11">
        <f t="shared" si="15"/>
        <v>0</v>
      </c>
      <c r="AL15" s="11" t="e">
        <f t="shared" si="16"/>
        <v>#DIV/0!</v>
      </c>
      <c r="AM15" s="14"/>
      <c r="AN15" s="14"/>
      <c r="AO15" s="11">
        <f t="shared" si="17"/>
        <v>0</v>
      </c>
      <c r="AP15" s="11" t="e">
        <f t="shared" si="18"/>
        <v>#DIV/0!</v>
      </c>
      <c r="AQ15" s="14"/>
      <c r="AR15" s="14"/>
      <c r="AS15" s="11">
        <f t="shared" si="19"/>
        <v>0</v>
      </c>
      <c r="AT15" s="11" t="e">
        <f t="shared" si="20"/>
        <v>#DIV/0!</v>
      </c>
      <c r="AU15" s="14"/>
      <c r="AV15" s="14"/>
      <c r="AW15" s="11">
        <f t="shared" si="21"/>
        <v>0</v>
      </c>
      <c r="AX15" s="11" t="e">
        <f t="shared" si="22"/>
        <v>#DIV/0!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14">
        <v>6</v>
      </c>
      <c r="H16" s="14">
        <v>5</v>
      </c>
      <c r="I16" s="11">
        <f t="shared" si="1"/>
        <v>11</v>
      </c>
      <c r="J16" s="11">
        <f t="shared" si="2"/>
        <v>3.8062283737024223</v>
      </c>
      <c r="K16" s="15">
        <v>12</v>
      </c>
      <c r="L16" s="15">
        <v>9</v>
      </c>
      <c r="M16" s="13">
        <f t="shared" si="3"/>
        <v>21</v>
      </c>
      <c r="N16" s="11">
        <f t="shared" si="4"/>
        <v>7.2664359861591699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I17" si="23">SUM(D13:D16)</f>
        <v>457</v>
      </c>
      <c r="E17" s="89">
        <f t="shared" si="23"/>
        <v>461</v>
      </c>
      <c r="F17" s="89">
        <f t="shared" si="23"/>
        <v>918</v>
      </c>
      <c r="G17" s="19">
        <f t="shared" si="23"/>
        <v>17</v>
      </c>
      <c r="H17" s="19">
        <f t="shared" si="23"/>
        <v>21</v>
      </c>
      <c r="I17" s="19">
        <f t="shared" si="23"/>
        <v>38</v>
      </c>
      <c r="J17" s="11">
        <f t="shared" si="2"/>
        <v>4.1394335511982572</v>
      </c>
      <c r="K17" s="20">
        <f t="shared" ref="K17:M17" si="24">SUM(K13:K16)</f>
        <v>28</v>
      </c>
      <c r="L17" s="20">
        <f t="shared" si="24"/>
        <v>34</v>
      </c>
      <c r="M17" s="20">
        <f t="shared" si="24"/>
        <v>62</v>
      </c>
      <c r="N17" s="11">
        <f t="shared" si="4"/>
        <v>6.7538126361655779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34">D18+E18</f>
        <v>502</v>
      </c>
      <c r="G18" s="14">
        <v>30</v>
      </c>
      <c r="H18" s="14">
        <v>24</v>
      </c>
      <c r="I18" s="11">
        <f t="shared" ref="I18:I21" si="35">G18+H18</f>
        <v>54</v>
      </c>
      <c r="J18" s="11">
        <f t="shared" si="2"/>
        <v>10.756972111553784</v>
      </c>
      <c r="K18" s="14">
        <v>30</v>
      </c>
      <c r="L18" s="14">
        <v>24</v>
      </c>
      <c r="M18" s="11">
        <f t="shared" ref="M18:M21" si="36">K18+L18</f>
        <v>54</v>
      </c>
      <c r="N18" s="11">
        <f t="shared" si="4"/>
        <v>10.756972111553784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34"/>
        <v>436</v>
      </c>
      <c r="G19" s="14">
        <v>25</v>
      </c>
      <c r="H19" s="14">
        <v>24</v>
      </c>
      <c r="I19" s="11">
        <f t="shared" si="35"/>
        <v>49</v>
      </c>
      <c r="J19" s="11">
        <f t="shared" si="2"/>
        <v>11.238532110091743</v>
      </c>
      <c r="K19" s="14">
        <v>25</v>
      </c>
      <c r="L19" s="14">
        <v>24</v>
      </c>
      <c r="M19" s="11">
        <f t="shared" si="36"/>
        <v>49</v>
      </c>
      <c r="N19" s="11">
        <f t="shared" si="4"/>
        <v>11.238532110091743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34"/>
        <v>418</v>
      </c>
      <c r="G20" s="14">
        <v>10</v>
      </c>
      <c r="H20" s="14">
        <v>6</v>
      </c>
      <c r="I20" s="11">
        <f t="shared" si="35"/>
        <v>16</v>
      </c>
      <c r="J20" s="11">
        <f t="shared" si="2"/>
        <v>3.8277511961722488</v>
      </c>
      <c r="K20" s="14">
        <v>10</v>
      </c>
      <c r="L20" s="14">
        <v>6</v>
      </c>
      <c r="M20" s="11">
        <f t="shared" si="36"/>
        <v>16</v>
      </c>
      <c r="N20" s="11">
        <f t="shared" si="4"/>
        <v>3.8277511961722488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34"/>
        <v>339</v>
      </c>
      <c r="G21" s="14">
        <v>15</v>
      </c>
      <c r="H21" s="14">
        <v>9</v>
      </c>
      <c r="I21" s="11">
        <f t="shared" si="35"/>
        <v>24</v>
      </c>
      <c r="J21" s="11">
        <f t="shared" si="2"/>
        <v>7.0796460176991154</v>
      </c>
      <c r="K21" s="14">
        <v>15</v>
      </c>
      <c r="L21" s="14">
        <v>9</v>
      </c>
      <c r="M21" s="11">
        <f t="shared" si="36"/>
        <v>24</v>
      </c>
      <c r="N21" s="11">
        <f t="shared" si="4"/>
        <v>7.0796460176991154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89">
        <f t="shared" ref="D22:I22" si="46">SUM(D18:D21)</f>
        <v>847</v>
      </c>
      <c r="E22" s="89">
        <f t="shared" si="46"/>
        <v>848</v>
      </c>
      <c r="F22" s="89">
        <f t="shared" si="46"/>
        <v>1695</v>
      </c>
      <c r="G22" s="19">
        <f t="shared" si="46"/>
        <v>80</v>
      </c>
      <c r="H22" s="19">
        <f t="shared" si="46"/>
        <v>63</v>
      </c>
      <c r="I22" s="19">
        <f t="shared" si="46"/>
        <v>143</v>
      </c>
      <c r="J22" s="11">
        <f t="shared" si="2"/>
        <v>8.4365781710914458</v>
      </c>
      <c r="K22" s="19">
        <f t="shared" ref="K22:M22" si="47">SUM(K18:K21)</f>
        <v>80</v>
      </c>
      <c r="L22" s="19">
        <f t="shared" si="47"/>
        <v>63</v>
      </c>
      <c r="M22" s="19">
        <f t="shared" si="47"/>
        <v>143</v>
      </c>
      <c r="N22" s="11">
        <f t="shared" si="4"/>
        <v>8.4365781710914458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57">D23+E23</f>
        <v>358</v>
      </c>
      <c r="G23" s="14">
        <v>3</v>
      </c>
      <c r="H23" s="14">
        <v>3</v>
      </c>
      <c r="I23" s="11">
        <f t="shared" ref="I23:I25" si="58">G23+H23</f>
        <v>6</v>
      </c>
      <c r="J23" s="11">
        <f t="shared" si="2"/>
        <v>1.6759776536312849</v>
      </c>
      <c r="K23" s="14">
        <v>5</v>
      </c>
      <c r="L23" s="14">
        <v>6</v>
      </c>
      <c r="M23" s="11">
        <f t="shared" ref="M23:M25" si="59">K23+L23</f>
        <v>11</v>
      </c>
      <c r="N23" s="11">
        <f t="shared" si="4"/>
        <v>3.0726256983240221</v>
      </c>
      <c r="O23" s="14">
        <v>0</v>
      </c>
      <c r="P23" s="14">
        <v>0</v>
      </c>
      <c r="Q23" s="11">
        <f t="shared" ref="Q23:Q25" si="60">O23+P23</f>
        <v>0</v>
      </c>
      <c r="R23" s="11">
        <f t="shared" si="6"/>
        <v>0</v>
      </c>
      <c r="S23" s="14">
        <v>0</v>
      </c>
      <c r="T23" s="14">
        <v>0</v>
      </c>
      <c r="U23" s="11">
        <f t="shared" ref="U23:U25" si="61">S23+T23</f>
        <v>0</v>
      </c>
      <c r="V23" s="11">
        <f t="shared" si="8"/>
        <v>0</v>
      </c>
      <c r="W23" s="14">
        <v>0</v>
      </c>
      <c r="X23" s="14">
        <v>0</v>
      </c>
      <c r="Y23" s="11">
        <f t="shared" ref="Y23:Y25" si="62">W23+X23</f>
        <v>0</v>
      </c>
      <c r="Z23" s="11">
        <f t="shared" si="10"/>
        <v>0</v>
      </c>
      <c r="AA23" s="14">
        <v>0</v>
      </c>
      <c r="AB23" s="14">
        <v>0</v>
      </c>
      <c r="AC23" s="11">
        <f t="shared" ref="AC23:AC25" si="63">AA23+AB23</f>
        <v>0</v>
      </c>
      <c r="AD23" s="11">
        <f t="shared" si="12"/>
        <v>0</v>
      </c>
      <c r="AE23" s="14">
        <v>0</v>
      </c>
      <c r="AF23" s="14">
        <v>0</v>
      </c>
      <c r="AG23" s="11">
        <f t="shared" ref="AG23:AG25" si="64">AE23+AF23</f>
        <v>0</v>
      </c>
      <c r="AH23" s="11">
        <f t="shared" si="14"/>
        <v>0</v>
      </c>
      <c r="AI23" s="14">
        <v>0</v>
      </c>
      <c r="AJ23" s="14">
        <v>0</v>
      </c>
      <c r="AK23" s="11">
        <f t="shared" ref="AK23:AK25" si="65">AI23+AJ23</f>
        <v>0</v>
      </c>
      <c r="AL23" s="11">
        <f t="shared" si="16"/>
        <v>0</v>
      </c>
      <c r="AM23" s="14">
        <v>0</v>
      </c>
      <c r="AN23" s="14">
        <v>0</v>
      </c>
      <c r="AO23" s="11">
        <f t="shared" ref="AO23:AO25" si="66">AM23+AN23</f>
        <v>0</v>
      </c>
      <c r="AP23" s="11">
        <f t="shared" si="18"/>
        <v>0</v>
      </c>
      <c r="AQ23" s="14">
        <v>0</v>
      </c>
      <c r="AR23" s="14">
        <v>0</v>
      </c>
      <c r="AS23" s="11">
        <f t="shared" ref="AS23:AS25" si="67">AQ23+AR23</f>
        <v>0</v>
      </c>
      <c r="AT23" s="11">
        <f t="shared" si="20"/>
        <v>0</v>
      </c>
      <c r="AU23" s="14">
        <v>0</v>
      </c>
      <c r="AV23" s="14">
        <v>0</v>
      </c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57"/>
        <v>195</v>
      </c>
      <c r="G24" s="14">
        <v>3</v>
      </c>
      <c r="H24" s="14">
        <v>5</v>
      </c>
      <c r="I24" s="11">
        <f t="shared" si="58"/>
        <v>8</v>
      </c>
      <c r="J24" s="11">
        <f t="shared" si="2"/>
        <v>4.1025641025641022</v>
      </c>
      <c r="K24" s="14">
        <v>11</v>
      </c>
      <c r="L24" s="14">
        <v>15</v>
      </c>
      <c r="M24" s="11">
        <f t="shared" si="59"/>
        <v>26</v>
      </c>
      <c r="N24" s="11">
        <f t="shared" si="4"/>
        <v>13.333333333333334</v>
      </c>
      <c r="O24" s="14">
        <v>0</v>
      </c>
      <c r="P24" s="14">
        <v>0</v>
      </c>
      <c r="Q24" s="11">
        <f t="shared" si="60"/>
        <v>0</v>
      </c>
      <c r="R24" s="11">
        <f t="shared" si="6"/>
        <v>0</v>
      </c>
      <c r="S24" s="14">
        <v>0</v>
      </c>
      <c r="T24" s="14">
        <v>0</v>
      </c>
      <c r="U24" s="11">
        <f t="shared" si="61"/>
        <v>0</v>
      </c>
      <c r="V24" s="11">
        <f t="shared" si="8"/>
        <v>0</v>
      </c>
      <c r="W24" s="14">
        <v>0</v>
      </c>
      <c r="X24" s="14">
        <v>0</v>
      </c>
      <c r="Y24" s="11">
        <f t="shared" si="62"/>
        <v>0</v>
      </c>
      <c r="Z24" s="11">
        <f t="shared" si="10"/>
        <v>0</v>
      </c>
      <c r="AA24" s="14">
        <v>0</v>
      </c>
      <c r="AB24" s="14">
        <v>0</v>
      </c>
      <c r="AC24" s="11">
        <f t="shared" si="63"/>
        <v>0</v>
      </c>
      <c r="AD24" s="11">
        <f t="shared" si="12"/>
        <v>0</v>
      </c>
      <c r="AE24" s="14">
        <v>0</v>
      </c>
      <c r="AF24" s="14">
        <v>0</v>
      </c>
      <c r="AG24" s="11">
        <f t="shared" si="64"/>
        <v>0</v>
      </c>
      <c r="AH24" s="11">
        <f t="shared" si="14"/>
        <v>0</v>
      </c>
      <c r="AI24" s="14">
        <v>0</v>
      </c>
      <c r="AJ24" s="14">
        <v>0</v>
      </c>
      <c r="AK24" s="11">
        <f t="shared" si="65"/>
        <v>0</v>
      </c>
      <c r="AL24" s="11">
        <f t="shared" si="16"/>
        <v>0</v>
      </c>
      <c r="AM24" s="14">
        <v>0</v>
      </c>
      <c r="AN24" s="14">
        <v>0</v>
      </c>
      <c r="AO24" s="11">
        <f t="shared" si="66"/>
        <v>0</v>
      </c>
      <c r="AP24" s="11">
        <f t="shared" si="18"/>
        <v>0</v>
      </c>
      <c r="AQ24" s="14">
        <v>0</v>
      </c>
      <c r="AR24" s="14">
        <v>0</v>
      </c>
      <c r="AS24" s="11">
        <f t="shared" si="67"/>
        <v>0</v>
      </c>
      <c r="AT24" s="11">
        <f t="shared" si="20"/>
        <v>0</v>
      </c>
      <c r="AU24" s="14">
        <v>0</v>
      </c>
      <c r="AV24" s="14">
        <v>0</v>
      </c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57"/>
        <v>173</v>
      </c>
      <c r="G25" s="14">
        <v>5</v>
      </c>
      <c r="H25" s="14">
        <v>5</v>
      </c>
      <c r="I25" s="11">
        <f t="shared" si="58"/>
        <v>10</v>
      </c>
      <c r="J25" s="11">
        <f t="shared" si="2"/>
        <v>5.7803468208092488</v>
      </c>
      <c r="K25" s="14">
        <v>6</v>
      </c>
      <c r="L25" s="14">
        <v>13</v>
      </c>
      <c r="M25" s="11">
        <f t="shared" si="59"/>
        <v>19</v>
      </c>
      <c r="N25" s="11">
        <f t="shared" si="4"/>
        <v>10.982658959537572</v>
      </c>
      <c r="O25" s="14">
        <v>0</v>
      </c>
      <c r="P25" s="14">
        <v>0</v>
      </c>
      <c r="Q25" s="11">
        <f t="shared" si="60"/>
        <v>0</v>
      </c>
      <c r="R25" s="11">
        <f t="shared" si="6"/>
        <v>0</v>
      </c>
      <c r="S25" s="14">
        <v>0</v>
      </c>
      <c r="T25" s="14">
        <v>0</v>
      </c>
      <c r="U25" s="11">
        <f t="shared" si="61"/>
        <v>0</v>
      </c>
      <c r="V25" s="11">
        <f t="shared" si="8"/>
        <v>0</v>
      </c>
      <c r="W25" s="14">
        <v>0</v>
      </c>
      <c r="X25" s="14">
        <v>0</v>
      </c>
      <c r="Y25" s="11">
        <f t="shared" si="62"/>
        <v>0</v>
      </c>
      <c r="Z25" s="11">
        <f t="shared" si="10"/>
        <v>0</v>
      </c>
      <c r="AA25" s="14">
        <v>0</v>
      </c>
      <c r="AB25" s="14">
        <v>0</v>
      </c>
      <c r="AC25" s="11">
        <f t="shared" si="63"/>
        <v>0</v>
      </c>
      <c r="AD25" s="11">
        <f t="shared" si="12"/>
        <v>0</v>
      </c>
      <c r="AE25" s="14">
        <v>0</v>
      </c>
      <c r="AF25" s="14">
        <v>0</v>
      </c>
      <c r="AG25" s="11">
        <f t="shared" si="64"/>
        <v>0</v>
      </c>
      <c r="AH25" s="11">
        <f t="shared" si="14"/>
        <v>0</v>
      </c>
      <c r="AI25" s="14">
        <v>0</v>
      </c>
      <c r="AJ25" s="14">
        <v>0</v>
      </c>
      <c r="AK25" s="11">
        <f t="shared" si="65"/>
        <v>0</v>
      </c>
      <c r="AL25" s="11">
        <f t="shared" si="16"/>
        <v>0</v>
      </c>
      <c r="AM25" s="14">
        <v>0</v>
      </c>
      <c r="AN25" s="14">
        <v>0</v>
      </c>
      <c r="AO25" s="11">
        <f t="shared" si="66"/>
        <v>0</v>
      </c>
      <c r="AP25" s="11">
        <f t="shared" si="18"/>
        <v>0</v>
      </c>
      <c r="AQ25" s="14">
        <v>0</v>
      </c>
      <c r="AR25" s="14">
        <v>0</v>
      </c>
      <c r="AS25" s="11">
        <f t="shared" si="67"/>
        <v>0</v>
      </c>
      <c r="AT25" s="11">
        <f t="shared" si="20"/>
        <v>0</v>
      </c>
      <c r="AU25" s="14">
        <v>0</v>
      </c>
      <c r="AV25" s="14">
        <v>0</v>
      </c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89">
        <f t="shared" ref="D26:I26" si="69">SUM(D23:D25)</f>
        <v>373</v>
      </c>
      <c r="E26" s="89">
        <f t="shared" si="69"/>
        <v>353</v>
      </c>
      <c r="F26" s="89">
        <f t="shared" si="69"/>
        <v>726</v>
      </c>
      <c r="G26" s="19">
        <f t="shared" si="69"/>
        <v>11</v>
      </c>
      <c r="H26" s="19">
        <f t="shared" si="69"/>
        <v>13</v>
      </c>
      <c r="I26" s="19">
        <f t="shared" si="69"/>
        <v>24</v>
      </c>
      <c r="J26" s="11">
        <f t="shared" si="2"/>
        <v>3.3057851239669422</v>
      </c>
      <c r="K26" s="19">
        <f t="shared" ref="K26:M26" si="70">SUM(K23:K25)</f>
        <v>22</v>
      </c>
      <c r="L26" s="19">
        <f t="shared" si="70"/>
        <v>34</v>
      </c>
      <c r="M26" s="19">
        <f t="shared" si="70"/>
        <v>56</v>
      </c>
      <c r="N26" s="11">
        <f t="shared" si="4"/>
        <v>7.7134986225895315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80">D27+E27</f>
        <v>1112</v>
      </c>
      <c r="G27" s="14">
        <v>34</v>
      </c>
      <c r="H27" s="14">
        <v>29</v>
      </c>
      <c r="I27" s="11">
        <f t="shared" ref="I27:I28" si="81">G27+H27</f>
        <v>63</v>
      </c>
      <c r="J27" s="11">
        <f t="shared" si="2"/>
        <v>5.6654676258992804</v>
      </c>
      <c r="K27" s="14">
        <v>28</v>
      </c>
      <c r="L27" s="14">
        <v>27</v>
      </c>
      <c r="M27" s="11">
        <f t="shared" ref="M27:M28" si="82">K27+L27</f>
        <v>55</v>
      </c>
      <c r="N27" s="11">
        <f t="shared" si="4"/>
        <v>4.9460431654676258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1</v>
      </c>
      <c r="AB27" s="14">
        <v>0</v>
      </c>
      <c r="AC27" s="11">
        <f t="shared" ref="AC27:AC28" si="86">AA27+AB27</f>
        <v>1</v>
      </c>
      <c r="AD27" s="11">
        <f t="shared" si="12"/>
        <v>1.5873015873015872</v>
      </c>
      <c r="AE27" s="14">
        <v>1</v>
      </c>
      <c r="AF27" s="14">
        <v>0</v>
      </c>
      <c r="AG27" s="11">
        <f t="shared" ref="AG27:AG28" si="87">AE27+AF27</f>
        <v>1</v>
      </c>
      <c r="AH27" s="11">
        <f t="shared" si="14"/>
        <v>1.5873015873015872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1</v>
      </c>
      <c r="AV27" s="14">
        <v>0</v>
      </c>
      <c r="AW27" s="11">
        <f t="shared" ref="AW27:AW28" si="91">AU27+AV27</f>
        <v>1</v>
      </c>
      <c r="AX27" s="11">
        <f t="shared" si="22"/>
        <v>1.5873015873015872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80"/>
        <v>286</v>
      </c>
      <c r="G28" s="14">
        <v>6</v>
      </c>
      <c r="H28" s="14">
        <v>5</v>
      </c>
      <c r="I28" s="11">
        <f t="shared" si="81"/>
        <v>11</v>
      </c>
      <c r="J28" s="11">
        <f t="shared" si="2"/>
        <v>3.8461538461538463</v>
      </c>
      <c r="K28" s="14">
        <v>5</v>
      </c>
      <c r="L28" s="14">
        <v>4</v>
      </c>
      <c r="M28" s="11">
        <f t="shared" si="82"/>
        <v>9</v>
      </c>
      <c r="N28" s="11">
        <f t="shared" si="4"/>
        <v>3.1468531468531471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89">
        <f t="shared" ref="D29:I29" si="92">SUM(D27:D28)</f>
        <v>692</v>
      </c>
      <c r="E29" s="89">
        <f t="shared" si="92"/>
        <v>706</v>
      </c>
      <c r="F29" s="89">
        <f t="shared" si="92"/>
        <v>1398</v>
      </c>
      <c r="G29" s="19">
        <f t="shared" si="92"/>
        <v>40</v>
      </c>
      <c r="H29" s="19">
        <f t="shared" si="92"/>
        <v>34</v>
      </c>
      <c r="I29" s="19">
        <f t="shared" si="92"/>
        <v>74</v>
      </c>
      <c r="J29" s="11">
        <f t="shared" si="2"/>
        <v>5.2932761087267526</v>
      </c>
      <c r="K29" s="19">
        <f t="shared" ref="K29:M29" si="93">SUM(K27:K28)</f>
        <v>33</v>
      </c>
      <c r="L29" s="19">
        <f t="shared" si="93"/>
        <v>31</v>
      </c>
      <c r="M29" s="19">
        <f t="shared" si="93"/>
        <v>64</v>
      </c>
      <c r="N29" s="11">
        <f t="shared" si="4"/>
        <v>4.5779685264663801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1</v>
      </c>
      <c r="AB29" s="19">
        <f t="shared" si="97"/>
        <v>0</v>
      </c>
      <c r="AC29" s="19">
        <f t="shared" si="97"/>
        <v>1</v>
      </c>
      <c r="AD29" s="11">
        <f t="shared" si="12"/>
        <v>1.3513513513513513</v>
      </c>
      <c r="AE29" s="19">
        <f t="shared" ref="AE29:AG29" si="98">SUM(AE27:AE28)</f>
        <v>1</v>
      </c>
      <c r="AF29" s="19">
        <f t="shared" si="98"/>
        <v>0</v>
      </c>
      <c r="AG29" s="19">
        <f t="shared" si="98"/>
        <v>1</v>
      </c>
      <c r="AH29" s="11">
        <f t="shared" si="14"/>
        <v>1.3513513513513513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1</v>
      </c>
      <c r="AV29" s="19">
        <f t="shared" si="102"/>
        <v>0</v>
      </c>
      <c r="AW29" s="19">
        <f t="shared" si="102"/>
        <v>1</v>
      </c>
      <c r="AX29" s="11">
        <f t="shared" si="22"/>
        <v>1.3513513513513513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103">D30+E30</f>
        <v>848</v>
      </c>
      <c r="G30" s="14">
        <v>21</v>
      </c>
      <c r="H30" s="14">
        <v>23</v>
      </c>
      <c r="I30" s="11">
        <f t="shared" ref="I30:I33" si="104">G30+H30</f>
        <v>44</v>
      </c>
      <c r="J30" s="11">
        <f t="shared" si="2"/>
        <v>5.1886792452830193</v>
      </c>
      <c r="K30" s="14">
        <v>19</v>
      </c>
      <c r="L30" s="14">
        <v>21</v>
      </c>
      <c r="M30" s="11">
        <f t="shared" ref="M30:M33" si="105">K30+L30</f>
        <v>40</v>
      </c>
      <c r="N30" s="11">
        <f t="shared" si="4"/>
        <v>4.716981132075472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2</v>
      </c>
      <c r="AB30" s="14">
        <v>0</v>
      </c>
      <c r="AC30" s="11">
        <f t="shared" ref="AC30:AC33" si="109">AA30+AB30</f>
        <v>2</v>
      </c>
      <c r="AD30" s="11">
        <f t="shared" si="12"/>
        <v>4.5454545454545459</v>
      </c>
      <c r="AE30" s="14">
        <v>0</v>
      </c>
      <c r="AF30" s="14">
        <v>0</v>
      </c>
      <c r="AG30" s="11">
        <f t="shared" ref="AG30:AG33" si="110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2</v>
      </c>
      <c r="AV30" s="14">
        <v>0</v>
      </c>
      <c r="AW30" s="11">
        <f t="shared" ref="AW30:AW33" si="114">AU30+AV30</f>
        <v>2</v>
      </c>
      <c r="AX30" s="11">
        <f t="shared" si="22"/>
        <v>4.5454545454545459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103"/>
        <v>492</v>
      </c>
      <c r="G31" s="14">
        <v>23</v>
      </c>
      <c r="H31" s="14">
        <v>21</v>
      </c>
      <c r="I31" s="11">
        <f t="shared" si="104"/>
        <v>44</v>
      </c>
      <c r="J31" s="11">
        <f t="shared" si="2"/>
        <v>8.9430894308943092</v>
      </c>
      <c r="K31" s="14">
        <v>23</v>
      </c>
      <c r="L31" s="14">
        <v>21</v>
      </c>
      <c r="M31" s="11">
        <f t="shared" si="105"/>
        <v>44</v>
      </c>
      <c r="N31" s="11">
        <f t="shared" si="4"/>
        <v>8.9430894308943092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0</v>
      </c>
      <c r="AB31" s="14">
        <v>0</v>
      </c>
      <c r="AC31" s="11">
        <f t="shared" si="109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0</v>
      </c>
      <c r="AV31" s="14">
        <v>0</v>
      </c>
      <c r="AW31" s="11">
        <f t="shared" si="114"/>
        <v>0</v>
      </c>
      <c r="AX31" s="11">
        <f t="shared" si="22"/>
        <v>0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103"/>
        <v>485</v>
      </c>
      <c r="G32" s="14">
        <v>27</v>
      </c>
      <c r="H32" s="14">
        <v>23</v>
      </c>
      <c r="I32" s="11">
        <f t="shared" si="104"/>
        <v>50</v>
      </c>
      <c r="J32" s="11">
        <f t="shared" si="2"/>
        <v>10.309278350515463</v>
      </c>
      <c r="K32" s="14">
        <v>26</v>
      </c>
      <c r="L32" s="14">
        <v>22</v>
      </c>
      <c r="M32" s="11">
        <f t="shared" si="105"/>
        <v>48</v>
      </c>
      <c r="N32" s="11">
        <f t="shared" si="4"/>
        <v>9.8969072164948457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103"/>
        <v>653</v>
      </c>
      <c r="G33" s="14">
        <v>29</v>
      </c>
      <c r="H33" s="14">
        <v>25</v>
      </c>
      <c r="I33" s="11">
        <f t="shared" si="104"/>
        <v>54</v>
      </c>
      <c r="J33" s="11">
        <f t="shared" si="2"/>
        <v>8.269525267993874</v>
      </c>
      <c r="K33" s="14">
        <v>28</v>
      </c>
      <c r="L33" s="14">
        <v>24</v>
      </c>
      <c r="M33" s="11">
        <f t="shared" si="105"/>
        <v>52</v>
      </c>
      <c r="N33" s="11">
        <f t="shared" si="4"/>
        <v>7.9632465543644715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0</v>
      </c>
      <c r="AC33" s="11">
        <f t="shared" si="109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4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89">
        <f t="shared" ref="D34:I34" si="115">SUM(D30:D33)</f>
        <v>1225</v>
      </c>
      <c r="E34" s="89">
        <f t="shared" si="115"/>
        <v>1253</v>
      </c>
      <c r="F34" s="89">
        <f t="shared" si="115"/>
        <v>2478</v>
      </c>
      <c r="G34" s="19">
        <f t="shared" si="115"/>
        <v>100</v>
      </c>
      <c r="H34" s="19">
        <f t="shared" si="115"/>
        <v>92</v>
      </c>
      <c r="I34" s="19">
        <f t="shared" si="115"/>
        <v>192</v>
      </c>
      <c r="J34" s="11">
        <f t="shared" si="2"/>
        <v>7.7481840193704601</v>
      </c>
      <c r="K34" s="19">
        <f t="shared" ref="K34:M34" si="116">SUM(K30:K33)</f>
        <v>96</v>
      </c>
      <c r="L34" s="19">
        <f t="shared" si="116"/>
        <v>88</v>
      </c>
      <c r="M34" s="19">
        <f t="shared" si="116"/>
        <v>184</v>
      </c>
      <c r="N34" s="11">
        <f t="shared" si="4"/>
        <v>7.4253430185633569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2</v>
      </c>
      <c r="AB34" s="19">
        <f t="shared" si="120"/>
        <v>0</v>
      </c>
      <c r="AC34" s="19">
        <f t="shared" si="120"/>
        <v>2</v>
      </c>
      <c r="AD34" s="11">
        <f t="shared" si="12"/>
        <v>1.0416666666666665</v>
      </c>
      <c r="AE34" s="19">
        <f t="shared" ref="AE34:AG34" si="121">SUM(AE30:AE33)</f>
        <v>0</v>
      </c>
      <c r="AF34" s="19">
        <f t="shared" si="121"/>
        <v>0</v>
      </c>
      <c r="AG34" s="19">
        <f t="shared" si="121"/>
        <v>0</v>
      </c>
      <c r="AH34" s="11">
        <f t="shared" si="14"/>
        <v>0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2</v>
      </c>
      <c r="AV34" s="19">
        <f t="shared" si="125"/>
        <v>0</v>
      </c>
      <c r="AW34" s="19">
        <f t="shared" si="125"/>
        <v>2</v>
      </c>
      <c r="AX34" s="11">
        <f t="shared" si="22"/>
        <v>1.0416666666666665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26">D35+E35</f>
        <v>1595</v>
      </c>
      <c r="G35" s="14">
        <v>51</v>
      </c>
      <c r="H35" s="14">
        <v>59</v>
      </c>
      <c r="I35" s="11">
        <f t="shared" ref="I35:I36" si="127">G35+H35</f>
        <v>110</v>
      </c>
      <c r="J35" s="11">
        <f t="shared" si="2"/>
        <v>6.8965517241379306</v>
      </c>
      <c r="K35" s="14">
        <v>57</v>
      </c>
      <c r="L35" s="14">
        <v>55</v>
      </c>
      <c r="M35" s="11">
        <f t="shared" ref="M35:M36" si="128">K35+L35</f>
        <v>112</v>
      </c>
      <c r="N35" s="11">
        <f t="shared" si="4"/>
        <v>7.0219435736677118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26"/>
        <v>491</v>
      </c>
      <c r="G36" s="14">
        <v>19</v>
      </c>
      <c r="H36" s="14">
        <v>25</v>
      </c>
      <c r="I36" s="11">
        <f t="shared" si="127"/>
        <v>44</v>
      </c>
      <c r="J36" s="11">
        <f t="shared" si="2"/>
        <v>8.9613034623217924</v>
      </c>
      <c r="K36" s="14">
        <v>20</v>
      </c>
      <c r="L36" s="14">
        <v>19</v>
      </c>
      <c r="M36" s="11">
        <f t="shared" si="128"/>
        <v>39</v>
      </c>
      <c r="N36" s="11">
        <f t="shared" si="4"/>
        <v>7.9429735234215881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89">
        <f t="shared" ref="D37:I37" si="138">SUM(D35:D36)</f>
        <v>1081</v>
      </c>
      <c r="E37" s="89">
        <f t="shared" si="138"/>
        <v>1005</v>
      </c>
      <c r="F37" s="89">
        <f t="shared" si="138"/>
        <v>2086</v>
      </c>
      <c r="G37" s="19">
        <f t="shared" si="138"/>
        <v>70</v>
      </c>
      <c r="H37" s="19">
        <f t="shared" si="138"/>
        <v>84</v>
      </c>
      <c r="I37" s="19">
        <f t="shared" si="138"/>
        <v>154</v>
      </c>
      <c r="J37" s="11">
        <f t="shared" si="2"/>
        <v>7.3825503355704702</v>
      </c>
      <c r="K37" s="19">
        <f t="shared" ref="K37:M37" si="139">SUM(K35:K36)</f>
        <v>77</v>
      </c>
      <c r="L37" s="19">
        <f t="shared" si="139"/>
        <v>74</v>
      </c>
      <c r="M37" s="19">
        <f t="shared" si="139"/>
        <v>151</v>
      </c>
      <c r="N37" s="11">
        <f t="shared" si="4"/>
        <v>7.2387344199424737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49">D38+E38</f>
        <v>754</v>
      </c>
      <c r="G38" s="14">
        <v>18</v>
      </c>
      <c r="H38" s="14">
        <v>25</v>
      </c>
      <c r="I38" s="11">
        <f t="shared" ref="I38:I41" si="150">G38+H38</f>
        <v>43</v>
      </c>
      <c r="J38" s="11">
        <f t="shared" si="2"/>
        <v>5.7029177718832891</v>
      </c>
      <c r="K38" s="14">
        <v>8</v>
      </c>
      <c r="L38" s="14">
        <v>3</v>
      </c>
      <c r="M38" s="11">
        <f t="shared" ref="M38:M41" si="151">K38+L38</f>
        <v>11</v>
      </c>
      <c r="N38" s="11">
        <f t="shared" si="4"/>
        <v>1.4588859416445623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49"/>
        <v>1640</v>
      </c>
      <c r="G39" s="14">
        <v>52</v>
      </c>
      <c r="H39" s="14">
        <v>53</v>
      </c>
      <c r="I39" s="11">
        <f t="shared" si="150"/>
        <v>105</v>
      </c>
      <c r="J39" s="11">
        <f t="shared" si="2"/>
        <v>6.4024390243902438</v>
      </c>
      <c r="K39" s="14">
        <v>30</v>
      </c>
      <c r="L39" s="14">
        <v>29</v>
      </c>
      <c r="M39" s="11">
        <f t="shared" si="151"/>
        <v>59</v>
      </c>
      <c r="N39" s="11">
        <f t="shared" si="4"/>
        <v>3.5975609756097557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49"/>
        <v>938</v>
      </c>
      <c r="G40" s="14">
        <v>69</v>
      </c>
      <c r="H40" s="14">
        <v>39</v>
      </c>
      <c r="I40" s="11">
        <f t="shared" si="150"/>
        <v>108</v>
      </c>
      <c r="J40" s="11">
        <f t="shared" si="2"/>
        <v>11.513859275053305</v>
      </c>
      <c r="K40" s="14">
        <v>49</v>
      </c>
      <c r="L40" s="14">
        <v>53</v>
      </c>
      <c r="M40" s="11">
        <f t="shared" si="151"/>
        <v>102</v>
      </c>
      <c r="N40" s="11">
        <f t="shared" si="4"/>
        <v>10.874200426439232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49"/>
        <v>614</v>
      </c>
      <c r="G41" s="14">
        <v>10</v>
      </c>
      <c r="H41" s="14">
        <v>10</v>
      </c>
      <c r="I41" s="11">
        <f t="shared" si="150"/>
        <v>20</v>
      </c>
      <c r="J41" s="11">
        <f t="shared" si="2"/>
        <v>3.2573289902280131</v>
      </c>
      <c r="K41" s="14">
        <v>21</v>
      </c>
      <c r="L41" s="14">
        <v>21</v>
      </c>
      <c r="M41" s="11">
        <f t="shared" si="151"/>
        <v>42</v>
      </c>
      <c r="N41" s="11">
        <f t="shared" si="4"/>
        <v>6.8403908794788277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89">
        <f t="shared" ref="D42:I42" si="161">SUM(D38:D41)</f>
        <v>2093</v>
      </c>
      <c r="E42" s="89">
        <f t="shared" si="161"/>
        <v>1853</v>
      </c>
      <c r="F42" s="89">
        <f t="shared" si="161"/>
        <v>3946</v>
      </c>
      <c r="G42" s="19">
        <f t="shared" si="161"/>
        <v>149</v>
      </c>
      <c r="H42" s="19">
        <f t="shared" si="161"/>
        <v>127</v>
      </c>
      <c r="I42" s="19">
        <f t="shared" si="161"/>
        <v>276</v>
      </c>
      <c r="J42" s="11">
        <f t="shared" si="2"/>
        <v>6.9944247339077545</v>
      </c>
      <c r="K42" s="19">
        <f t="shared" ref="K42:M42" si="162">SUM(K38:K41)</f>
        <v>108</v>
      </c>
      <c r="L42" s="19">
        <f t="shared" si="162"/>
        <v>106</v>
      </c>
      <c r="M42" s="19">
        <f t="shared" si="162"/>
        <v>214</v>
      </c>
      <c r="N42" s="11">
        <f t="shared" si="4"/>
        <v>5.4232133806386216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72">D43+E43</f>
        <v>1104</v>
      </c>
      <c r="G43" s="14">
        <v>20</v>
      </c>
      <c r="H43" s="14">
        <v>36</v>
      </c>
      <c r="I43" s="11">
        <f t="shared" ref="I43:I46" si="173">G43+H43</f>
        <v>56</v>
      </c>
      <c r="J43" s="11">
        <f t="shared" si="2"/>
        <v>5.0724637681159424</v>
      </c>
      <c r="K43" s="14">
        <v>10</v>
      </c>
      <c r="L43" s="14">
        <v>18</v>
      </c>
      <c r="M43" s="11">
        <f t="shared" ref="M43:M46" si="174">K43+L43</f>
        <v>28</v>
      </c>
      <c r="N43" s="11">
        <f t="shared" si="4"/>
        <v>2.5362318840579712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72"/>
        <v>1053</v>
      </c>
      <c r="G44" s="14">
        <v>30</v>
      </c>
      <c r="H44" s="14">
        <v>31</v>
      </c>
      <c r="I44" s="11">
        <f t="shared" si="173"/>
        <v>61</v>
      </c>
      <c r="J44" s="11">
        <f t="shared" si="2"/>
        <v>5.7929724596391265</v>
      </c>
      <c r="K44" s="14">
        <v>32</v>
      </c>
      <c r="L44" s="14">
        <v>32</v>
      </c>
      <c r="M44" s="11">
        <f t="shared" si="174"/>
        <v>64</v>
      </c>
      <c r="N44" s="11">
        <f t="shared" si="4"/>
        <v>6.0778727445394116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72"/>
        <v>1083</v>
      </c>
      <c r="G45" s="14">
        <v>50</v>
      </c>
      <c r="H45" s="14">
        <v>50</v>
      </c>
      <c r="I45" s="11">
        <f t="shared" si="173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4"/>
        <v>100</v>
      </c>
      <c r="N45" s="11">
        <f t="shared" si="4"/>
        <v>9.2336103416435833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72"/>
        <v>848</v>
      </c>
      <c r="G46" s="14">
        <v>25</v>
      </c>
      <c r="H46" s="14">
        <v>23</v>
      </c>
      <c r="I46" s="11">
        <f t="shared" si="173"/>
        <v>48</v>
      </c>
      <c r="J46" s="11">
        <f t="shared" si="2"/>
        <v>5.6603773584905666</v>
      </c>
      <c r="K46" s="14">
        <v>25</v>
      </c>
      <c r="L46" s="14">
        <v>23</v>
      </c>
      <c r="M46" s="11">
        <f t="shared" si="174"/>
        <v>48</v>
      </c>
      <c r="N46" s="11">
        <f t="shared" si="4"/>
        <v>5.6603773584905666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89">
        <f t="shared" ref="D47:I47" si="184">SUM(D43:D46)</f>
        <v>2120</v>
      </c>
      <c r="E47" s="89">
        <f t="shared" si="184"/>
        <v>1968</v>
      </c>
      <c r="F47" s="89">
        <f t="shared" si="184"/>
        <v>4088</v>
      </c>
      <c r="G47" s="19">
        <f t="shared" si="184"/>
        <v>125</v>
      </c>
      <c r="H47" s="19">
        <f t="shared" si="184"/>
        <v>140</v>
      </c>
      <c r="I47" s="19">
        <f t="shared" si="184"/>
        <v>265</v>
      </c>
      <c r="J47" s="11">
        <f t="shared" si="2"/>
        <v>6.482387475538161</v>
      </c>
      <c r="K47" s="19">
        <f t="shared" ref="K47:M47" si="185">SUM(K43:K46)</f>
        <v>117</v>
      </c>
      <c r="L47" s="19">
        <f t="shared" si="185"/>
        <v>123</v>
      </c>
      <c r="M47" s="19">
        <f t="shared" si="185"/>
        <v>240</v>
      </c>
      <c r="N47" s="11">
        <f t="shared" si="4"/>
        <v>5.8708414872798436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95">D48+E48</f>
        <v>705</v>
      </c>
      <c r="G48" s="14">
        <v>37</v>
      </c>
      <c r="H48" s="14">
        <v>39</v>
      </c>
      <c r="I48" s="11">
        <f t="shared" ref="I48:I51" si="196">G48+H48</f>
        <v>76</v>
      </c>
      <c r="J48" s="11">
        <f t="shared" si="2"/>
        <v>10.780141843971631</v>
      </c>
      <c r="K48" s="14">
        <v>33</v>
      </c>
      <c r="L48" s="14">
        <v>23</v>
      </c>
      <c r="M48" s="11">
        <f t="shared" ref="M48:M51" si="197">K48+L48</f>
        <v>56</v>
      </c>
      <c r="N48" s="11">
        <f t="shared" si="4"/>
        <v>7.9432624113475185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95"/>
        <v>751</v>
      </c>
      <c r="G49" s="14">
        <v>28</v>
      </c>
      <c r="H49" s="14">
        <v>24</v>
      </c>
      <c r="I49" s="11">
        <f t="shared" si="196"/>
        <v>52</v>
      </c>
      <c r="J49" s="11">
        <f t="shared" si="2"/>
        <v>6.9241011984021297</v>
      </c>
      <c r="K49" s="14">
        <v>30</v>
      </c>
      <c r="L49" s="14">
        <v>28</v>
      </c>
      <c r="M49" s="11">
        <f t="shared" si="197"/>
        <v>58</v>
      </c>
      <c r="N49" s="11">
        <f t="shared" si="4"/>
        <v>7.7230359520639142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>
        <v>1</v>
      </c>
      <c r="AB49" s="14"/>
      <c r="AC49" s="11">
        <f t="shared" si="201"/>
        <v>1</v>
      </c>
      <c r="AD49" s="11">
        <f t="shared" si="12"/>
        <v>1.9230769230769231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>
        <v>1</v>
      </c>
      <c r="AV49" s="14"/>
      <c r="AW49" s="11">
        <f t="shared" si="206"/>
        <v>1</v>
      </c>
      <c r="AX49" s="11">
        <f t="shared" si="22"/>
        <v>1.9230769230769231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95"/>
        <v>877</v>
      </c>
      <c r="G50" s="14">
        <v>32</v>
      </c>
      <c r="H50" s="14">
        <v>22</v>
      </c>
      <c r="I50" s="11">
        <f t="shared" si="196"/>
        <v>54</v>
      </c>
      <c r="J50" s="11">
        <f t="shared" si="2"/>
        <v>6.1573546180159635</v>
      </c>
      <c r="K50" s="14">
        <v>22</v>
      </c>
      <c r="L50" s="14">
        <v>28</v>
      </c>
      <c r="M50" s="11">
        <f t="shared" si="197"/>
        <v>50</v>
      </c>
      <c r="N50" s="11">
        <f t="shared" si="4"/>
        <v>5.7012542759407072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/>
      <c r="AB50" s="14"/>
      <c r="AC50" s="11">
        <f t="shared" si="201"/>
        <v>0</v>
      </c>
      <c r="AD50" s="11">
        <f t="shared" si="12"/>
        <v>0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/>
      <c r="AV50" s="14"/>
      <c r="AW50" s="11">
        <f t="shared" si="206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95"/>
        <v>317</v>
      </c>
      <c r="G51" s="14">
        <v>17</v>
      </c>
      <c r="H51" s="14">
        <v>10</v>
      </c>
      <c r="I51" s="11">
        <f t="shared" si="196"/>
        <v>27</v>
      </c>
      <c r="J51" s="11">
        <f t="shared" si="2"/>
        <v>8.517350157728707</v>
      </c>
      <c r="K51" s="14">
        <v>15</v>
      </c>
      <c r="L51" s="14">
        <v>8</v>
      </c>
      <c r="M51" s="11">
        <f t="shared" si="197"/>
        <v>23</v>
      </c>
      <c r="N51" s="11">
        <f t="shared" si="4"/>
        <v>7.2555205047318623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/>
      <c r="U51" s="11">
        <f t="shared" si="199"/>
        <v>0</v>
      </c>
      <c r="V51" s="11">
        <f t="shared" si="8"/>
        <v>0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>
        <v>1</v>
      </c>
      <c r="AC51" s="11">
        <f t="shared" si="201"/>
        <v>1</v>
      </c>
      <c r="AD51" s="11">
        <f t="shared" si="12"/>
        <v>3.7037037037037033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>
        <v>1</v>
      </c>
      <c r="AW51" s="11">
        <f t="shared" si="206"/>
        <v>1</v>
      </c>
      <c r="AX51" s="11">
        <f t="shared" si="22"/>
        <v>3.7037037037037033</v>
      </c>
    </row>
    <row r="52" spans="1:50" ht="14.25" customHeight="1">
      <c r="A52" s="26"/>
      <c r="B52" s="17"/>
      <c r="C52" s="18" t="s">
        <v>37</v>
      </c>
      <c r="D52" s="89">
        <f t="shared" ref="D52:I52" si="207">SUM(D48:D51)</f>
        <v>1320</v>
      </c>
      <c r="E52" s="89">
        <f t="shared" si="207"/>
        <v>1330</v>
      </c>
      <c r="F52" s="89">
        <f t="shared" si="207"/>
        <v>2650</v>
      </c>
      <c r="G52" s="19">
        <f t="shared" si="207"/>
        <v>114</v>
      </c>
      <c r="H52" s="19">
        <f t="shared" si="207"/>
        <v>95</v>
      </c>
      <c r="I52" s="19">
        <f t="shared" si="207"/>
        <v>209</v>
      </c>
      <c r="J52" s="11">
        <f t="shared" si="2"/>
        <v>7.8867924528301883</v>
      </c>
      <c r="K52" s="19">
        <f t="shared" ref="K52:M52" si="208">SUM(K48:K51)</f>
        <v>100</v>
      </c>
      <c r="L52" s="19">
        <f t="shared" si="208"/>
        <v>87</v>
      </c>
      <c r="M52" s="19">
        <f t="shared" si="208"/>
        <v>187</v>
      </c>
      <c r="N52" s="11">
        <f t="shared" si="4"/>
        <v>7.0566037735849063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0</v>
      </c>
      <c r="U52" s="19">
        <f t="shared" si="210"/>
        <v>0</v>
      </c>
      <c r="V52" s="11">
        <f t="shared" si="8"/>
        <v>0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1</v>
      </c>
      <c r="AB52" s="19">
        <f t="shared" si="212"/>
        <v>1</v>
      </c>
      <c r="AC52" s="19">
        <f t="shared" si="212"/>
        <v>2</v>
      </c>
      <c r="AD52" s="11">
        <f t="shared" si="12"/>
        <v>0.9569377990430622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1</v>
      </c>
      <c r="AV52" s="19">
        <f t="shared" si="217"/>
        <v>1</v>
      </c>
      <c r="AW52" s="19">
        <f t="shared" si="217"/>
        <v>2</v>
      </c>
      <c r="AX52" s="11">
        <f t="shared" si="22"/>
        <v>0.9569377990430622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218">D53+E53</f>
        <v>1735</v>
      </c>
      <c r="G53" s="14">
        <v>64</v>
      </c>
      <c r="H53" s="14">
        <v>56</v>
      </c>
      <c r="I53" s="11">
        <f t="shared" ref="I53:I55" si="219">G53+H53</f>
        <v>120</v>
      </c>
      <c r="J53" s="11">
        <f t="shared" si="2"/>
        <v>6.9164265129683002</v>
      </c>
      <c r="K53" s="52">
        <v>52</v>
      </c>
      <c r="L53" s="52">
        <v>50</v>
      </c>
      <c r="M53" s="11">
        <f t="shared" ref="M53:M55" si="220">K53+L53</f>
        <v>102</v>
      </c>
      <c r="N53" s="11">
        <f t="shared" si="4"/>
        <v>5.8789625360230549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1</v>
      </c>
      <c r="AB53" s="14">
        <v>0</v>
      </c>
      <c r="AC53" s="11">
        <f t="shared" ref="AC53:AC55" si="224">AA53+AB53</f>
        <v>1</v>
      </c>
      <c r="AD53" s="11">
        <f t="shared" si="12"/>
        <v>0.83333333333333337</v>
      </c>
      <c r="AE53" s="14">
        <v>1</v>
      </c>
      <c r="AF53" s="14">
        <v>0</v>
      </c>
      <c r="AG53" s="11">
        <f t="shared" ref="AG53:AG55" si="225">AE53+AF53</f>
        <v>1</v>
      </c>
      <c r="AH53" s="11">
        <f t="shared" si="14"/>
        <v>0.83333333333333337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1</v>
      </c>
      <c r="AV53" s="14">
        <v>0</v>
      </c>
      <c r="AW53" s="11">
        <f t="shared" ref="AW53:AW55" si="229">AU53+AV53</f>
        <v>1</v>
      </c>
      <c r="AX53" s="11">
        <f t="shared" si="22"/>
        <v>0.83333333333333337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218"/>
        <v>906</v>
      </c>
      <c r="G54" s="14">
        <v>39</v>
      </c>
      <c r="H54" s="14">
        <v>41</v>
      </c>
      <c r="I54" s="11">
        <f t="shared" si="219"/>
        <v>80</v>
      </c>
      <c r="J54" s="11">
        <f t="shared" si="2"/>
        <v>8.8300220750551883</v>
      </c>
      <c r="K54" s="53">
        <v>35</v>
      </c>
      <c r="L54" s="53">
        <v>31</v>
      </c>
      <c r="M54" s="11">
        <f t="shared" si="220"/>
        <v>66</v>
      </c>
      <c r="N54" s="11">
        <f t="shared" si="4"/>
        <v>7.2847682119205297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218"/>
        <v>1427</v>
      </c>
      <c r="G55" s="14">
        <v>59</v>
      </c>
      <c r="H55" s="14">
        <v>54</v>
      </c>
      <c r="I55" s="11">
        <f t="shared" si="219"/>
        <v>113</v>
      </c>
      <c r="J55" s="11">
        <f t="shared" si="2"/>
        <v>7.9187105816398038</v>
      </c>
      <c r="K55" s="53">
        <v>51</v>
      </c>
      <c r="L55" s="53">
        <v>46</v>
      </c>
      <c r="M55" s="11">
        <f t="shared" si="220"/>
        <v>97</v>
      </c>
      <c r="N55" s="11">
        <f t="shared" si="4"/>
        <v>6.7974772249474418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1</v>
      </c>
      <c r="AB55" s="14">
        <v>0</v>
      </c>
      <c r="AC55" s="11">
        <f t="shared" si="224"/>
        <v>1</v>
      </c>
      <c r="AD55" s="11">
        <f t="shared" si="12"/>
        <v>0.88495575221238942</v>
      </c>
      <c r="AE55" s="14">
        <v>1</v>
      </c>
      <c r="AF55" s="14">
        <v>0</v>
      </c>
      <c r="AG55" s="11">
        <f t="shared" si="225"/>
        <v>1</v>
      </c>
      <c r="AH55" s="11">
        <f t="shared" si="14"/>
        <v>0.88495575221238942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1</v>
      </c>
      <c r="AV55" s="14">
        <v>0</v>
      </c>
      <c r="AW55" s="11">
        <f t="shared" si="229"/>
        <v>1</v>
      </c>
      <c r="AX55" s="11">
        <f t="shared" si="22"/>
        <v>0.88495575221238942</v>
      </c>
    </row>
    <row r="56" spans="1:50" ht="14.25" customHeight="1">
      <c r="A56" s="26"/>
      <c r="B56" s="17"/>
      <c r="C56" s="18" t="s">
        <v>37</v>
      </c>
      <c r="D56" s="89">
        <f t="shared" ref="D56:I56" si="230">SUM(D53:D55)</f>
        <v>2029</v>
      </c>
      <c r="E56" s="89">
        <f t="shared" si="230"/>
        <v>2039</v>
      </c>
      <c r="F56" s="89">
        <f t="shared" si="230"/>
        <v>4068</v>
      </c>
      <c r="G56" s="19">
        <f t="shared" si="230"/>
        <v>162</v>
      </c>
      <c r="H56" s="19">
        <f t="shared" si="230"/>
        <v>151</v>
      </c>
      <c r="I56" s="19">
        <f t="shared" si="230"/>
        <v>313</v>
      </c>
      <c r="J56" s="11">
        <f t="shared" si="2"/>
        <v>7.6941986234021629</v>
      </c>
      <c r="K56" s="19">
        <f t="shared" ref="K56:M56" si="231">SUM(K53:K55)</f>
        <v>138</v>
      </c>
      <c r="L56" s="19">
        <f t="shared" si="231"/>
        <v>127</v>
      </c>
      <c r="M56" s="19">
        <f t="shared" si="231"/>
        <v>265</v>
      </c>
      <c r="N56" s="11">
        <f t="shared" si="4"/>
        <v>6.5142576204523097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2</v>
      </c>
      <c r="AB56" s="19">
        <f t="shared" si="235"/>
        <v>0</v>
      </c>
      <c r="AC56" s="19">
        <f t="shared" si="235"/>
        <v>2</v>
      </c>
      <c r="AD56" s="11">
        <f t="shared" si="12"/>
        <v>0.63897763578274758</v>
      </c>
      <c r="AE56" s="19">
        <f t="shared" ref="AE56:AG56" si="236">SUM(AE53:AE55)</f>
        <v>2</v>
      </c>
      <c r="AF56" s="19">
        <f t="shared" si="236"/>
        <v>0</v>
      </c>
      <c r="AG56" s="19">
        <f t="shared" si="236"/>
        <v>2</v>
      </c>
      <c r="AH56" s="11">
        <f t="shared" si="14"/>
        <v>0.63897763578274758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2</v>
      </c>
      <c r="AV56" s="19">
        <f t="shared" si="240"/>
        <v>0</v>
      </c>
      <c r="AW56" s="19">
        <f t="shared" si="240"/>
        <v>2</v>
      </c>
      <c r="AX56" s="11">
        <f t="shared" si="22"/>
        <v>0.63897763578274758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41">D57+E57</f>
        <v>619</v>
      </c>
      <c r="G57" s="30">
        <v>25</v>
      </c>
      <c r="H57" s="30">
        <v>26</v>
      </c>
      <c r="I57" s="11">
        <f t="shared" ref="I57:I60" si="242">G57+H57</f>
        <v>51</v>
      </c>
      <c r="J57" s="11">
        <f t="shared" si="2"/>
        <v>8.2390953150242314</v>
      </c>
      <c r="K57" s="30">
        <v>22</v>
      </c>
      <c r="L57" s="30">
        <v>24</v>
      </c>
      <c r="M57" s="11">
        <f t="shared" ref="M57:M60" si="243">K57+L57</f>
        <v>46</v>
      </c>
      <c r="N57" s="11">
        <f t="shared" si="4"/>
        <v>7.4313408723747978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41"/>
        <v>925</v>
      </c>
      <c r="G58" s="30">
        <v>26</v>
      </c>
      <c r="H58" s="30">
        <v>29</v>
      </c>
      <c r="I58" s="11">
        <f t="shared" si="242"/>
        <v>55</v>
      </c>
      <c r="J58" s="11">
        <f t="shared" si="2"/>
        <v>5.9459459459459465</v>
      </c>
      <c r="K58" s="30">
        <v>37</v>
      </c>
      <c r="L58" s="30">
        <v>42</v>
      </c>
      <c r="M58" s="11">
        <f t="shared" si="243"/>
        <v>79</v>
      </c>
      <c r="N58" s="11">
        <f t="shared" si="4"/>
        <v>8.5405405405405403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41"/>
        <v>517</v>
      </c>
      <c r="G59" s="30">
        <v>12</v>
      </c>
      <c r="H59" s="30">
        <v>10</v>
      </c>
      <c r="I59" s="11">
        <f t="shared" si="242"/>
        <v>22</v>
      </c>
      <c r="J59" s="11">
        <f t="shared" si="2"/>
        <v>4.2553191489361701</v>
      </c>
      <c r="K59" s="30">
        <v>20</v>
      </c>
      <c r="L59" s="30">
        <v>25</v>
      </c>
      <c r="M59" s="11">
        <f t="shared" si="243"/>
        <v>45</v>
      </c>
      <c r="N59" s="11">
        <f t="shared" si="4"/>
        <v>8.7040618955512574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41"/>
        <v>558</v>
      </c>
      <c r="G60" s="30">
        <v>11</v>
      </c>
      <c r="H60" s="30">
        <v>13</v>
      </c>
      <c r="I60" s="11">
        <f t="shared" si="242"/>
        <v>24</v>
      </c>
      <c r="J60" s="11">
        <f t="shared" si="2"/>
        <v>4.3010752688172049</v>
      </c>
      <c r="K60" s="30">
        <v>20</v>
      </c>
      <c r="L60" s="30">
        <v>15</v>
      </c>
      <c r="M60" s="11">
        <f t="shared" si="243"/>
        <v>35</v>
      </c>
      <c r="N60" s="11">
        <f t="shared" si="4"/>
        <v>6.2724014336917557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89">
        <f t="shared" ref="D61:I61" si="253">SUM(D57:D60)</f>
        <v>1362</v>
      </c>
      <c r="E61" s="89">
        <f t="shared" si="253"/>
        <v>1257</v>
      </c>
      <c r="F61" s="89">
        <f t="shared" si="253"/>
        <v>2619</v>
      </c>
      <c r="G61" s="19">
        <f t="shared" si="253"/>
        <v>74</v>
      </c>
      <c r="H61" s="19">
        <f t="shared" si="253"/>
        <v>78</v>
      </c>
      <c r="I61" s="19">
        <f t="shared" si="253"/>
        <v>152</v>
      </c>
      <c r="J61" s="11">
        <f t="shared" si="2"/>
        <v>5.8037418862161125</v>
      </c>
      <c r="K61" s="19">
        <f t="shared" ref="K61:M61" si="254">SUM(K57:K60)</f>
        <v>99</v>
      </c>
      <c r="L61" s="19">
        <f t="shared" si="254"/>
        <v>106</v>
      </c>
      <c r="M61" s="19">
        <f t="shared" si="254"/>
        <v>205</v>
      </c>
      <c r="N61" s="11">
        <f t="shared" si="4"/>
        <v>7.8274150439098893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64">D62+E62</f>
        <v>761</v>
      </c>
      <c r="G62" s="14">
        <v>26</v>
      </c>
      <c r="H62" s="14">
        <v>31</v>
      </c>
      <c r="I62" s="11">
        <f t="shared" ref="I62:I65" si="265">G62+H62</f>
        <v>57</v>
      </c>
      <c r="J62" s="11">
        <f t="shared" si="2"/>
        <v>7.4901445466491454</v>
      </c>
      <c r="K62" s="14">
        <v>26</v>
      </c>
      <c r="L62" s="14">
        <v>31</v>
      </c>
      <c r="M62" s="11">
        <f t="shared" ref="M62:M65" si="266">K62+L62</f>
        <v>57</v>
      </c>
      <c r="N62" s="11">
        <f t="shared" si="4"/>
        <v>7.4901445466491454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64"/>
        <v>433</v>
      </c>
      <c r="G63" s="14">
        <v>17</v>
      </c>
      <c r="H63" s="14">
        <v>20</v>
      </c>
      <c r="I63" s="11">
        <f t="shared" si="265"/>
        <v>37</v>
      </c>
      <c r="J63" s="11">
        <f t="shared" si="2"/>
        <v>8.5450346420323324</v>
      </c>
      <c r="K63" s="14">
        <v>17</v>
      </c>
      <c r="L63" s="14">
        <v>20</v>
      </c>
      <c r="M63" s="11">
        <f t="shared" si="266"/>
        <v>37</v>
      </c>
      <c r="N63" s="11">
        <f t="shared" si="4"/>
        <v>8.5450346420323324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64"/>
        <v>869</v>
      </c>
      <c r="G64" s="14">
        <v>26</v>
      </c>
      <c r="H64" s="14">
        <v>47</v>
      </c>
      <c r="I64" s="11">
        <f t="shared" si="265"/>
        <v>73</v>
      </c>
      <c r="J64" s="11">
        <f t="shared" si="2"/>
        <v>8.4004602991944761</v>
      </c>
      <c r="K64" s="14">
        <v>26</v>
      </c>
      <c r="L64" s="14">
        <v>47</v>
      </c>
      <c r="M64" s="11">
        <f t="shared" si="266"/>
        <v>73</v>
      </c>
      <c r="N64" s="11">
        <f t="shared" si="4"/>
        <v>8.4004602991944761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64"/>
        <v>867</v>
      </c>
      <c r="G65" s="14">
        <v>38</v>
      </c>
      <c r="H65" s="14">
        <v>40</v>
      </c>
      <c r="I65" s="11">
        <f t="shared" si="265"/>
        <v>78</v>
      </c>
      <c r="J65" s="11">
        <f t="shared" si="2"/>
        <v>8.9965397923875443</v>
      </c>
      <c r="K65" s="14">
        <v>38</v>
      </c>
      <c r="L65" s="14">
        <v>40</v>
      </c>
      <c r="M65" s="11">
        <f t="shared" si="266"/>
        <v>78</v>
      </c>
      <c r="N65" s="11">
        <f t="shared" si="4"/>
        <v>8.9965397923875443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89">
        <f t="shared" ref="D66:I66" si="276">SUM(D62:D65)</f>
        <v>1428</v>
      </c>
      <c r="E66" s="89">
        <f t="shared" si="276"/>
        <v>1502</v>
      </c>
      <c r="F66" s="89">
        <f t="shared" si="276"/>
        <v>2930</v>
      </c>
      <c r="G66" s="19">
        <f t="shared" si="276"/>
        <v>107</v>
      </c>
      <c r="H66" s="19">
        <f t="shared" si="276"/>
        <v>138</v>
      </c>
      <c r="I66" s="19">
        <f t="shared" si="276"/>
        <v>245</v>
      </c>
      <c r="J66" s="11">
        <f t="shared" si="2"/>
        <v>8.3617747440273025</v>
      </c>
      <c r="K66" s="19">
        <f t="shared" ref="K66:M66" si="277">SUM(K62:K65)</f>
        <v>107</v>
      </c>
      <c r="L66" s="19">
        <f t="shared" si="277"/>
        <v>138</v>
      </c>
      <c r="M66" s="19">
        <f t="shared" si="277"/>
        <v>245</v>
      </c>
      <c r="N66" s="11">
        <f t="shared" si="4"/>
        <v>8.3617747440273025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>
        <f t="shared" si="12"/>
        <v>0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>
        <f t="shared" si="14"/>
        <v>0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87">D67+E67</f>
        <v>505</v>
      </c>
      <c r="G67" s="14">
        <v>18</v>
      </c>
      <c r="H67" s="14">
        <v>20</v>
      </c>
      <c r="I67" s="11">
        <f t="shared" ref="I67:I71" si="288">G67+H67</f>
        <v>38</v>
      </c>
      <c r="J67" s="11">
        <f t="shared" si="2"/>
        <v>7.5247524752475243</v>
      </c>
      <c r="K67" s="14">
        <v>20</v>
      </c>
      <c r="L67" s="14">
        <v>21</v>
      </c>
      <c r="M67" s="11">
        <f t="shared" ref="M67:M71" si="289">K67+L67</f>
        <v>41</v>
      </c>
      <c r="N67" s="11">
        <f t="shared" si="4"/>
        <v>8.1188118811881189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87"/>
        <v>151</v>
      </c>
      <c r="G68" s="14">
        <v>5</v>
      </c>
      <c r="H68" s="14">
        <v>1</v>
      </c>
      <c r="I68" s="11">
        <f t="shared" si="288"/>
        <v>6</v>
      </c>
      <c r="J68" s="11">
        <f t="shared" si="2"/>
        <v>3.9735099337748347</v>
      </c>
      <c r="K68" s="14">
        <v>6</v>
      </c>
      <c r="L68" s="14">
        <v>5</v>
      </c>
      <c r="M68" s="11">
        <f t="shared" si="289"/>
        <v>11</v>
      </c>
      <c r="N68" s="11">
        <f t="shared" si="4"/>
        <v>7.2847682119205297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/>
      <c r="AB68" s="14"/>
      <c r="AC68" s="11">
        <f t="shared" si="293"/>
        <v>0</v>
      </c>
      <c r="AD68" s="11">
        <f t="shared" si="12"/>
        <v>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/>
      <c r="AV68" s="14"/>
      <c r="AW68" s="11">
        <f t="shared" si="298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87"/>
        <v>291</v>
      </c>
      <c r="G69" s="14">
        <v>10</v>
      </c>
      <c r="H69" s="14">
        <v>6</v>
      </c>
      <c r="I69" s="11">
        <f t="shared" si="288"/>
        <v>16</v>
      </c>
      <c r="J69" s="11">
        <f t="shared" si="2"/>
        <v>5.4982817869415808</v>
      </c>
      <c r="K69" s="14">
        <v>10</v>
      </c>
      <c r="L69" s="14">
        <v>6</v>
      </c>
      <c r="M69" s="11">
        <f t="shared" si="289"/>
        <v>16</v>
      </c>
      <c r="N69" s="11">
        <f t="shared" si="4"/>
        <v>5.4982817869415808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87"/>
        <v>825</v>
      </c>
      <c r="G70" s="14">
        <v>39</v>
      </c>
      <c r="H70" s="14">
        <v>35</v>
      </c>
      <c r="I70" s="11">
        <f t="shared" si="288"/>
        <v>74</v>
      </c>
      <c r="J70" s="11">
        <f t="shared" si="2"/>
        <v>8.9696969696969688</v>
      </c>
      <c r="K70" s="14">
        <v>45</v>
      </c>
      <c r="L70" s="14">
        <v>38</v>
      </c>
      <c r="M70" s="11">
        <f t="shared" si="289"/>
        <v>83</v>
      </c>
      <c r="N70" s="11">
        <f t="shared" si="4"/>
        <v>10.060606060606061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/>
      <c r="AB70" s="14"/>
      <c r="AC70" s="11">
        <f t="shared" si="293"/>
        <v>0</v>
      </c>
      <c r="AD70" s="11">
        <f t="shared" si="12"/>
        <v>0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/>
      <c r="AV70" s="14"/>
      <c r="AW70" s="11">
        <f t="shared" si="298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87"/>
        <v>630</v>
      </c>
      <c r="G71" s="14">
        <v>20</v>
      </c>
      <c r="H71" s="14">
        <v>24</v>
      </c>
      <c r="I71" s="11">
        <f t="shared" si="288"/>
        <v>44</v>
      </c>
      <c r="J71" s="11">
        <f t="shared" si="2"/>
        <v>6.9841269841269842</v>
      </c>
      <c r="K71" s="14">
        <v>15</v>
      </c>
      <c r="L71" s="14">
        <v>26</v>
      </c>
      <c r="M71" s="11">
        <f t="shared" si="289"/>
        <v>41</v>
      </c>
      <c r="N71" s="11">
        <f t="shared" si="4"/>
        <v>6.5079365079365088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89">
        <f t="shared" ref="D72:I72" si="299">SUM(D67:D71)</f>
        <v>1227</v>
      </c>
      <c r="E72" s="89">
        <f t="shared" si="299"/>
        <v>1175</v>
      </c>
      <c r="F72" s="89">
        <f t="shared" si="299"/>
        <v>2402</v>
      </c>
      <c r="G72" s="19">
        <f t="shared" si="299"/>
        <v>92</v>
      </c>
      <c r="H72" s="19">
        <f t="shared" si="299"/>
        <v>86</v>
      </c>
      <c r="I72" s="19">
        <f t="shared" si="299"/>
        <v>178</v>
      </c>
      <c r="J72" s="11">
        <f t="shared" si="2"/>
        <v>7.410491257285595</v>
      </c>
      <c r="K72" s="19">
        <f t="shared" ref="K72:M72" si="300">SUM(K67:K71)</f>
        <v>96</v>
      </c>
      <c r="L72" s="19">
        <f t="shared" si="300"/>
        <v>96</v>
      </c>
      <c r="M72" s="19">
        <f t="shared" si="300"/>
        <v>192</v>
      </c>
      <c r="N72" s="11">
        <f t="shared" si="4"/>
        <v>7.9933388842631139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0</v>
      </c>
      <c r="AB72" s="19">
        <f t="shared" si="304"/>
        <v>0</v>
      </c>
      <c r="AC72" s="19">
        <f t="shared" si="304"/>
        <v>0</v>
      </c>
      <c r="AD72" s="11">
        <f t="shared" si="12"/>
        <v>0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0</v>
      </c>
      <c r="AV72" s="19">
        <f t="shared" si="309"/>
        <v>0</v>
      </c>
      <c r="AW72" s="19">
        <f t="shared" si="309"/>
        <v>0</v>
      </c>
      <c r="AX72" s="11">
        <f t="shared" si="22"/>
        <v>0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310">D73+E73</f>
        <v>882</v>
      </c>
      <c r="G73" s="14">
        <v>41</v>
      </c>
      <c r="H73" s="14">
        <v>39</v>
      </c>
      <c r="I73" s="11">
        <f t="shared" ref="I73:I76" si="311">G73+H73</f>
        <v>80</v>
      </c>
      <c r="J73" s="11">
        <f t="shared" si="2"/>
        <v>9.0702947845804989</v>
      </c>
      <c r="K73" s="14">
        <v>41</v>
      </c>
      <c r="L73" s="14">
        <v>39</v>
      </c>
      <c r="M73" s="11">
        <f t="shared" ref="M73:M76" si="312">K73+L73</f>
        <v>80</v>
      </c>
      <c r="N73" s="11">
        <f t="shared" si="4"/>
        <v>9.0702947845804989</v>
      </c>
      <c r="O73" s="14">
        <v>0</v>
      </c>
      <c r="P73" s="14">
        <v>0</v>
      </c>
      <c r="Q73" s="11">
        <f t="shared" ref="Q73:Q76" si="313">O73+P73</f>
        <v>0</v>
      </c>
      <c r="R73" s="11">
        <f t="shared" si="6"/>
        <v>0</v>
      </c>
      <c r="S73" s="14">
        <v>0</v>
      </c>
      <c r="T73" s="14">
        <v>0</v>
      </c>
      <c r="U73" s="11">
        <f t="shared" ref="U73:U76" si="314">S73+T73</f>
        <v>0</v>
      </c>
      <c r="V73" s="11">
        <f t="shared" si="8"/>
        <v>0</v>
      </c>
      <c r="W73" s="14">
        <v>0</v>
      </c>
      <c r="X73" s="14">
        <v>0</v>
      </c>
      <c r="Y73" s="11">
        <f t="shared" ref="Y73:Y76" si="315">W73+X73</f>
        <v>0</v>
      </c>
      <c r="Z73" s="11">
        <f t="shared" si="10"/>
        <v>0</v>
      </c>
      <c r="AA73" s="14">
        <v>0</v>
      </c>
      <c r="AB73" s="14">
        <v>0</v>
      </c>
      <c r="AC73" s="11">
        <f t="shared" ref="AC73:AC76" si="316">AA73+AB73</f>
        <v>0</v>
      </c>
      <c r="AD73" s="11">
        <f t="shared" si="12"/>
        <v>0</v>
      </c>
      <c r="AE73" s="14">
        <v>0</v>
      </c>
      <c r="AF73" s="14">
        <v>0</v>
      </c>
      <c r="AG73" s="11">
        <f t="shared" ref="AG73:AG76" si="317">AE73+AF73</f>
        <v>0</v>
      </c>
      <c r="AH73" s="11">
        <f t="shared" si="14"/>
        <v>0</v>
      </c>
      <c r="AI73" s="14">
        <v>0</v>
      </c>
      <c r="AJ73" s="14">
        <v>0</v>
      </c>
      <c r="AK73" s="11">
        <f t="shared" ref="AK73:AK76" si="318">AI73+AJ73</f>
        <v>0</v>
      </c>
      <c r="AL73" s="11">
        <f t="shared" si="16"/>
        <v>0</v>
      </c>
      <c r="AM73" s="14">
        <v>0</v>
      </c>
      <c r="AN73" s="14">
        <v>0</v>
      </c>
      <c r="AO73" s="11">
        <f t="shared" ref="AO73:AO76" si="319">AM73+AN73</f>
        <v>0</v>
      </c>
      <c r="AP73" s="11">
        <f t="shared" si="18"/>
        <v>0</v>
      </c>
      <c r="AQ73" s="14">
        <v>0</v>
      </c>
      <c r="AR73" s="14">
        <v>0</v>
      </c>
      <c r="AS73" s="11">
        <f t="shared" ref="AS73:AS76" si="320">AQ73+AR73</f>
        <v>0</v>
      </c>
      <c r="AT73" s="11">
        <f t="shared" si="20"/>
        <v>0</v>
      </c>
      <c r="AU73" s="14">
        <v>0</v>
      </c>
      <c r="AV73" s="14">
        <v>0</v>
      </c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310"/>
        <v>832</v>
      </c>
      <c r="G74" s="14">
        <v>32</v>
      </c>
      <c r="H74" s="14">
        <v>40</v>
      </c>
      <c r="I74" s="11">
        <f t="shared" si="311"/>
        <v>72</v>
      </c>
      <c r="J74" s="11">
        <f t="shared" si="2"/>
        <v>8.6538461538461533</v>
      </c>
      <c r="K74" s="14">
        <v>32</v>
      </c>
      <c r="L74" s="14">
        <v>40</v>
      </c>
      <c r="M74" s="11">
        <f t="shared" si="312"/>
        <v>72</v>
      </c>
      <c r="N74" s="11">
        <f t="shared" si="4"/>
        <v>8.6538461538461533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310"/>
        <v>460</v>
      </c>
      <c r="G75" s="14">
        <v>24</v>
      </c>
      <c r="H75" s="14">
        <v>27</v>
      </c>
      <c r="I75" s="11">
        <f t="shared" si="311"/>
        <v>51</v>
      </c>
      <c r="J75" s="11">
        <f t="shared" si="2"/>
        <v>11.086956521739131</v>
      </c>
      <c r="K75" s="14">
        <v>24</v>
      </c>
      <c r="L75" s="14">
        <v>27</v>
      </c>
      <c r="M75" s="11">
        <f t="shared" si="312"/>
        <v>51</v>
      </c>
      <c r="N75" s="11">
        <f t="shared" si="4"/>
        <v>11.086956521739131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310"/>
        <v>399</v>
      </c>
      <c r="G76" s="14">
        <v>22</v>
      </c>
      <c r="H76" s="14">
        <v>23</v>
      </c>
      <c r="I76" s="11">
        <f t="shared" si="311"/>
        <v>45</v>
      </c>
      <c r="J76" s="11">
        <f t="shared" si="2"/>
        <v>11.278195488721805</v>
      </c>
      <c r="K76" s="14">
        <v>22</v>
      </c>
      <c r="L76" s="14">
        <v>23</v>
      </c>
      <c r="M76" s="11">
        <f t="shared" si="312"/>
        <v>45</v>
      </c>
      <c r="N76" s="11">
        <f t="shared" si="4"/>
        <v>11.278195488721805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89">
        <f t="shared" ref="D77:I77" si="322">SUM(D73:D76)</f>
        <v>1337</v>
      </c>
      <c r="E77" s="89">
        <f t="shared" si="322"/>
        <v>1236</v>
      </c>
      <c r="F77" s="89">
        <f t="shared" si="322"/>
        <v>2573</v>
      </c>
      <c r="G77" s="19">
        <f t="shared" si="322"/>
        <v>119</v>
      </c>
      <c r="H77" s="19">
        <f t="shared" si="322"/>
        <v>129</v>
      </c>
      <c r="I77" s="19">
        <f t="shared" si="322"/>
        <v>248</v>
      </c>
      <c r="J77" s="11">
        <f t="shared" si="2"/>
        <v>9.6385542168674707</v>
      </c>
      <c r="K77" s="19">
        <f t="shared" ref="K77:M77" si="323">SUM(K73:K76)</f>
        <v>119</v>
      </c>
      <c r="L77" s="19">
        <f t="shared" si="323"/>
        <v>129</v>
      </c>
      <c r="M77" s="19">
        <f t="shared" si="323"/>
        <v>248</v>
      </c>
      <c r="N77" s="11">
        <f t="shared" si="4"/>
        <v>9.6385542168674707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333">D78+E78</f>
        <v>931</v>
      </c>
      <c r="G78" s="14">
        <v>46</v>
      </c>
      <c r="H78" s="14">
        <v>36</v>
      </c>
      <c r="I78" s="11">
        <f t="shared" ref="I78:I80" si="334">G78+H78</f>
        <v>82</v>
      </c>
      <c r="J78" s="11">
        <f t="shared" si="2"/>
        <v>8.8077336197636953</v>
      </c>
      <c r="K78" s="14">
        <v>46</v>
      </c>
      <c r="L78" s="14">
        <v>36</v>
      </c>
      <c r="M78" s="11">
        <f t="shared" ref="M78:M80" si="335">K78+L78</f>
        <v>82</v>
      </c>
      <c r="N78" s="11">
        <f t="shared" si="4"/>
        <v>8.8077336197636953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333"/>
        <v>774</v>
      </c>
      <c r="G79" s="14">
        <v>38</v>
      </c>
      <c r="H79" s="14">
        <v>39</v>
      </c>
      <c r="I79" s="11">
        <f t="shared" si="334"/>
        <v>77</v>
      </c>
      <c r="J79" s="11">
        <f t="shared" si="2"/>
        <v>9.9483204134366918</v>
      </c>
      <c r="K79" s="14">
        <v>38</v>
      </c>
      <c r="L79" s="14">
        <v>39</v>
      </c>
      <c r="M79" s="11">
        <f t="shared" si="335"/>
        <v>77</v>
      </c>
      <c r="N79" s="11">
        <f t="shared" si="4"/>
        <v>9.9483204134366918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333"/>
        <v>977</v>
      </c>
      <c r="G80" s="14">
        <v>43</v>
      </c>
      <c r="H80" s="14">
        <v>41</v>
      </c>
      <c r="I80" s="11">
        <f t="shared" si="334"/>
        <v>84</v>
      </c>
      <c r="J80" s="11">
        <f t="shared" si="2"/>
        <v>8.5977482088024573</v>
      </c>
      <c r="K80" s="14">
        <v>43</v>
      </c>
      <c r="L80" s="14">
        <v>41</v>
      </c>
      <c r="M80" s="11">
        <f t="shared" si="335"/>
        <v>84</v>
      </c>
      <c r="N80" s="11">
        <f t="shared" si="4"/>
        <v>8.5977482088024573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95">
        <f t="shared" ref="D81:I81" si="345">SUM(D78:D80)</f>
        <v>1363</v>
      </c>
      <c r="E81" s="95">
        <f t="shared" si="345"/>
        <v>1319</v>
      </c>
      <c r="F81" s="95">
        <f t="shared" si="345"/>
        <v>2682</v>
      </c>
      <c r="G81" s="19">
        <f t="shared" si="345"/>
        <v>127</v>
      </c>
      <c r="H81" s="19">
        <f t="shared" si="345"/>
        <v>116</v>
      </c>
      <c r="I81" s="19">
        <f t="shared" si="345"/>
        <v>243</v>
      </c>
      <c r="J81" s="11">
        <f t="shared" si="2"/>
        <v>9.0604026845637584</v>
      </c>
      <c r="K81" s="19">
        <f t="shared" ref="K81:M81" si="346">SUM(K78:K80)</f>
        <v>127</v>
      </c>
      <c r="L81" s="19">
        <f t="shared" si="346"/>
        <v>116</v>
      </c>
      <c r="M81" s="19">
        <f t="shared" si="346"/>
        <v>243</v>
      </c>
      <c r="N81" s="11">
        <f t="shared" si="4"/>
        <v>9.0604026845637584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56">D82+E82</f>
        <v>583</v>
      </c>
      <c r="G82" s="14">
        <v>26</v>
      </c>
      <c r="H82" s="14">
        <v>29</v>
      </c>
      <c r="I82" s="11">
        <f t="shared" ref="I82:I84" si="357">G82+H82</f>
        <v>55</v>
      </c>
      <c r="J82" s="11">
        <f t="shared" si="2"/>
        <v>9.433962264150944</v>
      </c>
      <c r="K82" s="14">
        <v>20</v>
      </c>
      <c r="L82" s="14">
        <v>25</v>
      </c>
      <c r="M82" s="11">
        <f t="shared" ref="M82:M84" si="358">K82+L82</f>
        <v>45</v>
      </c>
      <c r="N82" s="11">
        <f t="shared" si="4"/>
        <v>7.7186963979416809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>
        <v>0</v>
      </c>
      <c r="AV82" s="14">
        <v>0</v>
      </c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56"/>
        <v>440</v>
      </c>
      <c r="G83" s="14">
        <v>45</v>
      </c>
      <c r="H83" s="14">
        <v>34</v>
      </c>
      <c r="I83" s="11">
        <f t="shared" si="357"/>
        <v>79</v>
      </c>
      <c r="J83" s="11">
        <f t="shared" si="2"/>
        <v>17.954545454545453</v>
      </c>
      <c r="K83" s="14">
        <v>20</v>
      </c>
      <c r="L83" s="14">
        <v>13</v>
      </c>
      <c r="M83" s="11">
        <f t="shared" si="358"/>
        <v>33</v>
      </c>
      <c r="N83" s="11">
        <f t="shared" si="4"/>
        <v>7.5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>
        <v>0</v>
      </c>
      <c r="AV83" s="14">
        <v>0</v>
      </c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56"/>
        <v>791</v>
      </c>
      <c r="G84" s="14">
        <v>34</v>
      </c>
      <c r="H84" s="14">
        <v>31</v>
      </c>
      <c r="I84" s="11">
        <f t="shared" si="357"/>
        <v>65</v>
      </c>
      <c r="J84" s="11">
        <f t="shared" si="2"/>
        <v>8.2174462705436149</v>
      </c>
      <c r="K84" s="14">
        <v>34</v>
      </c>
      <c r="L84" s="14">
        <v>31</v>
      </c>
      <c r="M84" s="11">
        <f t="shared" si="358"/>
        <v>65</v>
      </c>
      <c r="N84" s="11">
        <f t="shared" si="4"/>
        <v>8.2174462705436149</v>
      </c>
      <c r="O84" s="14"/>
      <c r="P84" s="14"/>
      <c r="Q84" s="11">
        <f t="shared" si="359"/>
        <v>0</v>
      </c>
      <c r="R84" s="11">
        <f t="shared" si="6"/>
        <v>0</v>
      </c>
      <c r="S84" s="14"/>
      <c r="T84" s="14"/>
      <c r="U84" s="11">
        <f t="shared" si="360"/>
        <v>0</v>
      </c>
      <c r="V84" s="11">
        <f t="shared" si="8"/>
        <v>0</v>
      </c>
      <c r="W84" s="14"/>
      <c r="X84" s="14"/>
      <c r="Y84" s="11">
        <f t="shared" si="361"/>
        <v>0</v>
      </c>
      <c r="Z84" s="11">
        <f t="shared" si="10"/>
        <v>0</v>
      </c>
      <c r="AA84" s="14"/>
      <c r="AB84" s="14"/>
      <c r="AC84" s="11">
        <f t="shared" si="362"/>
        <v>0</v>
      </c>
      <c r="AD84" s="11">
        <f t="shared" si="12"/>
        <v>0</v>
      </c>
      <c r="AE84" s="14"/>
      <c r="AF84" s="14"/>
      <c r="AG84" s="11">
        <f t="shared" si="363"/>
        <v>0</v>
      </c>
      <c r="AH84" s="11">
        <f t="shared" si="14"/>
        <v>0</v>
      </c>
      <c r="AI84" s="14"/>
      <c r="AJ84" s="14"/>
      <c r="AK84" s="11">
        <f t="shared" si="364"/>
        <v>0</v>
      </c>
      <c r="AL84" s="11">
        <f t="shared" si="16"/>
        <v>0</v>
      </c>
      <c r="AM84" s="14"/>
      <c r="AN84" s="14"/>
      <c r="AO84" s="11">
        <f t="shared" si="365"/>
        <v>0</v>
      </c>
      <c r="AP84" s="11">
        <f t="shared" si="18"/>
        <v>0</v>
      </c>
      <c r="AQ84" s="14"/>
      <c r="AR84" s="14"/>
      <c r="AS84" s="11">
        <f t="shared" si="366"/>
        <v>0</v>
      </c>
      <c r="AT84" s="11">
        <f t="shared" si="20"/>
        <v>0</v>
      </c>
      <c r="AU84" s="14">
        <v>0</v>
      </c>
      <c r="AV84" s="14">
        <v>0</v>
      </c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89">
        <f t="shared" ref="D85:I85" si="368">SUM(D82:D84)</f>
        <v>947</v>
      </c>
      <c r="E85" s="89">
        <f t="shared" si="368"/>
        <v>867</v>
      </c>
      <c r="F85" s="89">
        <f t="shared" si="368"/>
        <v>1814</v>
      </c>
      <c r="G85" s="19">
        <f t="shared" si="368"/>
        <v>105</v>
      </c>
      <c r="H85" s="19">
        <f t="shared" si="368"/>
        <v>94</v>
      </c>
      <c r="I85" s="19">
        <f t="shared" si="368"/>
        <v>199</v>
      </c>
      <c r="J85" s="11">
        <f t="shared" si="2"/>
        <v>10.970231532524807</v>
      </c>
      <c r="K85" s="19">
        <f t="shared" ref="K85:M85" si="369">SUM(K82:K84)</f>
        <v>74</v>
      </c>
      <c r="L85" s="19">
        <f t="shared" si="369"/>
        <v>69</v>
      </c>
      <c r="M85" s="19">
        <f t="shared" si="369"/>
        <v>143</v>
      </c>
      <c r="N85" s="11">
        <f t="shared" si="4"/>
        <v>7.8831312017640567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40">
        <f t="shared" si="379"/>
        <v>1492</v>
      </c>
      <c r="H86" s="40">
        <f t="shared" si="379"/>
        <v>1461</v>
      </c>
      <c r="I86" s="40">
        <f t="shared" si="379"/>
        <v>2953</v>
      </c>
      <c r="J86" s="39">
        <f t="shared" si="2"/>
        <v>7.5576485040821026</v>
      </c>
      <c r="K86" s="38">
        <f t="shared" ref="K86:M86" si="380">K17+K22+K26+K29+K34+K37+K42+K47+K52+K56+K61+K66+K72+K77+K81+K85</f>
        <v>1421</v>
      </c>
      <c r="L86" s="38">
        <f t="shared" si="380"/>
        <v>1421</v>
      </c>
      <c r="M86" s="38">
        <f t="shared" si="380"/>
        <v>2842</v>
      </c>
      <c r="N86" s="39">
        <f t="shared" si="4"/>
        <v>7.273564865764083</v>
      </c>
      <c r="O86" s="40">
        <f t="shared" ref="O86:Q86" si="381">O17+O22+O26+O29+O34+O37+O42+O47+O52+O56+O61+O66+O72+O77+O81+O85</f>
        <v>0</v>
      </c>
      <c r="P86" s="40">
        <f t="shared" si="381"/>
        <v>0</v>
      </c>
      <c r="Q86" s="40">
        <f t="shared" si="381"/>
        <v>0</v>
      </c>
      <c r="R86" s="39">
        <f t="shared" si="6"/>
        <v>0</v>
      </c>
      <c r="S86" s="40">
        <f t="shared" ref="S86:U86" si="382">S17+S22+S26+S29+S34+S37+S42+S47+S52+S56+S61+S66+S72+S77+S81+S85</f>
        <v>0</v>
      </c>
      <c r="T86" s="40">
        <f t="shared" si="382"/>
        <v>0</v>
      </c>
      <c r="U86" s="40">
        <f t="shared" si="382"/>
        <v>0</v>
      </c>
      <c r="V86" s="39">
        <f t="shared" si="8"/>
        <v>0</v>
      </c>
      <c r="W86" s="40">
        <f t="shared" ref="W86:Y86" si="383">W17+W22+W26+W29+W34+W37+W42+W47+W52+W56+W61+W66+W72+W77+W81+W85</f>
        <v>0</v>
      </c>
      <c r="X86" s="40">
        <f t="shared" si="383"/>
        <v>0</v>
      </c>
      <c r="Y86" s="40">
        <f t="shared" si="383"/>
        <v>0</v>
      </c>
      <c r="Z86" s="39">
        <f t="shared" si="10"/>
        <v>0</v>
      </c>
      <c r="AA86" s="40">
        <f t="shared" ref="AA86:AC86" si="384">AA17+AA22+AA26+AA29+AA34+AA37+AA42+AA47+AA52+AA56+AA61+AA66+AA72+AA77+AA81+AA85</f>
        <v>6</v>
      </c>
      <c r="AB86" s="40">
        <f t="shared" si="384"/>
        <v>1</v>
      </c>
      <c r="AC86" s="40">
        <f t="shared" si="384"/>
        <v>7</v>
      </c>
      <c r="AD86" s="39">
        <f t="shared" si="12"/>
        <v>0.23704707077548257</v>
      </c>
      <c r="AE86" s="40">
        <f t="shared" ref="AE86:AG86" si="385">AE17+AE22+AE26+AE29+AE34+AE37+AE42+AE47+AE52+AE56+AE61+AE66+AE72+AE77+AE81+AE85</f>
        <v>3</v>
      </c>
      <c r="AF86" s="40">
        <f t="shared" si="385"/>
        <v>0</v>
      </c>
      <c r="AG86" s="40">
        <f t="shared" si="385"/>
        <v>3</v>
      </c>
      <c r="AH86" s="39">
        <f t="shared" si="14"/>
        <v>0.10159160176092109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6</v>
      </c>
      <c r="AV86" s="40">
        <f t="shared" si="389"/>
        <v>1</v>
      </c>
      <c r="AW86" s="40">
        <f t="shared" si="389"/>
        <v>7</v>
      </c>
      <c r="AX86" s="39">
        <f t="shared" si="22"/>
        <v>0.23704707077548257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120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AGT!D17</f>
        <v>457</v>
      </c>
      <c r="D13" s="9">
        <f>AGT!E17</f>
        <v>461</v>
      </c>
      <c r="E13" s="9">
        <f>AGT!F17</f>
        <v>918</v>
      </c>
      <c r="F13" s="9">
        <f>AGT!G17</f>
        <v>17</v>
      </c>
      <c r="G13" s="9">
        <f>AGT!H17</f>
        <v>21</v>
      </c>
      <c r="H13" s="9">
        <f>AGT!I17</f>
        <v>38</v>
      </c>
      <c r="I13" s="9">
        <f>AGT!J17</f>
        <v>4.1394335511982572</v>
      </c>
      <c r="J13" s="42">
        <f>AGT!K17</f>
        <v>28</v>
      </c>
      <c r="K13" s="42">
        <f>AGT!L17</f>
        <v>34</v>
      </c>
      <c r="L13" s="42">
        <f>AGT!M17</f>
        <v>62</v>
      </c>
      <c r="M13" s="9">
        <f>AGT!N17</f>
        <v>6.7538126361655779</v>
      </c>
      <c r="N13" s="9">
        <f>AGT!O17</f>
        <v>0</v>
      </c>
      <c r="O13" s="9">
        <f>AGT!P17</f>
        <v>0</v>
      </c>
      <c r="P13" s="9">
        <f>AGT!Q17</f>
        <v>0</v>
      </c>
      <c r="Q13" s="9">
        <f>AGT!R17</f>
        <v>0</v>
      </c>
      <c r="R13" s="9">
        <f>AGT!S17</f>
        <v>0</v>
      </c>
      <c r="S13" s="9">
        <f>AGT!T17</f>
        <v>0</v>
      </c>
      <c r="T13" s="9">
        <f>AGT!U17</f>
        <v>0</v>
      </c>
      <c r="U13" s="9">
        <f>AGT!V17</f>
        <v>0</v>
      </c>
      <c r="V13" s="9">
        <f>AGT!W17</f>
        <v>0</v>
      </c>
      <c r="W13" s="9">
        <f>AGT!X17</f>
        <v>0</v>
      </c>
      <c r="X13" s="9">
        <f>AGT!Y17</f>
        <v>0</v>
      </c>
      <c r="Y13" s="9">
        <f>AGT!Z17</f>
        <v>0</v>
      </c>
      <c r="Z13" s="9">
        <f>AGT!AA17</f>
        <v>0</v>
      </c>
      <c r="AA13" s="9">
        <f>AGT!AB17</f>
        <v>0</v>
      </c>
      <c r="AB13" s="9">
        <f>AGT!AC17</f>
        <v>0</v>
      </c>
      <c r="AC13" s="9">
        <f>AGT!AD17</f>
        <v>0</v>
      </c>
      <c r="AD13" s="9">
        <f>AGT!AE17</f>
        <v>0</v>
      </c>
      <c r="AE13" s="9">
        <f>AGT!AF17</f>
        <v>0</v>
      </c>
      <c r="AF13" s="9">
        <f>AGT!AG17</f>
        <v>0</v>
      </c>
      <c r="AG13" s="9">
        <f>AGT!AH17</f>
        <v>0</v>
      </c>
      <c r="AH13" s="9">
        <f>AGT!AI17</f>
        <v>0</v>
      </c>
      <c r="AI13" s="9">
        <f>AGT!AJ17</f>
        <v>0</v>
      </c>
      <c r="AJ13" s="9">
        <f>AGT!AK17</f>
        <v>0</v>
      </c>
      <c r="AK13" s="9">
        <f>AGT!AL17</f>
        <v>0</v>
      </c>
      <c r="AL13" s="9">
        <f>AGT!AM17</f>
        <v>0</v>
      </c>
      <c r="AM13" s="9">
        <f>AGT!AN17</f>
        <v>0</v>
      </c>
      <c r="AN13" s="9">
        <f>AGT!AO17</f>
        <v>0</v>
      </c>
      <c r="AO13" s="9">
        <f>AGT!AP17</f>
        <v>0</v>
      </c>
      <c r="AP13" s="9">
        <f>AGT!AQ17</f>
        <v>0</v>
      </c>
      <c r="AQ13" s="9">
        <f>AGT!AR17</f>
        <v>0</v>
      </c>
      <c r="AR13" s="9">
        <f>AGT!AS17</f>
        <v>0</v>
      </c>
      <c r="AS13" s="9">
        <f>AGT!AT17</f>
        <v>0</v>
      </c>
      <c r="AT13" s="9">
        <f>AGT!AU17</f>
        <v>0</v>
      </c>
      <c r="AU13" s="9">
        <f>AGT!AV17</f>
        <v>0</v>
      </c>
      <c r="AV13" s="9">
        <f>AGT!AW17</f>
        <v>0</v>
      </c>
      <c r="AW13" s="9">
        <f>AGT!AX17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AGT!D22</f>
        <v>847</v>
      </c>
      <c r="D14" s="9">
        <f>AGT!E22</f>
        <v>848</v>
      </c>
      <c r="E14" s="9">
        <f>AGT!F22</f>
        <v>1695</v>
      </c>
      <c r="F14" s="9">
        <f>AGT!G22</f>
        <v>80</v>
      </c>
      <c r="G14" s="9">
        <f>AGT!H22</f>
        <v>63</v>
      </c>
      <c r="H14" s="9">
        <f>AGT!I22</f>
        <v>143</v>
      </c>
      <c r="I14" s="9">
        <f>AGT!J22</f>
        <v>8.4365781710914458</v>
      </c>
      <c r="J14" s="9">
        <f>AGT!K22</f>
        <v>80</v>
      </c>
      <c r="K14" s="9">
        <f>AGT!L22</f>
        <v>63</v>
      </c>
      <c r="L14" s="9">
        <f>AGT!M22</f>
        <v>143</v>
      </c>
      <c r="M14" s="9">
        <f>AGT!N22</f>
        <v>8.4365781710914458</v>
      </c>
      <c r="N14" s="9">
        <f>AGT!O22</f>
        <v>0</v>
      </c>
      <c r="O14" s="9">
        <f>AGT!P22</f>
        <v>0</v>
      </c>
      <c r="P14" s="9">
        <f>AGT!Q22</f>
        <v>0</v>
      </c>
      <c r="Q14" s="9">
        <f>AGT!R22</f>
        <v>0</v>
      </c>
      <c r="R14" s="9">
        <f>AGT!S22</f>
        <v>0</v>
      </c>
      <c r="S14" s="9">
        <f>AGT!T22</f>
        <v>0</v>
      </c>
      <c r="T14" s="9">
        <f>AGT!U22</f>
        <v>0</v>
      </c>
      <c r="U14" s="9">
        <f>AGT!V22</f>
        <v>0</v>
      </c>
      <c r="V14" s="9">
        <f>AGT!W22</f>
        <v>0</v>
      </c>
      <c r="W14" s="9">
        <f>AGT!X22</f>
        <v>0</v>
      </c>
      <c r="X14" s="9">
        <f>AGT!Y22</f>
        <v>0</v>
      </c>
      <c r="Y14" s="9">
        <f>AGT!Z22</f>
        <v>0</v>
      </c>
      <c r="Z14" s="9">
        <f>AGT!AA22</f>
        <v>0</v>
      </c>
      <c r="AA14" s="9">
        <f>AGT!AB22</f>
        <v>0</v>
      </c>
      <c r="AB14" s="9">
        <f>AGT!AC22</f>
        <v>0</v>
      </c>
      <c r="AC14" s="9">
        <f>AGT!AD22</f>
        <v>0</v>
      </c>
      <c r="AD14" s="9">
        <f>AGT!AE22</f>
        <v>0</v>
      </c>
      <c r="AE14" s="9">
        <f>AGT!AF22</f>
        <v>0</v>
      </c>
      <c r="AF14" s="9">
        <f>AGT!AG22</f>
        <v>0</v>
      </c>
      <c r="AG14" s="9">
        <f>AGT!AH22</f>
        <v>0</v>
      </c>
      <c r="AH14" s="9">
        <f>AGT!AI22</f>
        <v>0</v>
      </c>
      <c r="AI14" s="9">
        <f>AGT!AJ22</f>
        <v>0</v>
      </c>
      <c r="AJ14" s="9">
        <f>AGT!AK22</f>
        <v>0</v>
      </c>
      <c r="AK14" s="9">
        <f>AGT!AL22</f>
        <v>0</v>
      </c>
      <c r="AL14" s="9">
        <f>AGT!AM22</f>
        <v>0</v>
      </c>
      <c r="AM14" s="9">
        <f>AGT!AN22</f>
        <v>0</v>
      </c>
      <c r="AN14" s="9">
        <f>AGT!AO22</f>
        <v>0</v>
      </c>
      <c r="AO14" s="9">
        <f>AGT!AP22</f>
        <v>0</v>
      </c>
      <c r="AP14" s="9">
        <f>AGT!AQ22</f>
        <v>0</v>
      </c>
      <c r="AQ14" s="9">
        <f>AGT!AR22</f>
        <v>0</v>
      </c>
      <c r="AR14" s="9">
        <f>AGT!AS22</f>
        <v>0</v>
      </c>
      <c r="AS14" s="9">
        <f>AGT!AT22</f>
        <v>0</v>
      </c>
      <c r="AT14" s="9">
        <f>AGT!AU22</f>
        <v>0</v>
      </c>
      <c r="AU14" s="9">
        <f>AGT!AV22</f>
        <v>0</v>
      </c>
      <c r="AV14" s="9">
        <f>AGT!AW22</f>
        <v>0</v>
      </c>
      <c r="AW14" s="9">
        <f>AGT!AX22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AGT!D26</f>
        <v>373</v>
      </c>
      <c r="D15" s="9">
        <f>AGT!E26</f>
        <v>353</v>
      </c>
      <c r="E15" s="9">
        <f>AGT!F26</f>
        <v>726</v>
      </c>
      <c r="F15" s="9">
        <f>AGT!G26</f>
        <v>11</v>
      </c>
      <c r="G15" s="9">
        <f>AGT!H26</f>
        <v>13</v>
      </c>
      <c r="H15" s="9">
        <f>AGT!I26</f>
        <v>24</v>
      </c>
      <c r="I15" s="9">
        <f>AGT!J26</f>
        <v>3.3057851239669422</v>
      </c>
      <c r="J15" s="9">
        <f>AGT!K26</f>
        <v>22</v>
      </c>
      <c r="K15" s="9">
        <f>AGT!L26</f>
        <v>34</v>
      </c>
      <c r="L15" s="9">
        <f>AGT!M26</f>
        <v>56</v>
      </c>
      <c r="M15" s="9">
        <f>AGT!N26</f>
        <v>7.7134986225895315</v>
      </c>
      <c r="N15" s="9">
        <f>AGT!O26</f>
        <v>0</v>
      </c>
      <c r="O15" s="9">
        <f>AGT!P26</f>
        <v>0</v>
      </c>
      <c r="P15" s="9">
        <f>AGT!Q26</f>
        <v>0</v>
      </c>
      <c r="Q15" s="9">
        <f>AGT!R26</f>
        <v>0</v>
      </c>
      <c r="R15" s="9">
        <f>AGT!S26</f>
        <v>0</v>
      </c>
      <c r="S15" s="9">
        <f>AGT!T26</f>
        <v>0</v>
      </c>
      <c r="T15" s="9">
        <f>AGT!U26</f>
        <v>0</v>
      </c>
      <c r="U15" s="9">
        <f>AGT!V26</f>
        <v>0</v>
      </c>
      <c r="V15" s="9">
        <f>AGT!W26</f>
        <v>0</v>
      </c>
      <c r="W15" s="9">
        <f>AGT!X26</f>
        <v>0</v>
      </c>
      <c r="X15" s="9">
        <f>AGT!Y26</f>
        <v>0</v>
      </c>
      <c r="Y15" s="9">
        <f>AGT!Z26</f>
        <v>0</v>
      </c>
      <c r="Z15" s="9">
        <f>AGT!AA26</f>
        <v>0</v>
      </c>
      <c r="AA15" s="9">
        <f>AGT!AB26</f>
        <v>0</v>
      </c>
      <c r="AB15" s="9">
        <f>AGT!AC26</f>
        <v>0</v>
      </c>
      <c r="AC15" s="9">
        <f>AGT!AD26</f>
        <v>0</v>
      </c>
      <c r="AD15" s="9">
        <f>AGT!AE26</f>
        <v>0</v>
      </c>
      <c r="AE15" s="9">
        <f>AGT!AF26</f>
        <v>0</v>
      </c>
      <c r="AF15" s="9">
        <f>AGT!AG26</f>
        <v>0</v>
      </c>
      <c r="AG15" s="9">
        <f>AGT!AH26</f>
        <v>0</v>
      </c>
      <c r="AH15" s="9">
        <f>AGT!AI26</f>
        <v>0</v>
      </c>
      <c r="AI15" s="9">
        <f>AGT!AJ26</f>
        <v>0</v>
      </c>
      <c r="AJ15" s="9">
        <f>AGT!AK26</f>
        <v>0</v>
      </c>
      <c r="AK15" s="9">
        <f>AGT!AL26</f>
        <v>0</v>
      </c>
      <c r="AL15" s="9">
        <f>AGT!AM26</f>
        <v>0</v>
      </c>
      <c r="AM15" s="9">
        <f>AGT!AN26</f>
        <v>0</v>
      </c>
      <c r="AN15" s="9">
        <f>AGT!AO26</f>
        <v>0</v>
      </c>
      <c r="AO15" s="9">
        <f>AGT!AP26</f>
        <v>0</v>
      </c>
      <c r="AP15" s="9">
        <f>AGT!AQ26</f>
        <v>0</v>
      </c>
      <c r="AQ15" s="9">
        <f>AGT!AR26</f>
        <v>0</v>
      </c>
      <c r="AR15" s="9">
        <f>AGT!AS26</f>
        <v>0</v>
      </c>
      <c r="AS15" s="9">
        <f>AGT!AT26</f>
        <v>0</v>
      </c>
      <c r="AT15" s="9">
        <f>AGT!AU26</f>
        <v>0</v>
      </c>
      <c r="AU15" s="9">
        <f>AGT!AV26</f>
        <v>0</v>
      </c>
      <c r="AV15" s="9">
        <f>AGT!AW26</f>
        <v>0</v>
      </c>
      <c r="AW15" s="9">
        <f>AGT!AX26</f>
        <v>0</v>
      </c>
    </row>
    <row r="16" spans="1:51" ht="18" customHeight="1">
      <c r="A16" s="8">
        <v>4</v>
      </c>
      <c r="B16" s="41" t="s">
        <v>47</v>
      </c>
      <c r="C16" s="9">
        <f>AGT!D29</f>
        <v>692</v>
      </c>
      <c r="D16" s="9">
        <f>AGT!E29</f>
        <v>706</v>
      </c>
      <c r="E16" s="9">
        <f>AGT!F29</f>
        <v>1398</v>
      </c>
      <c r="F16" s="9">
        <f>AGT!G29</f>
        <v>40</v>
      </c>
      <c r="G16" s="9">
        <f>AGT!H29</f>
        <v>34</v>
      </c>
      <c r="H16" s="9">
        <f>AGT!I29</f>
        <v>74</v>
      </c>
      <c r="I16" s="9">
        <f>AGT!J29</f>
        <v>5.2932761087267526</v>
      </c>
      <c r="J16" s="9">
        <f>AGT!K29</f>
        <v>33</v>
      </c>
      <c r="K16" s="9">
        <f>AGT!L29</f>
        <v>31</v>
      </c>
      <c r="L16" s="9">
        <f>AGT!M29</f>
        <v>64</v>
      </c>
      <c r="M16" s="9">
        <f>AGT!N29</f>
        <v>4.5779685264663801</v>
      </c>
      <c r="N16" s="9">
        <f>AGT!O29</f>
        <v>0</v>
      </c>
      <c r="O16" s="9">
        <f>AGT!P29</f>
        <v>0</v>
      </c>
      <c r="P16" s="9">
        <f>AGT!Q29</f>
        <v>0</v>
      </c>
      <c r="Q16" s="9">
        <f>AGT!R29</f>
        <v>0</v>
      </c>
      <c r="R16" s="9">
        <f>AGT!S29</f>
        <v>0</v>
      </c>
      <c r="S16" s="9">
        <f>AGT!T29</f>
        <v>0</v>
      </c>
      <c r="T16" s="9">
        <f>AGT!U29</f>
        <v>0</v>
      </c>
      <c r="U16" s="9">
        <f>AGT!V29</f>
        <v>0</v>
      </c>
      <c r="V16" s="9">
        <f>AGT!W29</f>
        <v>0</v>
      </c>
      <c r="W16" s="9">
        <f>AGT!X29</f>
        <v>0</v>
      </c>
      <c r="X16" s="9">
        <f>AGT!Y29</f>
        <v>0</v>
      </c>
      <c r="Y16" s="9">
        <f>AGT!Z29</f>
        <v>0</v>
      </c>
      <c r="Z16" s="9">
        <f>AGT!AA29</f>
        <v>1</v>
      </c>
      <c r="AA16" s="9">
        <f>AGT!AB29</f>
        <v>0</v>
      </c>
      <c r="AB16" s="9">
        <f>AGT!AC29</f>
        <v>1</v>
      </c>
      <c r="AC16" s="9">
        <f>AGT!AD29</f>
        <v>1.3513513513513513</v>
      </c>
      <c r="AD16" s="9">
        <f>AGT!AE29</f>
        <v>1</v>
      </c>
      <c r="AE16" s="9">
        <f>AGT!AF29</f>
        <v>0</v>
      </c>
      <c r="AF16" s="9">
        <f>AGT!AG29</f>
        <v>1</v>
      </c>
      <c r="AG16" s="9">
        <f>AGT!AH29</f>
        <v>1.3513513513513513</v>
      </c>
      <c r="AH16" s="9">
        <f>AGT!AI29</f>
        <v>0</v>
      </c>
      <c r="AI16" s="9">
        <f>AGT!AJ29</f>
        <v>0</v>
      </c>
      <c r="AJ16" s="9">
        <f>AGT!AK29</f>
        <v>0</v>
      </c>
      <c r="AK16" s="9">
        <f>AGT!AL29</f>
        <v>0</v>
      </c>
      <c r="AL16" s="9">
        <f>AGT!AM29</f>
        <v>0</v>
      </c>
      <c r="AM16" s="9">
        <f>AGT!AN29</f>
        <v>0</v>
      </c>
      <c r="AN16" s="9">
        <f>AGT!AO29</f>
        <v>0</v>
      </c>
      <c r="AO16" s="9">
        <f>AGT!AP29</f>
        <v>0</v>
      </c>
      <c r="AP16" s="9">
        <f>AGT!AQ29</f>
        <v>0</v>
      </c>
      <c r="AQ16" s="9">
        <f>AGT!AR29</f>
        <v>0</v>
      </c>
      <c r="AR16" s="9">
        <f>AGT!AS29</f>
        <v>0</v>
      </c>
      <c r="AS16" s="9">
        <f>AGT!AT29</f>
        <v>0</v>
      </c>
      <c r="AT16" s="9">
        <f>AGT!AU29</f>
        <v>1</v>
      </c>
      <c r="AU16" s="9">
        <f>AGT!AV29</f>
        <v>0</v>
      </c>
      <c r="AV16" s="9">
        <f>AGT!AW29</f>
        <v>1</v>
      </c>
      <c r="AW16" s="9">
        <f>AGT!AX29</f>
        <v>1.3513513513513513</v>
      </c>
    </row>
    <row r="17" spans="1:49" ht="18" customHeight="1">
      <c r="A17" s="8">
        <v>5</v>
      </c>
      <c r="B17" s="43" t="s">
        <v>50</v>
      </c>
      <c r="C17" s="9">
        <f>AGT!D34</f>
        <v>1225</v>
      </c>
      <c r="D17" s="9">
        <f>AGT!E34</f>
        <v>1253</v>
      </c>
      <c r="E17" s="9">
        <f>AGT!F34</f>
        <v>2478</v>
      </c>
      <c r="F17" s="9">
        <f>AGT!G34</f>
        <v>100</v>
      </c>
      <c r="G17" s="9">
        <f>AGT!H34</f>
        <v>92</v>
      </c>
      <c r="H17" s="9">
        <f>AGT!I34</f>
        <v>192</v>
      </c>
      <c r="I17" s="9">
        <f>AGT!J34</f>
        <v>7.7481840193704601</v>
      </c>
      <c r="J17" s="9">
        <f>AGT!K34</f>
        <v>96</v>
      </c>
      <c r="K17" s="9">
        <f>AGT!L34</f>
        <v>88</v>
      </c>
      <c r="L17" s="9">
        <f>AGT!M34</f>
        <v>184</v>
      </c>
      <c r="M17" s="9">
        <f>AGT!N34</f>
        <v>7.4253430185633569</v>
      </c>
      <c r="N17" s="9">
        <f>AGT!O34</f>
        <v>0</v>
      </c>
      <c r="O17" s="9">
        <f>AGT!P34</f>
        <v>0</v>
      </c>
      <c r="P17" s="9">
        <f>AGT!Q34</f>
        <v>0</v>
      </c>
      <c r="Q17" s="9">
        <f>AGT!R34</f>
        <v>0</v>
      </c>
      <c r="R17" s="9">
        <f>AGT!S34</f>
        <v>0</v>
      </c>
      <c r="S17" s="9">
        <f>AGT!T34</f>
        <v>0</v>
      </c>
      <c r="T17" s="9">
        <f>AGT!U34</f>
        <v>0</v>
      </c>
      <c r="U17" s="9">
        <f>AGT!V34</f>
        <v>0</v>
      </c>
      <c r="V17" s="9">
        <f>AGT!W34</f>
        <v>0</v>
      </c>
      <c r="W17" s="9">
        <f>AGT!X34</f>
        <v>0</v>
      </c>
      <c r="X17" s="9">
        <f>AGT!Y34</f>
        <v>0</v>
      </c>
      <c r="Y17" s="9">
        <f>AGT!Z34</f>
        <v>0</v>
      </c>
      <c r="Z17" s="9">
        <f>AGT!AA34</f>
        <v>2</v>
      </c>
      <c r="AA17" s="9">
        <f>AGT!AB34</f>
        <v>0</v>
      </c>
      <c r="AB17" s="9">
        <f>AGT!AC34</f>
        <v>2</v>
      </c>
      <c r="AC17" s="9">
        <f>AGT!AD34</f>
        <v>1.0416666666666665</v>
      </c>
      <c r="AD17" s="9">
        <f>AGT!AE34</f>
        <v>0</v>
      </c>
      <c r="AE17" s="9">
        <f>AGT!AF34</f>
        <v>0</v>
      </c>
      <c r="AF17" s="9">
        <f>AGT!AG34</f>
        <v>0</v>
      </c>
      <c r="AG17" s="9">
        <f>AGT!AH34</f>
        <v>0</v>
      </c>
      <c r="AH17" s="9">
        <f>AGT!AI34</f>
        <v>0</v>
      </c>
      <c r="AI17" s="9">
        <f>AGT!AJ34</f>
        <v>0</v>
      </c>
      <c r="AJ17" s="9">
        <f>AGT!AK34</f>
        <v>0</v>
      </c>
      <c r="AK17" s="9">
        <f>AGT!AL34</f>
        <v>0</v>
      </c>
      <c r="AL17" s="9">
        <f>AGT!AM34</f>
        <v>0</v>
      </c>
      <c r="AM17" s="9">
        <f>AGT!AN34</f>
        <v>0</v>
      </c>
      <c r="AN17" s="9">
        <f>AGT!AO34</f>
        <v>0</v>
      </c>
      <c r="AO17" s="9">
        <f>AGT!AP34</f>
        <v>0</v>
      </c>
      <c r="AP17" s="9">
        <f>AGT!AQ34</f>
        <v>0</v>
      </c>
      <c r="AQ17" s="9">
        <f>AGT!AR34</f>
        <v>0</v>
      </c>
      <c r="AR17" s="9">
        <f>AGT!AS34</f>
        <v>0</v>
      </c>
      <c r="AS17" s="9">
        <f>AGT!AT34</f>
        <v>0</v>
      </c>
      <c r="AT17" s="9">
        <f>AGT!AU34</f>
        <v>2</v>
      </c>
      <c r="AU17" s="9">
        <f>AGT!AV34</f>
        <v>0</v>
      </c>
      <c r="AV17" s="9">
        <f>AGT!AW34</f>
        <v>2</v>
      </c>
      <c r="AW17" s="9">
        <f>AGT!AX34</f>
        <v>1.0416666666666665</v>
      </c>
    </row>
    <row r="18" spans="1:49" ht="18" customHeight="1">
      <c r="A18" s="8">
        <v>6</v>
      </c>
      <c r="B18" s="43" t="s">
        <v>55</v>
      </c>
      <c r="C18" s="9">
        <f>AGT!D37</f>
        <v>1081</v>
      </c>
      <c r="D18" s="9">
        <f>AGT!E37</f>
        <v>1005</v>
      </c>
      <c r="E18" s="9">
        <f>AGT!F37</f>
        <v>2086</v>
      </c>
      <c r="F18" s="9">
        <f>AGT!G37</f>
        <v>70</v>
      </c>
      <c r="G18" s="9">
        <f>AGT!H37</f>
        <v>84</v>
      </c>
      <c r="H18" s="9">
        <f>AGT!I37</f>
        <v>154</v>
      </c>
      <c r="I18" s="9">
        <f>AGT!J37</f>
        <v>7.3825503355704702</v>
      </c>
      <c r="J18" s="9">
        <f>AGT!K37</f>
        <v>77</v>
      </c>
      <c r="K18" s="9">
        <f>AGT!L37</f>
        <v>74</v>
      </c>
      <c r="L18" s="9">
        <f>AGT!M37</f>
        <v>151</v>
      </c>
      <c r="M18" s="9">
        <f>AGT!N37</f>
        <v>7.2387344199424737</v>
      </c>
      <c r="N18" s="9">
        <f>AGT!O37</f>
        <v>0</v>
      </c>
      <c r="O18" s="9">
        <f>AGT!P37</f>
        <v>0</v>
      </c>
      <c r="P18" s="9">
        <f>AGT!Q37</f>
        <v>0</v>
      </c>
      <c r="Q18" s="9">
        <f>AGT!R37</f>
        <v>0</v>
      </c>
      <c r="R18" s="9">
        <f>AGT!S37</f>
        <v>0</v>
      </c>
      <c r="S18" s="9">
        <f>AGT!T37</f>
        <v>0</v>
      </c>
      <c r="T18" s="9">
        <f>AGT!U37</f>
        <v>0</v>
      </c>
      <c r="U18" s="9">
        <f>AGT!V37</f>
        <v>0</v>
      </c>
      <c r="V18" s="9">
        <f>AGT!W37</f>
        <v>0</v>
      </c>
      <c r="W18" s="9">
        <f>AGT!X37</f>
        <v>0</v>
      </c>
      <c r="X18" s="9">
        <f>AGT!Y37</f>
        <v>0</v>
      </c>
      <c r="Y18" s="9">
        <f>AGT!Z37</f>
        <v>0</v>
      </c>
      <c r="Z18" s="9">
        <f>AGT!AA37</f>
        <v>0</v>
      </c>
      <c r="AA18" s="9">
        <f>AGT!AB37</f>
        <v>0</v>
      </c>
      <c r="AB18" s="9">
        <f>AGT!AC37</f>
        <v>0</v>
      </c>
      <c r="AC18" s="9">
        <f>AGT!AD37</f>
        <v>0</v>
      </c>
      <c r="AD18" s="9">
        <f>AGT!AE37</f>
        <v>0</v>
      </c>
      <c r="AE18" s="9">
        <f>AGT!AF37</f>
        <v>0</v>
      </c>
      <c r="AF18" s="9">
        <f>AGT!AG37</f>
        <v>0</v>
      </c>
      <c r="AG18" s="9">
        <f>AGT!AH37</f>
        <v>0</v>
      </c>
      <c r="AH18" s="9">
        <f>AGT!AI37</f>
        <v>0</v>
      </c>
      <c r="AI18" s="9">
        <f>AGT!AJ37</f>
        <v>0</v>
      </c>
      <c r="AJ18" s="9">
        <f>AGT!AK37</f>
        <v>0</v>
      </c>
      <c r="AK18" s="9">
        <f>AGT!AL37</f>
        <v>0</v>
      </c>
      <c r="AL18" s="9">
        <f>AGT!AM37</f>
        <v>0</v>
      </c>
      <c r="AM18" s="9">
        <f>AGT!AN37</f>
        <v>0</v>
      </c>
      <c r="AN18" s="9">
        <f>AGT!AO37</f>
        <v>0</v>
      </c>
      <c r="AO18" s="9">
        <f>AGT!AP37</f>
        <v>0</v>
      </c>
      <c r="AP18" s="9">
        <f>AGT!AQ37</f>
        <v>0</v>
      </c>
      <c r="AQ18" s="9">
        <f>AGT!AR37</f>
        <v>0</v>
      </c>
      <c r="AR18" s="9">
        <f>AGT!AS37</f>
        <v>0</v>
      </c>
      <c r="AS18" s="9">
        <f>AGT!AT37</f>
        <v>0</v>
      </c>
      <c r="AT18" s="9">
        <f>AGT!AU37</f>
        <v>0</v>
      </c>
      <c r="AU18" s="9">
        <f>AGT!AV37</f>
        <v>0</v>
      </c>
      <c r="AV18" s="9">
        <f>AGT!AW37</f>
        <v>0</v>
      </c>
      <c r="AW18" s="9">
        <f>AGT!AX37</f>
        <v>0</v>
      </c>
    </row>
    <row r="19" spans="1:49" ht="18" customHeight="1">
      <c r="A19" s="8">
        <v>7</v>
      </c>
      <c r="B19" s="43" t="s">
        <v>58</v>
      </c>
      <c r="C19" s="9">
        <f>AGT!D42</f>
        <v>2093</v>
      </c>
      <c r="D19" s="9">
        <f>AGT!E42</f>
        <v>1853</v>
      </c>
      <c r="E19" s="9">
        <f>AGT!F42</f>
        <v>3946</v>
      </c>
      <c r="F19" s="9">
        <f>AGT!G42</f>
        <v>149</v>
      </c>
      <c r="G19" s="9">
        <f>AGT!H42</f>
        <v>127</v>
      </c>
      <c r="H19" s="9">
        <f>AGT!I42</f>
        <v>276</v>
      </c>
      <c r="I19" s="9">
        <f>AGT!J42</f>
        <v>6.9944247339077545</v>
      </c>
      <c r="J19" s="9">
        <f>AGT!K42</f>
        <v>108</v>
      </c>
      <c r="K19" s="9">
        <f>AGT!L42</f>
        <v>106</v>
      </c>
      <c r="L19" s="9">
        <f>AGT!M42</f>
        <v>214</v>
      </c>
      <c r="M19" s="9">
        <f>AGT!N42</f>
        <v>5.4232133806386216</v>
      </c>
      <c r="N19" s="9">
        <f>AGT!O42</f>
        <v>0</v>
      </c>
      <c r="O19" s="9">
        <f>AGT!P42</f>
        <v>0</v>
      </c>
      <c r="P19" s="9">
        <f>AGT!Q42</f>
        <v>0</v>
      </c>
      <c r="Q19" s="9">
        <f>AGT!R42</f>
        <v>0</v>
      </c>
      <c r="R19" s="9">
        <f>AGT!S42</f>
        <v>0</v>
      </c>
      <c r="S19" s="9">
        <f>AGT!T42</f>
        <v>0</v>
      </c>
      <c r="T19" s="9">
        <f>AGT!U42</f>
        <v>0</v>
      </c>
      <c r="U19" s="9">
        <f>AGT!V42</f>
        <v>0</v>
      </c>
      <c r="V19" s="9">
        <f>AGT!W42</f>
        <v>0</v>
      </c>
      <c r="W19" s="9">
        <f>AGT!X42</f>
        <v>0</v>
      </c>
      <c r="X19" s="9">
        <f>AGT!Y42</f>
        <v>0</v>
      </c>
      <c r="Y19" s="9">
        <f>AGT!Z42</f>
        <v>0</v>
      </c>
      <c r="Z19" s="9">
        <f>AGT!AA42</f>
        <v>0</v>
      </c>
      <c r="AA19" s="9">
        <f>AGT!AB42</f>
        <v>0</v>
      </c>
      <c r="AB19" s="9">
        <f>AGT!AC42</f>
        <v>0</v>
      </c>
      <c r="AC19" s="9">
        <f>AGT!AD42</f>
        <v>0</v>
      </c>
      <c r="AD19" s="9">
        <f>AGT!AE42</f>
        <v>0</v>
      </c>
      <c r="AE19" s="9">
        <f>AGT!AF42</f>
        <v>0</v>
      </c>
      <c r="AF19" s="9">
        <f>AGT!AG42</f>
        <v>0</v>
      </c>
      <c r="AG19" s="9">
        <f>AGT!AH42</f>
        <v>0</v>
      </c>
      <c r="AH19" s="9">
        <f>AGT!AI42</f>
        <v>0</v>
      </c>
      <c r="AI19" s="9">
        <f>AGT!AJ42</f>
        <v>0</v>
      </c>
      <c r="AJ19" s="9">
        <f>AGT!AK42</f>
        <v>0</v>
      </c>
      <c r="AK19" s="9">
        <f>AGT!AL42</f>
        <v>0</v>
      </c>
      <c r="AL19" s="9">
        <f>AGT!AM42</f>
        <v>0</v>
      </c>
      <c r="AM19" s="9">
        <f>AGT!AN42</f>
        <v>0</v>
      </c>
      <c r="AN19" s="9">
        <f>AGT!AO42</f>
        <v>0</v>
      </c>
      <c r="AO19" s="9">
        <f>AGT!AP42</f>
        <v>0</v>
      </c>
      <c r="AP19" s="9">
        <f>AGT!AQ42</f>
        <v>0</v>
      </c>
      <c r="AQ19" s="9">
        <f>AGT!AR42</f>
        <v>0</v>
      </c>
      <c r="AR19" s="9">
        <f>AGT!AS42</f>
        <v>0</v>
      </c>
      <c r="AS19" s="9">
        <f>AGT!AT42</f>
        <v>0</v>
      </c>
      <c r="AT19" s="9">
        <f>AGT!AU42</f>
        <v>0</v>
      </c>
      <c r="AU19" s="9">
        <f>AGT!AV42</f>
        <v>0</v>
      </c>
      <c r="AV19" s="9">
        <f>AGT!AW42</f>
        <v>0</v>
      </c>
      <c r="AW19" s="9">
        <f>AGT!AX42</f>
        <v>0</v>
      </c>
    </row>
    <row r="20" spans="1:49" ht="18" customHeight="1">
      <c r="A20" s="8">
        <v>8</v>
      </c>
      <c r="B20" s="43" t="s">
        <v>63</v>
      </c>
      <c r="C20" s="9">
        <f>AGT!D47</f>
        <v>2120</v>
      </c>
      <c r="D20" s="9">
        <f>AGT!E47</f>
        <v>1968</v>
      </c>
      <c r="E20" s="9">
        <f>AGT!F47</f>
        <v>4088</v>
      </c>
      <c r="F20" s="9">
        <f>AGT!G47</f>
        <v>125</v>
      </c>
      <c r="G20" s="9">
        <f>AGT!H47</f>
        <v>140</v>
      </c>
      <c r="H20" s="9">
        <f>AGT!I47</f>
        <v>265</v>
      </c>
      <c r="I20" s="9">
        <f>AGT!J47</f>
        <v>6.482387475538161</v>
      </c>
      <c r="J20" s="9">
        <f>AGT!K47</f>
        <v>117</v>
      </c>
      <c r="K20" s="9">
        <f>AGT!L47</f>
        <v>123</v>
      </c>
      <c r="L20" s="9">
        <f>AGT!M47</f>
        <v>240</v>
      </c>
      <c r="M20" s="9">
        <f>AGT!N47</f>
        <v>5.8708414872798436</v>
      </c>
      <c r="N20" s="9">
        <f>AGT!O47</f>
        <v>0</v>
      </c>
      <c r="O20" s="9">
        <f>AGT!P47</f>
        <v>0</v>
      </c>
      <c r="P20" s="9">
        <f>AGT!Q47</f>
        <v>0</v>
      </c>
      <c r="Q20" s="9">
        <f>AGT!R47</f>
        <v>0</v>
      </c>
      <c r="R20" s="9">
        <f>AGT!S47</f>
        <v>0</v>
      </c>
      <c r="S20" s="9">
        <f>AGT!T47</f>
        <v>0</v>
      </c>
      <c r="T20" s="9">
        <f>AGT!U47</f>
        <v>0</v>
      </c>
      <c r="U20" s="9">
        <f>AGT!V47</f>
        <v>0</v>
      </c>
      <c r="V20" s="9">
        <f>AGT!W47</f>
        <v>0</v>
      </c>
      <c r="W20" s="9">
        <f>AGT!X47</f>
        <v>0</v>
      </c>
      <c r="X20" s="9">
        <f>AGT!Y47</f>
        <v>0</v>
      </c>
      <c r="Y20" s="9">
        <f>AGT!Z47</f>
        <v>0</v>
      </c>
      <c r="Z20" s="9">
        <f>AGT!AA47</f>
        <v>0</v>
      </c>
      <c r="AA20" s="9">
        <f>AGT!AB47</f>
        <v>0</v>
      </c>
      <c r="AB20" s="9">
        <f>AGT!AC47</f>
        <v>0</v>
      </c>
      <c r="AC20" s="9">
        <f>AGT!AD47</f>
        <v>0</v>
      </c>
      <c r="AD20" s="9">
        <f>AGT!AE47</f>
        <v>0</v>
      </c>
      <c r="AE20" s="9">
        <f>AGT!AF47</f>
        <v>0</v>
      </c>
      <c r="AF20" s="9">
        <f>AGT!AG47</f>
        <v>0</v>
      </c>
      <c r="AG20" s="9">
        <f>AGT!AH47</f>
        <v>0</v>
      </c>
      <c r="AH20" s="9">
        <f>AGT!AI47</f>
        <v>0</v>
      </c>
      <c r="AI20" s="9">
        <f>AGT!AJ47</f>
        <v>0</v>
      </c>
      <c r="AJ20" s="9">
        <f>AGT!AK47</f>
        <v>0</v>
      </c>
      <c r="AK20" s="9">
        <f>AGT!AL47</f>
        <v>0</v>
      </c>
      <c r="AL20" s="9">
        <f>AGT!AM47</f>
        <v>0</v>
      </c>
      <c r="AM20" s="9">
        <f>AGT!AN47</f>
        <v>0</v>
      </c>
      <c r="AN20" s="9">
        <f>AGT!AO47</f>
        <v>0</v>
      </c>
      <c r="AO20" s="9">
        <f>AGT!AP47</f>
        <v>0</v>
      </c>
      <c r="AP20" s="9">
        <f>AGT!AQ47</f>
        <v>0</v>
      </c>
      <c r="AQ20" s="9">
        <f>AGT!AR47</f>
        <v>0</v>
      </c>
      <c r="AR20" s="9">
        <f>AGT!AS47</f>
        <v>0</v>
      </c>
      <c r="AS20" s="9">
        <f>AGT!AT47</f>
        <v>0</v>
      </c>
      <c r="AT20" s="9">
        <f>AGT!AU47</f>
        <v>0</v>
      </c>
      <c r="AU20" s="9">
        <f>AGT!AV47</f>
        <v>0</v>
      </c>
      <c r="AV20" s="9">
        <f>AGT!AW47</f>
        <v>0</v>
      </c>
      <c r="AW20" s="9">
        <f>AGT!AX47</f>
        <v>0</v>
      </c>
    </row>
    <row r="21" spans="1:49" ht="18" customHeight="1">
      <c r="A21" s="8">
        <v>9</v>
      </c>
      <c r="B21" s="41" t="s">
        <v>68</v>
      </c>
      <c r="C21" s="9">
        <f>AGT!D52</f>
        <v>1320</v>
      </c>
      <c r="D21" s="9">
        <f>AGT!E52</f>
        <v>1330</v>
      </c>
      <c r="E21" s="9">
        <f>AGT!F52</f>
        <v>2650</v>
      </c>
      <c r="F21" s="9">
        <f>AGT!G52</f>
        <v>114</v>
      </c>
      <c r="G21" s="9">
        <f>AGT!H52</f>
        <v>95</v>
      </c>
      <c r="H21" s="9">
        <f>AGT!I52</f>
        <v>209</v>
      </c>
      <c r="I21" s="9">
        <f>AGT!J52</f>
        <v>7.8867924528301883</v>
      </c>
      <c r="J21" s="9">
        <f>AGT!K52</f>
        <v>100</v>
      </c>
      <c r="K21" s="9">
        <f>AGT!L52</f>
        <v>87</v>
      </c>
      <c r="L21" s="9">
        <f>AGT!M52</f>
        <v>187</v>
      </c>
      <c r="M21" s="9">
        <f>AGT!N52</f>
        <v>7.0566037735849063</v>
      </c>
      <c r="N21" s="9">
        <f>AGT!O52</f>
        <v>0</v>
      </c>
      <c r="O21" s="9">
        <f>AGT!P52</f>
        <v>0</v>
      </c>
      <c r="P21" s="9">
        <f>AGT!Q52</f>
        <v>0</v>
      </c>
      <c r="Q21" s="9">
        <f>AGT!R52</f>
        <v>0</v>
      </c>
      <c r="R21" s="9">
        <f>AGT!S52</f>
        <v>0</v>
      </c>
      <c r="S21" s="9">
        <f>AGT!T52</f>
        <v>0</v>
      </c>
      <c r="T21" s="9">
        <f>AGT!U52</f>
        <v>0</v>
      </c>
      <c r="U21" s="9">
        <f>AGT!V52</f>
        <v>0</v>
      </c>
      <c r="V21" s="9">
        <f>AGT!W52</f>
        <v>0</v>
      </c>
      <c r="W21" s="9">
        <f>AGT!X52</f>
        <v>0</v>
      </c>
      <c r="X21" s="9">
        <f>AGT!Y52</f>
        <v>0</v>
      </c>
      <c r="Y21" s="9">
        <f>AGT!Z52</f>
        <v>0</v>
      </c>
      <c r="Z21" s="9">
        <f>AGT!AA52</f>
        <v>1</v>
      </c>
      <c r="AA21" s="9">
        <f>AGT!AB52</f>
        <v>1</v>
      </c>
      <c r="AB21" s="9">
        <f>AGT!AC52</f>
        <v>2</v>
      </c>
      <c r="AC21" s="9">
        <f>AGT!AD52</f>
        <v>0.9569377990430622</v>
      </c>
      <c r="AD21" s="9">
        <f>AGT!AE52</f>
        <v>0</v>
      </c>
      <c r="AE21" s="9">
        <f>AGT!AF52</f>
        <v>0</v>
      </c>
      <c r="AF21" s="9">
        <f>AGT!AG52</f>
        <v>0</v>
      </c>
      <c r="AG21" s="9">
        <f>AGT!AH52</f>
        <v>0</v>
      </c>
      <c r="AH21" s="9">
        <f>AGT!AI52</f>
        <v>0</v>
      </c>
      <c r="AI21" s="9">
        <f>AGT!AJ52</f>
        <v>0</v>
      </c>
      <c r="AJ21" s="9">
        <f>AGT!AK52</f>
        <v>0</v>
      </c>
      <c r="AK21" s="9">
        <f>AGT!AL52</f>
        <v>0</v>
      </c>
      <c r="AL21" s="9">
        <f>AGT!AM52</f>
        <v>0</v>
      </c>
      <c r="AM21" s="9">
        <f>AGT!AN52</f>
        <v>0</v>
      </c>
      <c r="AN21" s="9">
        <f>AGT!AO52</f>
        <v>0</v>
      </c>
      <c r="AO21" s="9">
        <f>AGT!AP52</f>
        <v>0</v>
      </c>
      <c r="AP21" s="9">
        <f>AGT!AQ52</f>
        <v>0</v>
      </c>
      <c r="AQ21" s="9">
        <f>AGT!AR52</f>
        <v>0</v>
      </c>
      <c r="AR21" s="9">
        <f>AGT!AS52</f>
        <v>0</v>
      </c>
      <c r="AS21" s="9">
        <f>AGT!AT52</f>
        <v>0</v>
      </c>
      <c r="AT21" s="9">
        <f>AGT!AU52</f>
        <v>1</v>
      </c>
      <c r="AU21" s="9">
        <f>AGT!AV52</f>
        <v>1</v>
      </c>
      <c r="AV21" s="9">
        <f>AGT!AW52</f>
        <v>2</v>
      </c>
      <c r="AW21" s="9">
        <f>AGT!AX52</f>
        <v>0.9569377990430622</v>
      </c>
    </row>
    <row r="22" spans="1:49" ht="18" customHeight="1">
      <c r="A22" s="8">
        <v>10</v>
      </c>
      <c r="B22" s="43" t="s">
        <v>73</v>
      </c>
      <c r="C22" s="9">
        <f>AGT!D56</f>
        <v>2029</v>
      </c>
      <c r="D22" s="9">
        <f>AGT!E56</f>
        <v>2039</v>
      </c>
      <c r="E22" s="9">
        <f>AGT!F56</f>
        <v>4068</v>
      </c>
      <c r="F22" s="9">
        <f>AGT!G56</f>
        <v>162</v>
      </c>
      <c r="G22" s="9">
        <f>AGT!H56</f>
        <v>151</v>
      </c>
      <c r="H22" s="9">
        <f>AGT!I56</f>
        <v>313</v>
      </c>
      <c r="I22" s="9">
        <f>AGT!J56</f>
        <v>7.6941986234021629</v>
      </c>
      <c r="J22" s="9">
        <f>AGT!K56</f>
        <v>138</v>
      </c>
      <c r="K22" s="9">
        <f>AGT!L56</f>
        <v>127</v>
      </c>
      <c r="L22" s="9">
        <f>AGT!M56</f>
        <v>265</v>
      </c>
      <c r="M22" s="9">
        <f>AGT!N56</f>
        <v>6.5142576204523097</v>
      </c>
      <c r="N22" s="9">
        <f>AGT!O56</f>
        <v>0</v>
      </c>
      <c r="O22" s="9">
        <f>AGT!P56</f>
        <v>0</v>
      </c>
      <c r="P22" s="9">
        <f>AGT!Q56</f>
        <v>0</v>
      </c>
      <c r="Q22" s="9">
        <f>AGT!R56</f>
        <v>0</v>
      </c>
      <c r="R22" s="9">
        <f>AGT!S56</f>
        <v>0</v>
      </c>
      <c r="S22" s="9">
        <f>AGT!T56</f>
        <v>0</v>
      </c>
      <c r="T22" s="9">
        <f>AGT!U56</f>
        <v>0</v>
      </c>
      <c r="U22" s="9">
        <f>AGT!V56</f>
        <v>0</v>
      </c>
      <c r="V22" s="9">
        <f>AGT!W56</f>
        <v>0</v>
      </c>
      <c r="W22" s="9">
        <f>AGT!X56</f>
        <v>0</v>
      </c>
      <c r="X22" s="9">
        <f>AGT!Y56</f>
        <v>0</v>
      </c>
      <c r="Y22" s="9">
        <f>AGT!Z56</f>
        <v>0</v>
      </c>
      <c r="Z22" s="9">
        <f>AGT!AA56</f>
        <v>2</v>
      </c>
      <c r="AA22" s="9">
        <f>AGT!AB56</f>
        <v>0</v>
      </c>
      <c r="AB22" s="9">
        <f>AGT!AC56</f>
        <v>2</v>
      </c>
      <c r="AC22" s="9">
        <f>AGT!AD56</f>
        <v>0.63897763578274758</v>
      </c>
      <c r="AD22" s="9">
        <f>AGT!AE56</f>
        <v>2</v>
      </c>
      <c r="AE22" s="9">
        <f>AGT!AF56</f>
        <v>0</v>
      </c>
      <c r="AF22" s="9">
        <f>AGT!AG56</f>
        <v>2</v>
      </c>
      <c r="AG22" s="9">
        <f>AGT!AH56</f>
        <v>0.63897763578274758</v>
      </c>
      <c r="AH22" s="9">
        <f>AGT!AI56</f>
        <v>0</v>
      </c>
      <c r="AI22" s="9">
        <f>AGT!AJ56</f>
        <v>0</v>
      </c>
      <c r="AJ22" s="9">
        <f>AGT!AK56</f>
        <v>0</v>
      </c>
      <c r="AK22" s="9">
        <f>AGT!AL56</f>
        <v>0</v>
      </c>
      <c r="AL22" s="9">
        <f>AGT!AM56</f>
        <v>0</v>
      </c>
      <c r="AM22" s="9">
        <f>AGT!AN56</f>
        <v>0</v>
      </c>
      <c r="AN22" s="9">
        <f>AGT!AO56</f>
        <v>0</v>
      </c>
      <c r="AO22" s="9">
        <f>AGT!AP56</f>
        <v>0</v>
      </c>
      <c r="AP22" s="9">
        <f>AGT!AQ56</f>
        <v>0</v>
      </c>
      <c r="AQ22" s="9">
        <f>AGT!AR56</f>
        <v>0</v>
      </c>
      <c r="AR22" s="9">
        <f>AGT!AS56</f>
        <v>0</v>
      </c>
      <c r="AS22" s="9">
        <f>AGT!AT56</f>
        <v>0</v>
      </c>
      <c r="AT22" s="9">
        <f>AGT!AU56</f>
        <v>2</v>
      </c>
      <c r="AU22" s="9">
        <f>AGT!AV56</f>
        <v>0</v>
      </c>
      <c r="AV22" s="9">
        <f>AGT!AW56</f>
        <v>2</v>
      </c>
      <c r="AW22" s="9">
        <f>AGT!AX56</f>
        <v>0.63897763578274758</v>
      </c>
    </row>
    <row r="23" spans="1:49" ht="18" customHeight="1">
      <c r="A23" s="8">
        <v>11</v>
      </c>
      <c r="B23" s="43" t="s">
        <v>77</v>
      </c>
      <c r="C23" s="9">
        <f>AGT!D61</f>
        <v>1362</v>
      </c>
      <c r="D23" s="9">
        <f>AGT!E61</f>
        <v>1257</v>
      </c>
      <c r="E23" s="9">
        <f>AGT!F61</f>
        <v>2619</v>
      </c>
      <c r="F23" s="9">
        <f>AGT!G61</f>
        <v>74</v>
      </c>
      <c r="G23" s="9">
        <f>AGT!H61</f>
        <v>78</v>
      </c>
      <c r="H23" s="9">
        <f>AGT!I61</f>
        <v>152</v>
      </c>
      <c r="I23" s="9">
        <f>AGT!J61</f>
        <v>5.8037418862161125</v>
      </c>
      <c r="J23" s="9">
        <f>AGT!K61</f>
        <v>99</v>
      </c>
      <c r="K23" s="9">
        <f>AGT!L61</f>
        <v>106</v>
      </c>
      <c r="L23" s="9">
        <f>AGT!M61</f>
        <v>205</v>
      </c>
      <c r="M23" s="9">
        <f>AGT!N61</f>
        <v>7.8274150439098893</v>
      </c>
      <c r="N23" s="9">
        <f>AGT!O61</f>
        <v>0</v>
      </c>
      <c r="O23" s="9">
        <f>AGT!P61</f>
        <v>0</v>
      </c>
      <c r="P23" s="9">
        <f>AGT!Q61</f>
        <v>0</v>
      </c>
      <c r="Q23" s="9">
        <f>AGT!R61</f>
        <v>0</v>
      </c>
      <c r="R23" s="9">
        <f>AGT!S61</f>
        <v>0</v>
      </c>
      <c r="S23" s="9">
        <f>AGT!T61</f>
        <v>0</v>
      </c>
      <c r="T23" s="9">
        <f>AGT!U61</f>
        <v>0</v>
      </c>
      <c r="U23" s="9">
        <f>AGT!V61</f>
        <v>0</v>
      </c>
      <c r="V23" s="9">
        <f>AGT!W61</f>
        <v>0</v>
      </c>
      <c r="W23" s="9">
        <f>AGT!X61</f>
        <v>0</v>
      </c>
      <c r="X23" s="9">
        <f>AGT!Y61</f>
        <v>0</v>
      </c>
      <c r="Y23" s="9">
        <f>AGT!Z61</f>
        <v>0</v>
      </c>
      <c r="Z23" s="9">
        <f>AGT!AA61</f>
        <v>0</v>
      </c>
      <c r="AA23" s="9">
        <f>AGT!AB61</f>
        <v>0</v>
      </c>
      <c r="AB23" s="9">
        <f>AGT!AC61</f>
        <v>0</v>
      </c>
      <c r="AC23" s="9">
        <f>AGT!AD61</f>
        <v>0</v>
      </c>
      <c r="AD23" s="9">
        <f>AGT!AE61</f>
        <v>0</v>
      </c>
      <c r="AE23" s="9">
        <f>AGT!AF61</f>
        <v>0</v>
      </c>
      <c r="AF23" s="9">
        <f>AGT!AG61</f>
        <v>0</v>
      </c>
      <c r="AG23" s="9">
        <f>AGT!AH61</f>
        <v>0</v>
      </c>
      <c r="AH23" s="9">
        <f>AGT!AI61</f>
        <v>0</v>
      </c>
      <c r="AI23" s="9">
        <f>AGT!AJ61</f>
        <v>0</v>
      </c>
      <c r="AJ23" s="9">
        <f>AGT!AK61</f>
        <v>0</v>
      </c>
      <c r="AK23" s="9">
        <f>AGT!AL61</f>
        <v>0</v>
      </c>
      <c r="AL23" s="9">
        <f>AGT!AM61</f>
        <v>0</v>
      </c>
      <c r="AM23" s="9">
        <f>AGT!AN61</f>
        <v>0</v>
      </c>
      <c r="AN23" s="9">
        <f>AGT!AO61</f>
        <v>0</v>
      </c>
      <c r="AO23" s="9">
        <f>AGT!AP61</f>
        <v>0</v>
      </c>
      <c r="AP23" s="9">
        <f>AGT!AQ61</f>
        <v>0</v>
      </c>
      <c r="AQ23" s="9">
        <f>AGT!AR61</f>
        <v>0</v>
      </c>
      <c r="AR23" s="9">
        <f>AGT!AS61</f>
        <v>0</v>
      </c>
      <c r="AS23" s="9">
        <f>AGT!AT61</f>
        <v>0</v>
      </c>
      <c r="AT23" s="9">
        <f>AGT!AU61</f>
        <v>0</v>
      </c>
      <c r="AU23" s="9">
        <f>AGT!AV61</f>
        <v>0</v>
      </c>
      <c r="AV23" s="9">
        <f>AGT!AW61</f>
        <v>0</v>
      </c>
      <c r="AW23" s="9">
        <f>AGT!AX61</f>
        <v>0</v>
      </c>
    </row>
    <row r="24" spans="1:49" ht="18" customHeight="1">
      <c r="A24" s="8">
        <v>12</v>
      </c>
      <c r="B24" s="43" t="s">
        <v>82</v>
      </c>
      <c r="C24" s="9">
        <f>AGT!D66</f>
        <v>1428</v>
      </c>
      <c r="D24" s="9">
        <f>AGT!E66</f>
        <v>1502</v>
      </c>
      <c r="E24" s="9">
        <f>AGT!F66</f>
        <v>2930</v>
      </c>
      <c r="F24" s="9">
        <f>AGT!G66</f>
        <v>107</v>
      </c>
      <c r="G24" s="9">
        <f>AGT!H66</f>
        <v>138</v>
      </c>
      <c r="H24" s="9">
        <f>AGT!I66</f>
        <v>245</v>
      </c>
      <c r="I24" s="9">
        <f>AGT!J66</f>
        <v>8.3617747440273025</v>
      </c>
      <c r="J24" s="9">
        <f>AGT!K66</f>
        <v>107</v>
      </c>
      <c r="K24" s="9">
        <f>AGT!L66</f>
        <v>138</v>
      </c>
      <c r="L24" s="9">
        <f>AGT!M66</f>
        <v>245</v>
      </c>
      <c r="M24" s="9">
        <f>AGT!N66</f>
        <v>8.3617747440273025</v>
      </c>
      <c r="N24" s="9">
        <f>AGT!O66</f>
        <v>0</v>
      </c>
      <c r="O24" s="9">
        <f>AGT!P66</f>
        <v>0</v>
      </c>
      <c r="P24" s="9">
        <f>AGT!Q66</f>
        <v>0</v>
      </c>
      <c r="Q24" s="9">
        <f>AGT!R66</f>
        <v>0</v>
      </c>
      <c r="R24" s="9">
        <f>AGT!S66</f>
        <v>0</v>
      </c>
      <c r="S24" s="9">
        <f>AGT!T66</f>
        <v>0</v>
      </c>
      <c r="T24" s="9">
        <f>AGT!U66</f>
        <v>0</v>
      </c>
      <c r="U24" s="9">
        <f>AGT!V66</f>
        <v>0</v>
      </c>
      <c r="V24" s="9">
        <f>AGT!W66</f>
        <v>0</v>
      </c>
      <c r="W24" s="9">
        <f>AGT!X66</f>
        <v>0</v>
      </c>
      <c r="X24" s="9">
        <f>AGT!Y66</f>
        <v>0</v>
      </c>
      <c r="Y24" s="9">
        <f>AGT!Z66</f>
        <v>0</v>
      </c>
      <c r="Z24" s="9">
        <f>AGT!AA66</f>
        <v>0</v>
      </c>
      <c r="AA24" s="9">
        <f>AGT!AB66</f>
        <v>0</v>
      </c>
      <c r="AB24" s="9">
        <f>AGT!AC66</f>
        <v>0</v>
      </c>
      <c r="AC24" s="9">
        <f>AGT!AD66</f>
        <v>0</v>
      </c>
      <c r="AD24" s="9">
        <f>AGT!AE66</f>
        <v>0</v>
      </c>
      <c r="AE24" s="9">
        <f>AGT!AF66</f>
        <v>0</v>
      </c>
      <c r="AF24" s="9">
        <f>AGT!AG66</f>
        <v>0</v>
      </c>
      <c r="AG24" s="9">
        <f>AGT!AH66</f>
        <v>0</v>
      </c>
      <c r="AH24" s="9">
        <f>AGT!AI66</f>
        <v>0</v>
      </c>
      <c r="AI24" s="9">
        <f>AGT!AJ66</f>
        <v>0</v>
      </c>
      <c r="AJ24" s="9">
        <f>AGT!AK66</f>
        <v>0</v>
      </c>
      <c r="AK24" s="9">
        <f>AGT!AL66</f>
        <v>0</v>
      </c>
      <c r="AL24" s="9">
        <f>AGT!AM66</f>
        <v>0</v>
      </c>
      <c r="AM24" s="9">
        <f>AGT!AN66</f>
        <v>0</v>
      </c>
      <c r="AN24" s="9">
        <f>AGT!AO66</f>
        <v>0</v>
      </c>
      <c r="AO24" s="9">
        <f>AGT!AP66</f>
        <v>0</v>
      </c>
      <c r="AP24" s="9">
        <f>AGT!AQ66</f>
        <v>0</v>
      </c>
      <c r="AQ24" s="9">
        <f>AGT!AR66</f>
        <v>0</v>
      </c>
      <c r="AR24" s="9">
        <f>AGT!AS66</f>
        <v>0</v>
      </c>
      <c r="AS24" s="9">
        <f>AGT!AT66</f>
        <v>0</v>
      </c>
      <c r="AT24" s="9">
        <f>AGT!AU66</f>
        <v>0</v>
      </c>
      <c r="AU24" s="9">
        <f>AGT!AV66</f>
        <v>0</v>
      </c>
      <c r="AV24" s="9">
        <f>AGT!AW66</f>
        <v>0</v>
      </c>
      <c r="AW24" s="9">
        <f>AGT!AX66</f>
        <v>0</v>
      </c>
    </row>
    <row r="25" spans="1:49" ht="18" customHeight="1">
      <c r="A25" s="8">
        <v>13</v>
      </c>
      <c r="B25" s="41" t="s">
        <v>87</v>
      </c>
      <c r="C25" s="9">
        <f>AGT!D72</f>
        <v>1227</v>
      </c>
      <c r="D25" s="9">
        <f>AGT!E72</f>
        <v>1175</v>
      </c>
      <c r="E25" s="9">
        <f>AGT!F72</f>
        <v>2402</v>
      </c>
      <c r="F25" s="9">
        <f>AGT!G72</f>
        <v>92</v>
      </c>
      <c r="G25" s="9">
        <f>AGT!H72</f>
        <v>86</v>
      </c>
      <c r="H25" s="9">
        <f>AGT!I72</f>
        <v>178</v>
      </c>
      <c r="I25" s="9">
        <f>AGT!J72</f>
        <v>7.410491257285595</v>
      </c>
      <c r="J25" s="9">
        <f>AGT!K72</f>
        <v>96</v>
      </c>
      <c r="K25" s="9">
        <f>AGT!L72</f>
        <v>96</v>
      </c>
      <c r="L25" s="9">
        <f>AGT!M72</f>
        <v>192</v>
      </c>
      <c r="M25" s="9">
        <f>AGT!N72</f>
        <v>7.9933388842631139</v>
      </c>
      <c r="N25" s="9">
        <f>AGT!O72</f>
        <v>0</v>
      </c>
      <c r="O25" s="9">
        <f>AGT!P72</f>
        <v>0</v>
      </c>
      <c r="P25" s="9">
        <f>AGT!Q72</f>
        <v>0</v>
      </c>
      <c r="Q25" s="9">
        <f>AGT!R72</f>
        <v>0</v>
      </c>
      <c r="R25" s="9">
        <f>AGT!S72</f>
        <v>0</v>
      </c>
      <c r="S25" s="9">
        <f>AGT!T72</f>
        <v>0</v>
      </c>
      <c r="T25" s="9">
        <f>AGT!U72</f>
        <v>0</v>
      </c>
      <c r="U25" s="9">
        <f>AGT!V72</f>
        <v>0</v>
      </c>
      <c r="V25" s="9">
        <f>AGT!W72</f>
        <v>0</v>
      </c>
      <c r="W25" s="9">
        <f>AGT!X72</f>
        <v>0</v>
      </c>
      <c r="X25" s="9">
        <f>AGT!Y72</f>
        <v>0</v>
      </c>
      <c r="Y25" s="9">
        <f>AGT!Z72</f>
        <v>0</v>
      </c>
      <c r="Z25" s="9">
        <f>AGT!AA72</f>
        <v>0</v>
      </c>
      <c r="AA25" s="9">
        <f>AGT!AB72</f>
        <v>0</v>
      </c>
      <c r="AB25" s="9">
        <f>AGT!AC72</f>
        <v>0</v>
      </c>
      <c r="AC25" s="9">
        <f>AGT!AD72</f>
        <v>0</v>
      </c>
      <c r="AD25" s="9">
        <f>AGT!AE72</f>
        <v>0</v>
      </c>
      <c r="AE25" s="9">
        <f>AGT!AF72</f>
        <v>0</v>
      </c>
      <c r="AF25" s="9">
        <f>AGT!AG72</f>
        <v>0</v>
      </c>
      <c r="AG25" s="9">
        <f>AGT!AH72</f>
        <v>0</v>
      </c>
      <c r="AH25" s="9">
        <f>AGT!AI72</f>
        <v>0</v>
      </c>
      <c r="AI25" s="9">
        <f>AGT!AJ72</f>
        <v>0</v>
      </c>
      <c r="AJ25" s="9">
        <f>AGT!AK72</f>
        <v>0</v>
      </c>
      <c r="AK25" s="9">
        <f>AGT!AL72</f>
        <v>0</v>
      </c>
      <c r="AL25" s="9">
        <f>AGT!AM72</f>
        <v>0</v>
      </c>
      <c r="AM25" s="9">
        <f>AGT!AN72</f>
        <v>0</v>
      </c>
      <c r="AN25" s="9">
        <f>AGT!AO72</f>
        <v>0</v>
      </c>
      <c r="AO25" s="9">
        <f>AGT!AP72</f>
        <v>0</v>
      </c>
      <c r="AP25" s="9">
        <f>AGT!AQ72</f>
        <v>0</v>
      </c>
      <c r="AQ25" s="9">
        <f>AGT!AR72</f>
        <v>0</v>
      </c>
      <c r="AR25" s="9">
        <f>AGT!AS72</f>
        <v>0</v>
      </c>
      <c r="AS25" s="9">
        <f>AGT!AT72</f>
        <v>0</v>
      </c>
      <c r="AT25" s="9">
        <f>AGT!AU72</f>
        <v>0</v>
      </c>
      <c r="AU25" s="9">
        <f>AGT!AV72</f>
        <v>0</v>
      </c>
      <c r="AV25" s="9">
        <f>AGT!AW72</f>
        <v>0</v>
      </c>
      <c r="AW25" s="9">
        <f>AGT!AX72</f>
        <v>0</v>
      </c>
    </row>
    <row r="26" spans="1:49" ht="18" customHeight="1">
      <c r="A26" s="8">
        <v>14</v>
      </c>
      <c r="B26" s="41" t="s">
        <v>93</v>
      </c>
      <c r="C26" s="9">
        <f>AGT!D77</f>
        <v>1337</v>
      </c>
      <c r="D26" s="9">
        <f>AGT!E77</f>
        <v>1236</v>
      </c>
      <c r="E26" s="9">
        <f>AGT!F77</f>
        <v>2573</v>
      </c>
      <c r="F26" s="9">
        <f>AGT!G77</f>
        <v>119</v>
      </c>
      <c r="G26" s="9">
        <f>AGT!H77</f>
        <v>129</v>
      </c>
      <c r="H26" s="9">
        <f>AGT!I77</f>
        <v>248</v>
      </c>
      <c r="I26" s="9">
        <f>AGT!J77</f>
        <v>9.6385542168674707</v>
      </c>
      <c r="J26" s="9">
        <f>AGT!K77</f>
        <v>119</v>
      </c>
      <c r="K26" s="9">
        <f>AGT!L77</f>
        <v>129</v>
      </c>
      <c r="L26" s="9">
        <f>AGT!M77</f>
        <v>248</v>
      </c>
      <c r="M26" s="9">
        <f>AGT!N77</f>
        <v>9.6385542168674707</v>
      </c>
      <c r="N26" s="9">
        <f>AGT!O77</f>
        <v>0</v>
      </c>
      <c r="O26" s="9">
        <f>AGT!P77</f>
        <v>0</v>
      </c>
      <c r="P26" s="9">
        <f>AGT!Q77</f>
        <v>0</v>
      </c>
      <c r="Q26" s="9">
        <f>AGT!R77</f>
        <v>0</v>
      </c>
      <c r="R26" s="9">
        <f>AGT!S77</f>
        <v>0</v>
      </c>
      <c r="S26" s="9">
        <f>AGT!T77</f>
        <v>0</v>
      </c>
      <c r="T26" s="9">
        <f>AGT!U77</f>
        <v>0</v>
      </c>
      <c r="U26" s="9">
        <f>AGT!V77</f>
        <v>0</v>
      </c>
      <c r="V26" s="9">
        <f>AGT!W77</f>
        <v>0</v>
      </c>
      <c r="W26" s="9">
        <f>AGT!X77</f>
        <v>0</v>
      </c>
      <c r="X26" s="9">
        <f>AGT!Y77</f>
        <v>0</v>
      </c>
      <c r="Y26" s="9">
        <f>AGT!Z77</f>
        <v>0</v>
      </c>
      <c r="Z26" s="9">
        <f>AGT!AA77</f>
        <v>0</v>
      </c>
      <c r="AA26" s="9">
        <f>AGT!AB77</f>
        <v>0</v>
      </c>
      <c r="AB26" s="9">
        <f>AGT!AC77</f>
        <v>0</v>
      </c>
      <c r="AC26" s="9">
        <f>AGT!AD77</f>
        <v>0</v>
      </c>
      <c r="AD26" s="9">
        <f>AGT!AE77</f>
        <v>0</v>
      </c>
      <c r="AE26" s="9">
        <f>AGT!AF77</f>
        <v>0</v>
      </c>
      <c r="AF26" s="9">
        <f>AGT!AG77</f>
        <v>0</v>
      </c>
      <c r="AG26" s="9">
        <f>AGT!AH77</f>
        <v>0</v>
      </c>
      <c r="AH26" s="9">
        <f>AGT!AI77</f>
        <v>0</v>
      </c>
      <c r="AI26" s="9">
        <f>AGT!AJ77</f>
        <v>0</v>
      </c>
      <c r="AJ26" s="9">
        <f>AGT!AK77</f>
        <v>0</v>
      </c>
      <c r="AK26" s="9">
        <f>AGT!AL77</f>
        <v>0</v>
      </c>
      <c r="AL26" s="9">
        <f>AGT!AM77</f>
        <v>0</v>
      </c>
      <c r="AM26" s="9">
        <f>AGT!AN77</f>
        <v>0</v>
      </c>
      <c r="AN26" s="9">
        <f>AGT!AO77</f>
        <v>0</v>
      </c>
      <c r="AO26" s="9">
        <f>AGT!AP77</f>
        <v>0</v>
      </c>
      <c r="AP26" s="9">
        <f>AGT!AQ77</f>
        <v>0</v>
      </c>
      <c r="AQ26" s="9">
        <f>AGT!AR77</f>
        <v>0</v>
      </c>
      <c r="AR26" s="9">
        <f>AGT!AS77</f>
        <v>0</v>
      </c>
      <c r="AS26" s="9">
        <f>AGT!AT77</f>
        <v>0</v>
      </c>
      <c r="AT26" s="9">
        <f>AGT!AU77</f>
        <v>0</v>
      </c>
      <c r="AU26" s="9">
        <f>AGT!AV77</f>
        <v>0</v>
      </c>
      <c r="AV26" s="9">
        <f>AGT!AW77</f>
        <v>0</v>
      </c>
      <c r="AW26" s="9">
        <f>AGT!AX77</f>
        <v>0</v>
      </c>
    </row>
    <row r="27" spans="1:49" ht="18" customHeight="1">
      <c r="A27" s="8">
        <v>15</v>
      </c>
      <c r="B27" s="43" t="s">
        <v>98</v>
      </c>
      <c r="C27" s="44">
        <f>AGT!D81</f>
        <v>1363</v>
      </c>
      <c r="D27" s="44">
        <f>AGT!E81</f>
        <v>1319</v>
      </c>
      <c r="E27" s="44">
        <f>AGT!F81</f>
        <v>2682</v>
      </c>
      <c r="F27" s="9">
        <f>AGT!G81</f>
        <v>127</v>
      </c>
      <c r="G27" s="9">
        <f>AGT!H81</f>
        <v>116</v>
      </c>
      <c r="H27" s="9">
        <f>AGT!I81</f>
        <v>243</v>
      </c>
      <c r="I27" s="9">
        <f>AGT!J81</f>
        <v>9.0604026845637584</v>
      </c>
      <c r="J27" s="9">
        <f>AGT!K81</f>
        <v>127</v>
      </c>
      <c r="K27" s="9">
        <f>AGT!L81</f>
        <v>116</v>
      </c>
      <c r="L27" s="9">
        <f>AGT!M81</f>
        <v>243</v>
      </c>
      <c r="M27" s="9">
        <f>AGT!N81</f>
        <v>9.0604026845637584</v>
      </c>
      <c r="N27" s="9">
        <f>AGT!O81</f>
        <v>0</v>
      </c>
      <c r="O27" s="9">
        <f>AGT!P81</f>
        <v>0</v>
      </c>
      <c r="P27" s="9">
        <f>AGT!Q81</f>
        <v>0</v>
      </c>
      <c r="Q27" s="9">
        <f>AGT!R81</f>
        <v>0</v>
      </c>
      <c r="R27" s="9">
        <f>AGT!S81</f>
        <v>0</v>
      </c>
      <c r="S27" s="9">
        <f>AGT!T81</f>
        <v>0</v>
      </c>
      <c r="T27" s="9">
        <f>AGT!U81</f>
        <v>0</v>
      </c>
      <c r="U27" s="9">
        <f>AGT!V81</f>
        <v>0</v>
      </c>
      <c r="V27" s="9">
        <f>AGT!W81</f>
        <v>0</v>
      </c>
      <c r="W27" s="9">
        <f>AGT!X81</f>
        <v>0</v>
      </c>
      <c r="X27" s="9">
        <f>AGT!Y81</f>
        <v>0</v>
      </c>
      <c r="Y27" s="9">
        <f>AGT!Z81</f>
        <v>0</v>
      </c>
      <c r="Z27" s="9">
        <f>AGT!AA81</f>
        <v>0</v>
      </c>
      <c r="AA27" s="9">
        <f>AGT!AB81</f>
        <v>0</v>
      </c>
      <c r="AB27" s="9">
        <f>AGT!AC81</f>
        <v>0</v>
      </c>
      <c r="AC27" s="9">
        <f>AGT!AD81</f>
        <v>0</v>
      </c>
      <c r="AD27" s="9">
        <f>AGT!AE81</f>
        <v>0</v>
      </c>
      <c r="AE27" s="9">
        <f>AGT!AF81</f>
        <v>0</v>
      </c>
      <c r="AF27" s="9">
        <f>AGT!AG81</f>
        <v>0</v>
      </c>
      <c r="AG27" s="9">
        <f>AGT!AH81</f>
        <v>0</v>
      </c>
      <c r="AH27" s="9">
        <f>AGT!AI81</f>
        <v>0</v>
      </c>
      <c r="AI27" s="9">
        <f>AGT!AJ81</f>
        <v>0</v>
      </c>
      <c r="AJ27" s="9">
        <f>AGT!AK81</f>
        <v>0</v>
      </c>
      <c r="AK27" s="9">
        <f>AGT!AL81</f>
        <v>0</v>
      </c>
      <c r="AL27" s="9">
        <f>AGT!AM81</f>
        <v>0</v>
      </c>
      <c r="AM27" s="9">
        <f>AGT!AN81</f>
        <v>0</v>
      </c>
      <c r="AN27" s="9">
        <f>AGT!AO81</f>
        <v>0</v>
      </c>
      <c r="AO27" s="9">
        <f>AGT!AP81</f>
        <v>0</v>
      </c>
      <c r="AP27" s="9">
        <f>AGT!AQ81</f>
        <v>0</v>
      </c>
      <c r="AQ27" s="9">
        <f>AGT!AR81</f>
        <v>0</v>
      </c>
      <c r="AR27" s="9">
        <f>AGT!AS81</f>
        <v>0</v>
      </c>
      <c r="AS27" s="9">
        <f>AGT!AT81</f>
        <v>0</v>
      </c>
      <c r="AT27" s="9">
        <f>AGT!AU81</f>
        <v>0</v>
      </c>
      <c r="AU27" s="9">
        <f>AGT!AV81</f>
        <v>0</v>
      </c>
      <c r="AV27" s="9">
        <f>AGT!AW81</f>
        <v>0</v>
      </c>
      <c r="AW27" s="9">
        <f>AGT!AX81</f>
        <v>0</v>
      </c>
    </row>
    <row r="28" spans="1:49" ht="18" customHeight="1">
      <c r="A28" s="8">
        <v>16</v>
      </c>
      <c r="B28" s="41" t="s">
        <v>102</v>
      </c>
      <c r="C28" s="9">
        <f>AGT!D85</f>
        <v>947</v>
      </c>
      <c r="D28" s="9">
        <f>AGT!E85</f>
        <v>867</v>
      </c>
      <c r="E28" s="9">
        <f>AGT!F85</f>
        <v>1814</v>
      </c>
      <c r="F28" s="9">
        <f>AGT!G85</f>
        <v>105</v>
      </c>
      <c r="G28" s="9">
        <f>AGT!H85</f>
        <v>94</v>
      </c>
      <c r="H28" s="9">
        <f>AGT!I85</f>
        <v>199</v>
      </c>
      <c r="I28" s="9">
        <f>AGT!J85</f>
        <v>10.970231532524807</v>
      </c>
      <c r="J28" s="9">
        <f>AGT!K85</f>
        <v>74</v>
      </c>
      <c r="K28" s="9">
        <f>AGT!L85</f>
        <v>69</v>
      </c>
      <c r="L28" s="9">
        <f>AGT!M85</f>
        <v>143</v>
      </c>
      <c r="M28" s="9">
        <f>AGT!N85</f>
        <v>7.8831312017640567</v>
      </c>
      <c r="N28" s="9">
        <f>AGT!O85</f>
        <v>0</v>
      </c>
      <c r="O28" s="9">
        <f>AGT!P85</f>
        <v>0</v>
      </c>
      <c r="P28" s="9">
        <f>AGT!Q85</f>
        <v>0</v>
      </c>
      <c r="Q28" s="9">
        <f>AGT!R85</f>
        <v>0</v>
      </c>
      <c r="R28" s="9">
        <f>AGT!S85</f>
        <v>0</v>
      </c>
      <c r="S28" s="9">
        <f>AGT!T85</f>
        <v>0</v>
      </c>
      <c r="T28" s="9">
        <f>AGT!U85</f>
        <v>0</v>
      </c>
      <c r="U28" s="9">
        <f>AGT!V85</f>
        <v>0</v>
      </c>
      <c r="V28" s="9">
        <f>AGT!W85</f>
        <v>0</v>
      </c>
      <c r="W28" s="9">
        <f>AGT!X85</f>
        <v>0</v>
      </c>
      <c r="X28" s="9">
        <f>AGT!Y85</f>
        <v>0</v>
      </c>
      <c r="Y28" s="9">
        <f>AGT!Z85</f>
        <v>0</v>
      </c>
      <c r="Z28" s="9">
        <f>AGT!AA85</f>
        <v>0</v>
      </c>
      <c r="AA28" s="9">
        <f>AGT!AB85</f>
        <v>0</v>
      </c>
      <c r="AB28" s="9">
        <f>AGT!AC85</f>
        <v>0</v>
      </c>
      <c r="AC28" s="9">
        <f>AGT!AD85</f>
        <v>0</v>
      </c>
      <c r="AD28" s="9">
        <f>AGT!AE85</f>
        <v>0</v>
      </c>
      <c r="AE28" s="9">
        <f>AGT!AF85</f>
        <v>0</v>
      </c>
      <c r="AF28" s="9">
        <f>AGT!AG85</f>
        <v>0</v>
      </c>
      <c r="AG28" s="9">
        <f>AGT!AH85</f>
        <v>0</v>
      </c>
      <c r="AH28" s="9">
        <f>AGT!AI85</f>
        <v>0</v>
      </c>
      <c r="AI28" s="9">
        <f>AGT!AJ85</f>
        <v>0</v>
      </c>
      <c r="AJ28" s="9">
        <f>AGT!AK85</f>
        <v>0</v>
      </c>
      <c r="AK28" s="9">
        <f>AGT!AL85</f>
        <v>0</v>
      </c>
      <c r="AL28" s="9">
        <f>AGT!AM85</f>
        <v>0</v>
      </c>
      <c r="AM28" s="9">
        <f>AGT!AN85</f>
        <v>0</v>
      </c>
      <c r="AN28" s="9">
        <f>AGT!AO85</f>
        <v>0</v>
      </c>
      <c r="AO28" s="9">
        <f>AGT!AP85</f>
        <v>0</v>
      </c>
      <c r="AP28" s="9">
        <f>AGT!AQ85</f>
        <v>0</v>
      </c>
      <c r="AQ28" s="9">
        <f>AGT!AR85</f>
        <v>0</v>
      </c>
      <c r="AR28" s="9">
        <f>AGT!AS85</f>
        <v>0</v>
      </c>
      <c r="AS28" s="9">
        <f>AGT!AT85</f>
        <v>0</v>
      </c>
      <c r="AT28" s="9">
        <f>AGT!AU85</f>
        <v>0</v>
      </c>
      <c r="AU28" s="9">
        <f>AGT!AV85</f>
        <v>0</v>
      </c>
      <c r="AV28" s="9">
        <f>AGT!AW85</f>
        <v>0</v>
      </c>
      <c r="AW28" s="9">
        <f>AGT!AX85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1492</v>
      </c>
      <c r="G29" s="45">
        <f t="shared" si="0"/>
        <v>1461</v>
      </c>
      <c r="H29" s="45">
        <f t="shared" si="0"/>
        <v>2953</v>
      </c>
      <c r="I29" s="47">
        <f>AGT!J86</f>
        <v>7.5576485040821026</v>
      </c>
      <c r="J29" s="46">
        <f t="shared" ref="J29:L29" si="1">SUM(J13:J28)</f>
        <v>1421</v>
      </c>
      <c r="K29" s="46">
        <f t="shared" si="1"/>
        <v>1421</v>
      </c>
      <c r="L29" s="46">
        <f t="shared" si="1"/>
        <v>2842</v>
      </c>
      <c r="M29" s="47">
        <f>AGT!N86</f>
        <v>7.273564865764083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AGT!R86</f>
        <v>0</v>
      </c>
      <c r="R29" s="45">
        <f t="shared" ref="R29:T29" si="3">SUM(R13:R28)</f>
        <v>0</v>
      </c>
      <c r="S29" s="45">
        <f t="shared" si="3"/>
        <v>0</v>
      </c>
      <c r="T29" s="45">
        <f t="shared" si="3"/>
        <v>0</v>
      </c>
      <c r="U29" s="47">
        <f>AGT!V86</f>
        <v>0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AGT!Z86</f>
        <v>0</v>
      </c>
      <c r="Z29" s="45">
        <f t="shared" ref="Z29:AB29" si="5">SUM(Z13:Z28)</f>
        <v>6</v>
      </c>
      <c r="AA29" s="45">
        <f t="shared" si="5"/>
        <v>1</v>
      </c>
      <c r="AB29" s="45">
        <f t="shared" si="5"/>
        <v>7</v>
      </c>
      <c r="AC29" s="47">
        <f>AGT!AD86</f>
        <v>0.23704707077548257</v>
      </c>
      <c r="AD29" s="45">
        <f t="shared" ref="AD29:AF29" si="6">SUM(AD13:AD28)</f>
        <v>3</v>
      </c>
      <c r="AE29" s="45">
        <f t="shared" si="6"/>
        <v>0</v>
      </c>
      <c r="AF29" s="45">
        <f t="shared" si="6"/>
        <v>3</v>
      </c>
      <c r="AG29" s="47">
        <f>AGT!AH86</f>
        <v>0.10159160176092109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AGT!AL86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AGT!AP86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AGT!AT86</f>
        <v>0</v>
      </c>
      <c r="AT29" s="45">
        <f t="shared" ref="AT29:AV29" si="10">SUM(AT13:AT28)</f>
        <v>6</v>
      </c>
      <c r="AU29" s="45">
        <f t="shared" si="10"/>
        <v>1</v>
      </c>
      <c r="AV29" s="45">
        <f t="shared" si="10"/>
        <v>7</v>
      </c>
      <c r="AW29" s="47">
        <f>AGT!AX86</f>
        <v>0.23704707077548257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Z1000"/>
  <sheetViews>
    <sheetView workbookViewId="0">
      <pane ySplit="12" topLeftCell="A13" activePane="bottomLeft" state="frozen"/>
      <selection pane="bottomLeft" activeCell="B14" sqref="B14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121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14">
        <v>8</v>
      </c>
      <c r="H13" s="14">
        <v>7</v>
      </c>
      <c r="I13" s="11">
        <f t="shared" ref="I13:I16" si="1">G13+H13</f>
        <v>15</v>
      </c>
      <c r="J13" s="11">
        <f t="shared" ref="J13:J86" si="2">I13/F13*100</f>
        <v>8.9285714285714288</v>
      </c>
      <c r="K13" s="12">
        <v>10</v>
      </c>
      <c r="L13" s="12">
        <v>11</v>
      </c>
      <c r="M13" s="13">
        <f t="shared" ref="M13:M16" si="3">K13+L13</f>
        <v>21</v>
      </c>
      <c r="N13" s="11">
        <f t="shared" ref="N13:N86" si="4">M13/F13*100</f>
        <v>12.5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14">
        <v>1</v>
      </c>
      <c r="H14" s="14">
        <v>2</v>
      </c>
      <c r="I14" s="11">
        <f t="shared" si="1"/>
        <v>3</v>
      </c>
      <c r="J14" s="11">
        <f t="shared" si="2"/>
        <v>1.1494252873563218</v>
      </c>
      <c r="K14" s="15">
        <v>7</v>
      </c>
      <c r="L14" s="15">
        <v>7</v>
      </c>
      <c r="M14" s="13">
        <f t="shared" si="3"/>
        <v>14</v>
      </c>
      <c r="N14" s="11">
        <f t="shared" si="4"/>
        <v>5.3639846743295019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14">
        <v>25</v>
      </c>
      <c r="H15" s="14">
        <v>10</v>
      </c>
      <c r="I15" s="11">
        <f t="shared" si="1"/>
        <v>35</v>
      </c>
      <c r="J15" s="11">
        <f t="shared" si="2"/>
        <v>17.5</v>
      </c>
      <c r="K15" s="15">
        <v>18</v>
      </c>
      <c r="L15" s="15">
        <v>9</v>
      </c>
      <c r="M15" s="13">
        <f t="shared" si="3"/>
        <v>27</v>
      </c>
      <c r="N15" s="11">
        <f t="shared" si="4"/>
        <v>13.5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14">
        <v>3</v>
      </c>
      <c r="H16" s="14">
        <v>5</v>
      </c>
      <c r="I16" s="11">
        <f t="shared" si="1"/>
        <v>8</v>
      </c>
      <c r="J16" s="11">
        <f t="shared" si="2"/>
        <v>2.7681660899653981</v>
      </c>
      <c r="K16" s="15">
        <v>10</v>
      </c>
      <c r="L16" s="15">
        <v>21</v>
      </c>
      <c r="M16" s="13">
        <f t="shared" si="3"/>
        <v>31</v>
      </c>
      <c r="N16" s="11">
        <f t="shared" si="4"/>
        <v>10.726643598615917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I17" si="23">SUM(D13:D16)</f>
        <v>457</v>
      </c>
      <c r="E17" s="89">
        <f t="shared" si="23"/>
        <v>461</v>
      </c>
      <c r="F17" s="89">
        <f t="shared" si="23"/>
        <v>918</v>
      </c>
      <c r="G17" s="19">
        <f t="shared" si="23"/>
        <v>37</v>
      </c>
      <c r="H17" s="19">
        <f t="shared" si="23"/>
        <v>24</v>
      </c>
      <c r="I17" s="19">
        <f t="shared" si="23"/>
        <v>61</v>
      </c>
      <c r="J17" s="11">
        <f t="shared" si="2"/>
        <v>6.6448801742919397</v>
      </c>
      <c r="K17" s="20">
        <f t="shared" ref="K17:M17" si="24">SUM(K13:K16)</f>
        <v>45</v>
      </c>
      <c r="L17" s="20">
        <f t="shared" si="24"/>
        <v>48</v>
      </c>
      <c r="M17" s="20">
        <f t="shared" si="24"/>
        <v>93</v>
      </c>
      <c r="N17" s="11">
        <f t="shared" si="4"/>
        <v>10.130718954248366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34">D18+E18</f>
        <v>502</v>
      </c>
      <c r="G18" s="14">
        <v>20</v>
      </c>
      <c r="H18" s="14">
        <v>13</v>
      </c>
      <c r="I18" s="11">
        <f t="shared" ref="I18:I21" si="35">G18+H18</f>
        <v>33</v>
      </c>
      <c r="J18" s="11">
        <f t="shared" si="2"/>
        <v>6.573705179282868</v>
      </c>
      <c r="K18" s="14">
        <v>20</v>
      </c>
      <c r="L18" s="14">
        <v>13</v>
      </c>
      <c r="M18" s="11">
        <f t="shared" ref="M18:M21" si="36">K18+L18</f>
        <v>33</v>
      </c>
      <c r="N18" s="11">
        <f t="shared" si="4"/>
        <v>6.573705179282868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34"/>
        <v>436</v>
      </c>
      <c r="G19" s="14">
        <v>24</v>
      </c>
      <c r="H19" s="14">
        <v>27</v>
      </c>
      <c r="I19" s="11">
        <f t="shared" si="35"/>
        <v>51</v>
      </c>
      <c r="J19" s="11">
        <f t="shared" si="2"/>
        <v>11.697247706422019</v>
      </c>
      <c r="K19" s="14">
        <v>24</v>
      </c>
      <c r="L19" s="14">
        <v>27</v>
      </c>
      <c r="M19" s="11">
        <f t="shared" si="36"/>
        <v>51</v>
      </c>
      <c r="N19" s="11">
        <f t="shared" si="4"/>
        <v>11.697247706422019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34"/>
        <v>418</v>
      </c>
      <c r="G20" s="14">
        <v>10</v>
      </c>
      <c r="H20" s="14">
        <v>16</v>
      </c>
      <c r="I20" s="11">
        <f t="shared" si="35"/>
        <v>26</v>
      </c>
      <c r="J20" s="11">
        <f t="shared" si="2"/>
        <v>6.2200956937799043</v>
      </c>
      <c r="K20" s="14">
        <v>10</v>
      </c>
      <c r="L20" s="14">
        <v>16</v>
      </c>
      <c r="M20" s="11">
        <f t="shared" si="36"/>
        <v>26</v>
      </c>
      <c r="N20" s="11">
        <f t="shared" si="4"/>
        <v>6.2200956937799043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34"/>
        <v>339</v>
      </c>
      <c r="G21" s="14">
        <v>17</v>
      </c>
      <c r="H21" s="14">
        <v>10</v>
      </c>
      <c r="I21" s="11">
        <f t="shared" si="35"/>
        <v>27</v>
      </c>
      <c r="J21" s="11">
        <f t="shared" si="2"/>
        <v>7.9646017699115044</v>
      </c>
      <c r="K21" s="14">
        <v>17</v>
      </c>
      <c r="L21" s="14">
        <v>10</v>
      </c>
      <c r="M21" s="11">
        <f t="shared" si="36"/>
        <v>27</v>
      </c>
      <c r="N21" s="11">
        <f t="shared" si="4"/>
        <v>7.9646017699115044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89">
        <f t="shared" ref="D22:I22" si="46">SUM(D18:D21)</f>
        <v>847</v>
      </c>
      <c r="E22" s="89">
        <f t="shared" si="46"/>
        <v>848</v>
      </c>
      <c r="F22" s="89">
        <f t="shared" si="46"/>
        <v>1695</v>
      </c>
      <c r="G22" s="19">
        <f t="shared" si="46"/>
        <v>71</v>
      </c>
      <c r="H22" s="19">
        <f t="shared" si="46"/>
        <v>66</v>
      </c>
      <c r="I22" s="19">
        <f t="shared" si="46"/>
        <v>137</v>
      </c>
      <c r="J22" s="11">
        <f t="shared" si="2"/>
        <v>8.0825958702064895</v>
      </c>
      <c r="K22" s="19">
        <f t="shared" ref="K22:M22" si="47">SUM(K18:K21)</f>
        <v>71</v>
      </c>
      <c r="L22" s="19">
        <f t="shared" si="47"/>
        <v>66</v>
      </c>
      <c r="M22" s="19">
        <f t="shared" si="47"/>
        <v>137</v>
      </c>
      <c r="N22" s="11">
        <f t="shared" si="4"/>
        <v>8.0825958702064895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57">D23+E23</f>
        <v>358</v>
      </c>
      <c r="G23" s="14">
        <v>7</v>
      </c>
      <c r="H23" s="14">
        <v>5</v>
      </c>
      <c r="I23" s="11">
        <f t="shared" ref="I23:I25" si="58">G23+H23</f>
        <v>12</v>
      </c>
      <c r="J23" s="11">
        <f t="shared" si="2"/>
        <v>3.3519553072625698</v>
      </c>
      <c r="K23" s="14">
        <v>24</v>
      </c>
      <c r="L23" s="14">
        <v>20</v>
      </c>
      <c r="M23" s="11">
        <f t="shared" ref="M23:M25" si="59">K23+L23</f>
        <v>44</v>
      </c>
      <c r="N23" s="11">
        <f t="shared" si="4"/>
        <v>12.290502793296088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57"/>
        <v>195</v>
      </c>
      <c r="G24" s="14">
        <v>5</v>
      </c>
      <c r="H24" s="14">
        <v>2</v>
      </c>
      <c r="I24" s="11">
        <f t="shared" si="58"/>
        <v>7</v>
      </c>
      <c r="J24" s="11">
        <f t="shared" si="2"/>
        <v>3.5897435897435894</v>
      </c>
      <c r="K24" s="14">
        <v>13</v>
      </c>
      <c r="L24" s="14">
        <v>9</v>
      </c>
      <c r="M24" s="11">
        <f t="shared" si="59"/>
        <v>22</v>
      </c>
      <c r="N24" s="11">
        <f t="shared" si="4"/>
        <v>11.282051282051283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57"/>
        <v>173</v>
      </c>
      <c r="G25" s="14">
        <v>2</v>
      </c>
      <c r="H25" s="14">
        <v>6</v>
      </c>
      <c r="I25" s="11">
        <f t="shared" si="58"/>
        <v>8</v>
      </c>
      <c r="J25" s="11">
        <f t="shared" si="2"/>
        <v>4.6242774566473983</v>
      </c>
      <c r="K25" s="14">
        <v>9</v>
      </c>
      <c r="L25" s="14">
        <v>6</v>
      </c>
      <c r="M25" s="11">
        <f t="shared" si="59"/>
        <v>15</v>
      </c>
      <c r="N25" s="11">
        <f t="shared" si="4"/>
        <v>8.6705202312138727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89">
        <f t="shared" ref="D26:I26" si="69">SUM(D23:D25)</f>
        <v>373</v>
      </c>
      <c r="E26" s="89">
        <f t="shared" si="69"/>
        <v>353</v>
      </c>
      <c r="F26" s="89">
        <f t="shared" si="69"/>
        <v>726</v>
      </c>
      <c r="G26" s="19">
        <f t="shared" si="69"/>
        <v>14</v>
      </c>
      <c r="H26" s="19">
        <f t="shared" si="69"/>
        <v>13</v>
      </c>
      <c r="I26" s="19">
        <f t="shared" si="69"/>
        <v>27</v>
      </c>
      <c r="J26" s="11">
        <f t="shared" si="2"/>
        <v>3.71900826446281</v>
      </c>
      <c r="K26" s="19">
        <f t="shared" ref="K26:M26" si="70">SUM(K23:K25)</f>
        <v>46</v>
      </c>
      <c r="L26" s="19">
        <f t="shared" si="70"/>
        <v>35</v>
      </c>
      <c r="M26" s="19">
        <f t="shared" si="70"/>
        <v>81</v>
      </c>
      <c r="N26" s="11">
        <f t="shared" si="4"/>
        <v>11.15702479338843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4">
        <v>0</v>
      </c>
      <c r="T26" s="14">
        <v>0</v>
      </c>
      <c r="U26" s="19">
        <f>SUM(U23:U25)</f>
        <v>0</v>
      </c>
      <c r="V26" s="11">
        <f t="shared" si="8"/>
        <v>0</v>
      </c>
      <c r="W26" s="19">
        <f t="shared" ref="W26:Y26" si="72">SUM(W23:W25)</f>
        <v>0</v>
      </c>
      <c r="X26" s="19">
        <f t="shared" si="72"/>
        <v>0</v>
      </c>
      <c r="Y26" s="19">
        <f t="shared" si="72"/>
        <v>0</v>
      </c>
      <c r="Z26" s="11">
        <f t="shared" si="10"/>
        <v>0</v>
      </c>
      <c r="AA26" s="19">
        <f t="shared" ref="AA26:AC26" si="73">SUM(AA23:AA25)</f>
        <v>0</v>
      </c>
      <c r="AB26" s="19">
        <f t="shared" si="73"/>
        <v>0</v>
      </c>
      <c r="AC26" s="19">
        <f t="shared" si="73"/>
        <v>0</v>
      </c>
      <c r="AD26" s="11">
        <f t="shared" si="12"/>
        <v>0</v>
      </c>
      <c r="AE26" s="19">
        <f t="shared" ref="AE26:AG26" si="74">SUM(AE23:AE25)</f>
        <v>0</v>
      </c>
      <c r="AF26" s="19">
        <f t="shared" si="74"/>
        <v>0</v>
      </c>
      <c r="AG26" s="19">
        <f t="shared" si="74"/>
        <v>0</v>
      </c>
      <c r="AH26" s="11">
        <f t="shared" si="14"/>
        <v>0</v>
      </c>
      <c r="AI26" s="19">
        <f t="shared" ref="AI26:AK26" si="75">SUM(AI23:AI25)</f>
        <v>0</v>
      </c>
      <c r="AJ26" s="19">
        <f t="shared" si="75"/>
        <v>0</v>
      </c>
      <c r="AK26" s="19">
        <f t="shared" si="75"/>
        <v>0</v>
      </c>
      <c r="AL26" s="11">
        <f t="shared" si="16"/>
        <v>0</v>
      </c>
      <c r="AM26" s="19">
        <f t="shared" ref="AM26:AO26" si="76">SUM(AM23:AM25)</f>
        <v>0</v>
      </c>
      <c r="AN26" s="19">
        <f t="shared" si="76"/>
        <v>0</v>
      </c>
      <c r="AO26" s="19">
        <f t="shared" si="76"/>
        <v>0</v>
      </c>
      <c r="AP26" s="11">
        <f t="shared" si="18"/>
        <v>0</v>
      </c>
      <c r="AQ26" s="19">
        <f t="shared" ref="AQ26:AS26" si="77">SUM(AQ23:AQ25)</f>
        <v>0</v>
      </c>
      <c r="AR26" s="19">
        <f t="shared" si="77"/>
        <v>0</v>
      </c>
      <c r="AS26" s="19">
        <f t="shared" si="77"/>
        <v>0</v>
      </c>
      <c r="AT26" s="11">
        <f t="shared" si="20"/>
        <v>0</v>
      </c>
      <c r="AU26" s="19">
        <f t="shared" ref="AU26:AW26" si="78">SUM(AU23:AU25)</f>
        <v>0</v>
      </c>
      <c r="AV26" s="19">
        <f t="shared" si="78"/>
        <v>0</v>
      </c>
      <c r="AW26" s="19">
        <f t="shared" si="78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79">D27+E27</f>
        <v>1112</v>
      </c>
      <c r="G27" s="14">
        <v>89</v>
      </c>
      <c r="H27" s="14">
        <v>72</v>
      </c>
      <c r="I27" s="11">
        <f t="shared" ref="I27:I28" si="80">G27+H27</f>
        <v>161</v>
      </c>
      <c r="J27" s="11">
        <f t="shared" si="2"/>
        <v>14.47841726618705</v>
      </c>
      <c r="K27" s="14">
        <v>80</v>
      </c>
      <c r="L27" s="14">
        <v>68</v>
      </c>
      <c r="M27" s="11">
        <f t="shared" ref="M27:M28" si="81">K27+L27</f>
        <v>148</v>
      </c>
      <c r="N27" s="11">
        <f t="shared" si="4"/>
        <v>13.309352517985612</v>
      </c>
      <c r="O27" s="14">
        <v>0</v>
      </c>
      <c r="P27" s="14">
        <v>0</v>
      </c>
      <c r="Q27" s="11">
        <f t="shared" ref="Q27:Q28" si="82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3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4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5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6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7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8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89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0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79"/>
        <v>286</v>
      </c>
      <c r="G28" s="14">
        <v>16</v>
      </c>
      <c r="H28" s="14">
        <v>17</v>
      </c>
      <c r="I28" s="11">
        <f t="shared" si="80"/>
        <v>33</v>
      </c>
      <c r="J28" s="11">
        <f t="shared" si="2"/>
        <v>11.538461538461538</v>
      </c>
      <c r="K28" s="14">
        <v>14</v>
      </c>
      <c r="L28" s="14">
        <v>15</v>
      </c>
      <c r="M28" s="11">
        <f t="shared" si="81"/>
        <v>29</v>
      </c>
      <c r="N28" s="11">
        <f t="shared" si="4"/>
        <v>10.13986013986014</v>
      </c>
      <c r="O28" s="14">
        <v>0</v>
      </c>
      <c r="P28" s="14">
        <v>0</v>
      </c>
      <c r="Q28" s="11">
        <f t="shared" si="82"/>
        <v>0</v>
      </c>
      <c r="R28" s="11">
        <f t="shared" si="6"/>
        <v>0</v>
      </c>
      <c r="S28" s="14">
        <v>0</v>
      </c>
      <c r="T28" s="14">
        <v>0</v>
      </c>
      <c r="U28" s="11">
        <f t="shared" si="83"/>
        <v>0</v>
      </c>
      <c r="V28" s="11">
        <f t="shared" si="8"/>
        <v>0</v>
      </c>
      <c r="W28" s="14">
        <v>0</v>
      </c>
      <c r="X28" s="14">
        <v>0</v>
      </c>
      <c r="Y28" s="11">
        <f t="shared" si="84"/>
        <v>0</v>
      </c>
      <c r="Z28" s="11">
        <f t="shared" si="10"/>
        <v>0</v>
      </c>
      <c r="AA28" s="14">
        <v>0</v>
      </c>
      <c r="AB28" s="14">
        <v>0</v>
      </c>
      <c r="AC28" s="11">
        <f t="shared" si="85"/>
        <v>0</v>
      </c>
      <c r="AD28" s="11">
        <f t="shared" si="12"/>
        <v>0</v>
      </c>
      <c r="AE28" s="14">
        <v>0</v>
      </c>
      <c r="AF28" s="14">
        <v>0</v>
      </c>
      <c r="AG28" s="11">
        <f t="shared" si="86"/>
        <v>0</v>
      </c>
      <c r="AH28" s="11">
        <f t="shared" si="14"/>
        <v>0</v>
      </c>
      <c r="AI28" s="14">
        <v>0</v>
      </c>
      <c r="AJ28" s="14">
        <v>0</v>
      </c>
      <c r="AK28" s="11">
        <f t="shared" si="87"/>
        <v>0</v>
      </c>
      <c r="AL28" s="11">
        <f t="shared" si="16"/>
        <v>0</v>
      </c>
      <c r="AM28" s="14">
        <v>0</v>
      </c>
      <c r="AN28" s="14">
        <v>0</v>
      </c>
      <c r="AO28" s="11">
        <f t="shared" si="88"/>
        <v>0</v>
      </c>
      <c r="AP28" s="11">
        <f t="shared" si="18"/>
        <v>0</v>
      </c>
      <c r="AQ28" s="14">
        <v>0</v>
      </c>
      <c r="AR28" s="14">
        <v>0</v>
      </c>
      <c r="AS28" s="11">
        <f t="shared" si="89"/>
        <v>0</v>
      </c>
      <c r="AT28" s="11">
        <f t="shared" si="20"/>
        <v>0</v>
      </c>
      <c r="AU28" s="14">
        <v>0</v>
      </c>
      <c r="AV28" s="14">
        <v>0</v>
      </c>
      <c r="AW28" s="11">
        <f t="shared" si="90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89">
        <f t="shared" ref="D29:I29" si="91">SUM(D27:D28)</f>
        <v>692</v>
      </c>
      <c r="E29" s="89">
        <f t="shared" si="91"/>
        <v>706</v>
      </c>
      <c r="F29" s="89">
        <f t="shared" si="91"/>
        <v>1398</v>
      </c>
      <c r="G29" s="19">
        <f t="shared" si="91"/>
        <v>105</v>
      </c>
      <c r="H29" s="19">
        <f t="shared" si="91"/>
        <v>89</v>
      </c>
      <c r="I29" s="19">
        <f t="shared" si="91"/>
        <v>194</v>
      </c>
      <c r="J29" s="11">
        <f t="shared" si="2"/>
        <v>13.876967095851217</v>
      </c>
      <c r="K29" s="19">
        <f t="shared" ref="K29:M29" si="92">SUM(K27:K28)</f>
        <v>94</v>
      </c>
      <c r="L29" s="19">
        <f t="shared" si="92"/>
        <v>83</v>
      </c>
      <c r="M29" s="19">
        <f t="shared" si="92"/>
        <v>177</v>
      </c>
      <c r="N29" s="11">
        <f t="shared" si="4"/>
        <v>12.660944206008583</v>
      </c>
      <c r="O29" s="19">
        <f t="shared" ref="O29:Q29" si="93">SUM(O27:O28)</f>
        <v>0</v>
      </c>
      <c r="P29" s="19">
        <f t="shared" si="93"/>
        <v>0</v>
      </c>
      <c r="Q29" s="19">
        <f t="shared" si="93"/>
        <v>0</v>
      </c>
      <c r="R29" s="11">
        <f t="shared" si="6"/>
        <v>0</v>
      </c>
      <c r="S29" s="19">
        <f t="shared" ref="S29:U29" si="94">SUM(S27:S28)</f>
        <v>0</v>
      </c>
      <c r="T29" s="19">
        <f t="shared" si="94"/>
        <v>0</v>
      </c>
      <c r="U29" s="19">
        <f t="shared" si="94"/>
        <v>0</v>
      </c>
      <c r="V29" s="11">
        <f t="shared" si="8"/>
        <v>0</v>
      </c>
      <c r="W29" s="19">
        <f t="shared" ref="W29:Y29" si="95">SUM(W27:W28)</f>
        <v>0</v>
      </c>
      <c r="X29" s="19">
        <f t="shared" si="95"/>
        <v>0</v>
      </c>
      <c r="Y29" s="19">
        <f t="shared" si="95"/>
        <v>0</v>
      </c>
      <c r="Z29" s="11">
        <f t="shared" si="10"/>
        <v>0</v>
      </c>
      <c r="AA29" s="19">
        <f t="shared" ref="AA29:AC29" si="96">SUM(AA27:AA28)</f>
        <v>0</v>
      </c>
      <c r="AB29" s="19">
        <f t="shared" si="96"/>
        <v>0</v>
      </c>
      <c r="AC29" s="19">
        <f t="shared" si="96"/>
        <v>0</v>
      </c>
      <c r="AD29" s="11">
        <f t="shared" si="12"/>
        <v>0</v>
      </c>
      <c r="AE29" s="19">
        <f t="shared" ref="AE29:AG29" si="97">SUM(AE27:AE28)</f>
        <v>0</v>
      </c>
      <c r="AF29" s="19">
        <f t="shared" si="97"/>
        <v>0</v>
      </c>
      <c r="AG29" s="19">
        <f t="shared" si="97"/>
        <v>0</v>
      </c>
      <c r="AH29" s="11">
        <f t="shared" si="14"/>
        <v>0</v>
      </c>
      <c r="AI29" s="19">
        <f t="shared" ref="AI29:AK29" si="98">SUM(AI27:AI28)</f>
        <v>0</v>
      </c>
      <c r="AJ29" s="19">
        <f t="shared" si="98"/>
        <v>0</v>
      </c>
      <c r="AK29" s="19">
        <f t="shared" si="98"/>
        <v>0</v>
      </c>
      <c r="AL29" s="11">
        <f t="shared" si="16"/>
        <v>0</v>
      </c>
      <c r="AM29" s="19">
        <f t="shared" ref="AM29:AO29" si="99">SUM(AM27:AM28)</f>
        <v>0</v>
      </c>
      <c r="AN29" s="19">
        <f t="shared" si="99"/>
        <v>0</v>
      </c>
      <c r="AO29" s="19">
        <f t="shared" si="99"/>
        <v>0</v>
      </c>
      <c r="AP29" s="11">
        <f t="shared" si="18"/>
        <v>0</v>
      </c>
      <c r="AQ29" s="19">
        <f t="shared" ref="AQ29:AS29" si="100">SUM(AQ27:AQ28)</f>
        <v>0</v>
      </c>
      <c r="AR29" s="19">
        <f t="shared" si="100"/>
        <v>0</v>
      </c>
      <c r="AS29" s="19">
        <f t="shared" si="100"/>
        <v>0</v>
      </c>
      <c r="AT29" s="11">
        <f t="shared" si="20"/>
        <v>0</v>
      </c>
      <c r="AU29" s="19">
        <f t="shared" ref="AU29:AW29" si="101">SUM(AU27:AU28)</f>
        <v>0</v>
      </c>
      <c r="AV29" s="19">
        <f t="shared" si="101"/>
        <v>0</v>
      </c>
      <c r="AW29" s="19">
        <f t="shared" si="101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102">D30+E30</f>
        <v>848</v>
      </c>
      <c r="G30" s="14">
        <v>32</v>
      </c>
      <c r="H30" s="14">
        <v>35</v>
      </c>
      <c r="I30" s="11">
        <f t="shared" ref="I30:I33" si="103">G30+H30</f>
        <v>67</v>
      </c>
      <c r="J30" s="11">
        <f t="shared" si="2"/>
        <v>7.9009433962264151</v>
      </c>
      <c r="K30" s="14">
        <v>31</v>
      </c>
      <c r="L30" s="14">
        <v>35</v>
      </c>
      <c r="M30" s="11">
        <f t="shared" ref="M30:M33" si="104">K30+L30</f>
        <v>66</v>
      </c>
      <c r="N30" s="11">
        <f t="shared" si="4"/>
        <v>7.783018867924528</v>
      </c>
      <c r="O30" s="14">
        <v>0</v>
      </c>
      <c r="P30" s="14">
        <v>0</v>
      </c>
      <c r="Q30" s="11">
        <f t="shared" ref="Q30:Q33" si="105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6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7">W30+X30</f>
        <v>0</v>
      </c>
      <c r="Z30" s="11">
        <f t="shared" si="10"/>
        <v>0</v>
      </c>
      <c r="AA30" s="14">
        <v>1</v>
      </c>
      <c r="AB30" s="14">
        <v>0</v>
      </c>
      <c r="AC30" s="11">
        <f t="shared" ref="AC30:AC33" si="108">AA30+AB30</f>
        <v>1</v>
      </c>
      <c r="AD30" s="11">
        <f t="shared" si="12"/>
        <v>1.4925373134328357</v>
      </c>
      <c r="AE30" s="14">
        <v>1</v>
      </c>
      <c r="AF30" s="14">
        <v>0</v>
      </c>
      <c r="AG30" s="11">
        <f t="shared" ref="AG30:AG33" si="109">AE30+AF30</f>
        <v>1</v>
      </c>
      <c r="AH30" s="11">
        <f t="shared" si="14"/>
        <v>1.4925373134328357</v>
      </c>
      <c r="AI30" s="14">
        <v>0</v>
      </c>
      <c r="AJ30" s="14">
        <v>0</v>
      </c>
      <c r="AK30" s="11">
        <f t="shared" ref="AK30:AK33" si="110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1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2">AQ30+AR30</f>
        <v>0</v>
      </c>
      <c r="AT30" s="11">
        <f t="shared" si="20"/>
        <v>0</v>
      </c>
      <c r="AU30" s="14">
        <v>1</v>
      </c>
      <c r="AV30" s="14">
        <v>0</v>
      </c>
      <c r="AW30" s="11">
        <f t="shared" ref="AW30:AW33" si="113">AU30+AV30</f>
        <v>1</v>
      </c>
      <c r="AX30" s="11">
        <f t="shared" si="22"/>
        <v>1.4925373134328357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102"/>
        <v>492</v>
      </c>
      <c r="G31" s="14">
        <v>32</v>
      </c>
      <c r="H31" s="14">
        <v>29</v>
      </c>
      <c r="I31" s="11">
        <f t="shared" si="103"/>
        <v>61</v>
      </c>
      <c r="J31" s="11">
        <f t="shared" si="2"/>
        <v>12.398373983739837</v>
      </c>
      <c r="K31" s="14">
        <v>30</v>
      </c>
      <c r="L31" s="14">
        <v>27</v>
      </c>
      <c r="M31" s="11">
        <f t="shared" si="104"/>
        <v>57</v>
      </c>
      <c r="N31" s="11">
        <f t="shared" si="4"/>
        <v>11.585365853658537</v>
      </c>
      <c r="O31" s="14">
        <v>0</v>
      </c>
      <c r="P31" s="14">
        <v>0</v>
      </c>
      <c r="Q31" s="11">
        <f t="shared" si="105"/>
        <v>0</v>
      </c>
      <c r="R31" s="11">
        <f t="shared" si="6"/>
        <v>0</v>
      </c>
      <c r="S31" s="14">
        <v>0</v>
      </c>
      <c r="T31" s="14">
        <v>0</v>
      </c>
      <c r="U31" s="11">
        <f t="shared" si="106"/>
        <v>0</v>
      </c>
      <c r="V31" s="11">
        <f t="shared" si="8"/>
        <v>0</v>
      </c>
      <c r="W31" s="14">
        <v>0</v>
      </c>
      <c r="X31" s="14">
        <v>0</v>
      </c>
      <c r="Y31" s="11">
        <f t="shared" si="107"/>
        <v>0</v>
      </c>
      <c r="Z31" s="11">
        <f t="shared" si="10"/>
        <v>0</v>
      </c>
      <c r="AA31" s="14">
        <v>1</v>
      </c>
      <c r="AB31" s="14">
        <v>0</v>
      </c>
      <c r="AC31" s="11">
        <f t="shared" si="108"/>
        <v>1</v>
      </c>
      <c r="AD31" s="11">
        <f t="shared" si="12"/>
        <v>1.639344262295082</v>
      </c>
      <c r="AE31" s="14">
        <v>1</v>
      </c>
      <c r="AF31" s="14">
        <v>0</v>
      </c>
      <c r="AG31" s="11">
        <f t="shared" si="109"/>
        <v>1</v>
      </c>
      <c r="AH31" s="11">
        <f t="shared" si="14"/>
        <v>1.639344262295082</v>
      </c>
      <c r="AI31" s="14">
        <v>0</v>
      </c>
      <c r="AJ31" s="14">
        <v>0</v>
      </c>
      <c r="AK31" s="11">
        <f t="shared" si="110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1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2"/>
        <v>0</v>
      </c>
      <c r="AT31" s="11">
        <f t="shared" si="20"/>
        <v>0</v>
      </c>
      <c r="AU31" s="14">
        <v>1</v>
      </c>
      <c r="AV31" s="14">
        <v>0</v>
      </c>
      <c r="AW31" s="11">
        <f t="shared" si="113"/>
        <v>1</v>
      </c>
      <c r="AX31" s="11">
        <f t="shared" si="22"/>
        <v>1.639344262295082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102"/>
        <v>485</v>
      </c>
      <c r="G32" s="14">
        <v>27</v>
      </c>
      <c r="H32" s="14">
        <v>23</v>
      </c>
      <c r="I32" s="11">
        <f t="shared" si="103"/>
        <v>50</v>
      </c>
      <c r="J32" s="11">
        <f t="shared" si="2"/>
        <v>10.309278350515463</v>
      </c>
      <c r="K32" s="14">
        <v>26</v>
      </c>
      <c r="L32" s="14">
        <v>21</v>
      </c>
      <c r="M32" s="11">
        <f t="shared" si="104"/>
        <v>47</v>
      </c>
      <c r="N32" s="11">
        <f t="shared" si="4"/>
        <v>9.6907216494845372</v>
      </c>
      <c r="O32" s="14">
        <v>0</v>
      </c>
      <c r="P32" s="14">
        <v>0</v>
      </c>
      <c r="Q32" s="11">
        <f t="shared" si="105"/>
        <v>0</v>
      </c>
      <c r="R32" s="11">
        <f t="shared" si="6"/>
        <v>0</v>
      </c>
      <c r="S32" s="14">
        <v>0</v>
      </c>
      <c r="T32" s="14">
        <v>0</v>
      </c>
      <c r="U32" s="11">
        <f t="shared" si="106"/>
        <v>0</v>
      </c>
      <c r="V32" s="11">
        <f t="shared" si="8"/>
        <v>0</v>
      </c>
      <c r="W32" s="14">
        <v>0</v>
      </c>
      <c r="X32" s="14">
        <v>0</v>
      </c>
      <c r="Y32" s="11">
        <f t="shared" si="107"/>
        <v>0</v>
      </c>
      <c r="Z32" s="11">
        <f t="shared" si="10"/>
        <v>0</v>
      </c>
      <c r="AA32" s="14">
        <v>0</v>
      </c>
      <c r="AB32" s="14">
        <v>0</v>
      </c>
      <c r="AC32" s="11">
        <f t="shared" si="108"/>
        <v>0</v>
      </c>
      <c r="AD32" s="11">
        <f t="shared" si="12"/>
        <v>0</v>
      </c>
      <c r="AE32" s="14">
        <v>0</v>
      </c>
      <c r="AF32" s="14">
        <v>0</v>
      </c>
      <c r="AG32" s="11">
        <f t="shared" si="109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0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1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2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3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102"/>
        <v>653</v>
      </c>
      <c r="G33" s="14">
        <v>29</v>
      </c>
      <c r="H33" s="14">
        <v>25</v>
      </c>
      <c r="I33" s="11">
        <f t="shared" si="103"/>
        <v>54</v>
      </c>
      <c r="J33" s="11">
        <f t="shared" si="2"/>
        <v>8.269525267993874</v>
      </c>
      <c r="K33" s="14">
        <v>28</v>
      </c>
      <c r="L33" s="14">
        <v>23</v>
      </c>
      <c r="M33" s="11">
        <f t="shared" si="104"/>
        <v>51</v>
      </c>
      <c r="N33" s="11">
        <f t="shared" si="4"/>
        <v>7.8101071975497707</v>
      </c>
      <c r="O33" s="14">
        <v>0</v>
      </c>
      <c r="P33" s="14">
        <v>0</v>
      </c>
      <c r="Q33" s="11">
        <f t="shared" si="105"/>
        <v>0</v>
      </c>
      <c r="R33" s="11">
        <f t="shared" si="6"/>
        <v>0</v>
      </c>
      <c r="S33" s="14">
        <v>0</v>
      </c>
      <c r="T33" s="14">
        <v>0</v>
      </c>
      <c r="U33" s="11">
        <f t="shared" si="106"/>
        <v>0</v>
      </c>
      <c r="V33" s="11">
        <f t="shared" si="8"/>
        <v>0</v>
      </c>
      <c r="W33" s="14">
        <v>0</v>
      </c>
      <c r="X33" s="14">
        <v>0</v>
      </c>
      <c r="Y33" s="11">
        <f t="shared" si="107"/>
        <v>0</v>
      </c>
      <c r="Z33" s="11">
        <f t="shared" si="10"/>
        <v>0</v>
      </c>
      <c r="AA33" s="14">
        <v>0</v>
      </c>
      <c r="AB33" s="14">
        <v>0</v>
      </c>
      <c r="AC33" s="11">
        <f t="shared" si="108"/>
        <v>0</v>
      </c>
      <c r="AD33" s="11">
        <f t="shared" si="12"/>
        <v>0</v>
      </c>
      <c r="AE33" s="14">
        <v>0</v>
      </c>
      <c r="AF33" s="14">
        <v>0</v>
      </c>
      <c r="AG33" s="11">
        <f t="shared" si="109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0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1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2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3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89">
        <f t="shared" ref="D34:I34" si="114">SUM(D30:D33)</f>
        <v>1225</v>
      </c>
      <c r="E34" s="89">
        <f t="shared" si="114"/>
        <v>1253</v>
      </c>
      <c r="F34" s="89">
        <f t="shared" si="114"/>
        <v>2478</v>
      </c>
      <c r="G34" s="19">
        <f t="shared" si="114"/>
        <v>120</v>
      </c>
      <c r="H34" s="19">
        <f t="shared" si="114"/>
        <v>112</v>
      </c>
      <c r="I34" s="19">
        <f t="shared" si="114"/>
        <v>232</v>
      </c>
      <c r="J34" s="11">
        <f t="shared" si="2"/>
        <v>9.3623890234059726</v>
      </c>
      <c r="K34" s="19">
        <f t="shared" ref="K34:M34" si="115">SUM(K30:K33)</f>
        <v>115</v>
      </c>
      <c r="L34" s="19">
        <f t="shared" si="115"/>
        <v>106</v>
      </c>
      <c r="M34" s="19">
        <f t="shared" si="115"/>
        <v>221</v>
      </c>
      <c r="N34" s="11">
        <f t="shared" si="4"/>
        <v>8.9184826472962069</v>
      </c>
      <c r="O34" s="19">
        <f t="shared" ref="O34:Q34" si="116">SUM(O30:O33)</f>
        <v>0</v>
      </c>
      <c r="P34" s="19">
        <f t="shared" si="116"/>
        <v>0</v>
      </c>
      <c r="Q34" s="19">
        <f t="shared" si="116"/>
        <v>0</v>
      </c>
      <c r="R34" s="11">
        <f t="shared" si="6"/>
        <v>0</v>
      </c>
      <c r="S34" s="19">
        <f t="shared" ref="S34:U34" si="117">SUM(S30:S33)</f>
        <v>0</v>
      </c>
      <c r="T34" s="19">
        <f t="shared" si="117"/>
        <v>0</v>
      </c>
      <c r="U34" s="19">
        <f t="shared" si="117"/>
        <v>0</v>
      </c>
      <c r="V34" s="11">
        <f t="shared" si="8"/>
        <v>0</v>
      </c>
      <c r="W34" s="19">
        <f t="shared" ref="W34:Y34" si="118">SUM(W30:W33)</f>
        <v>0</v>
      </c>
      <c r="X34" s="19">
        <f t="shared" si="118"/>
        <v>0</v>
      </c>
      <c r="Y34" s="19">
        <f t="shared" si="118"/>
        <v>0</v>
      </c>
      <c r="Z34" s="11">
        <f t="shared" si="10"/>
        <v>0</v>
      </c>
      <c r="AA34" s="19">
        <f t="shared" ref="AA34:AC34" si="119">SUM(AA30:AA33)</f>
        <v>2</v>
      </c>
      <c r="AB34" s="19">
        <f t="shared" si="119"/>
        <v>0</v>
      </c>
      <c r="AC34" s="19">
        <f t="shared" si="119"/>
        <v>2</v>
      </c>
      <c r="AD34" s="11">
        <f t="shared" si="12"/>
        <v>0.86206896551724133</v>
      </c>
      <c r="AE34" s="19">
        <f t="shared" ref="AE34:AG34" si="120">SUM(AE30:AE33)</f>
        <v>2</v>
      </c>
      <c r="AF34" s="19">
        <f t="shared" si="120"/>
        <v>0</v>
      </c>
      <c r="AG34" s="19">
        <f t="shared" si="120"/>
        <v>2</v>
      </c>
      <c r="AH34" s="11">
        <f t="shared" si="14"/>
        <v>0.86206896551724133</v>
      </c>
      <c r="AI34" s="19">
        <f t="shared" ref="AI34:AK34" si="121">SUM(AI30:AI33)</f>
        <v>0</v>
      </c>
      <c r="AJ34" s="19">
        <f t="shared" si="121"/>
        <v>0</v>
      </c>
      <c r="AK34" s="19">
        <f t="shared" si="121"/>
        <v>0</v>
      </c>
      <c r="AL34" s="11">
        <f t="shared" si="16"/>
        <v>0</v>
      </c>
      <c r="AM34" s="19">
        <f t="shared" ref="AM34:AO34" si="122">SUM(AM30:AM33)</f>
        <v>0</v>
      </c>
      <c r="AN34" s="19">
        <f t="shared" si="122"/>
        <v>0</v>
      </c>
      <c r="AO34" s="19">
        <f t="shared" si="122"/>
        <v>0</v>
      </c>
      <c r="AP34" s="11">
        <f t="shared" si="18"/>
        <v>0</v>
      </c>
      <c r="AQ34" s="19">
        <f t="shared" ref="AQ34:AS34" si="123">SUM(AQ30:AQ33)</f>
        <v>0</v>
      </c>
      <c r="AR34" s="19">
        <f t="shared" si="123"/>
        <v>0</v>
      </c>
      <c r="AS34" s="19">
        <f t="shared" si="123"/>
        <v>0</v>
      </c>
      <c r="AT34" s="11">
        <f t="shared" si="20"/>
        <v>0</v>
      </c>
      <c r="AU34" s="19">
        <f t="shared" ref="AU34:AW34" si="124">SUM(AU30:AU33)</f>
        <v>2</v>
      </c>
      <c r="AV34" s="19">
        <f t="shared" si="124"/>
        <v>0</v>
      </c>
      <c r="AW34" s="19">
        <f t="shared" si="124"/>
        <v>2</v>
      </c>
      <c r="AX34" s="11">
        <f t="shared" si="22"/>
        <v>0.86206896551724133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25">D35+E35</f>
        <v>1595</v>
      </c>
      <c r="G35" s="14">
        <v>68</v>
      </c>
      <c r="H35" s="14">
        <v>60</v>
      </c>
      <c r="I35" s="11">
        <f t="shared" ref="I35:I36" si="126">G35+H35</f>
        <v>128</v>
      </c>
      <c r="J35" s="11">
        <f t="shared" si="2"/>
        <v>8.0250783699059571</v>
      </c>
      <c r="K35" s="14">
        <v>67</v>
      </c>
      <c r="L35" s="14">
        <v>50</v>
      </c>
      <c r="M35" s="11">
        <f t="shared" ref="M35:M36" si="127">K35+L35</f>
        <v>117</v>
      </c>
      <c r="N35" s="11">
        <f t="shared" si="4"/>
        <v>7.3354231974921635</v>
      </c>
      <c r="O35" s="14"/>
      <c r="P35" s="14"/>
      <c r="Q35" s="11">
        <f t="shared" ref="Q35:Q36" si="128">O35+P35</f>
        <v>0</v>
      </c>
      <c r="R35" s="11">
        <f t="shared" si="6"/>
        <v>0</v>
      </c>
      <c r="S35" s="14"/>
      <c r="T35" s="14"/>
      <c r="U35" s="11">
        <f t="shared" ref="U35:U36" si="129">S35+T35</f>
        <v>0</v>
      </c>
      <c r="V35" s="11">
        <f t="shared" si="8"/>
        <v>0</v>
      </c>
      <c r="W35" s="14"/>
      <c r="X35" s="14"/>
      <c r="Y35" s="11">
        <f t="shared" ref="Y35:Y36" si="130">W35+X35</f>
        <v>0</v>
      </c>
      <c r="Z35" s="11">
        <f t="shared" si="10"/>
        <v>0</v>
      </c>
      <c r="AA35" s="14"/>
      <c r="AB35" s="14"/>
      <c r="AC35" s="11">
        <f t="shared" ref="AC35:AC36" si="131">AA35+AB35</f>
        <v>0</v>
      </c>
      <c r="AD35" s="11">
        <f t="shared" si="12"/>
        <v>0</v>
      </c>
      <c r="AE35" s="14"/>
      <c r="AF35" s="14"/>
      <c r="AG35" s="11">
        <f t="shared" ref="AG35:AG36" si="132">AE35+AF35</f>
        <v>0</v>
      </c>
      <c r="AH35" s="11">
        <f t="shared" si="14"/>
        <v>0</v>
      </c>
      <c r="AI35" s="14"/>
      <c r="AJ35" s="14"/>
      <c r="AK35" s="11">
        <f t="shared" ref="AK35:AK36" si="133">AI35+AJ35</f>
        <v>0</v>
      </c>
      <c r="AL35" s="11">
        <f t="shared" si="16"/>
        <v>0</v>
      </c>
      <c r="AM35" s="14"/>
      <c r="AN35" s="14"/>
      <c r="AO35" s="11">
        <f t="shared" ref="AO35:AO36" si="134">AM35+AN35</f>
        <v>0</v>
      </c>
      <c r="AP35" s="11">
        <f t="shared" si="18"/>
        <v>0</v>
      </c>
      <c r="AQ35" s="14"/>
      <c r="AR35" s="14"/>
      <c r="AS35" s="11">
        <f t="shared" ref="AS35:AS36" si="135">AQ35+AR35</f>
        <v>0</v>
      </c>
      <c r="AT35" s="11">
        <f t="shared" si="20"/>
        <v>0</v>
      </c>
      <c r="AU35" s="14"/>
      <c r="AV35" s="14"/>
      <c r="AW35" s="11">
        <f t="shared" ref="AW35:AW36" si="136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25"/>
        <v>491</v>
      </c>
      <c r="G36" s="14">
        <v>25</v>
      </c>
      <c r="H36" s="14">
        <v>19</v>
      </c>
      <c r="I36" s="11">
        <f t="shared" si="126"/>
        <v>44</v>
      </c>
      <c r="J36" s="11">
        <f t="shared" si="2"/>
        <v>8.9613034623217924</v>
      </c>
      <c r="K36" s="14">
        <v>25</v>
      </c>
      <c r="L36" s="14">
        <v>19</v>
      </c>
      <c r="M36" s="11">
        <f t="shared" si="127"/>
        <v>44</v>
      </c>
      <c r="N36" s="11">
        <f t="shared" si="4"/>
        <v>8.9613034623217924</v>
      </c>
      <c r="O36" s="14"/>
      <c r="P36" s="14"/>
      <c r="Q36" s="11">
        <f t="shared" si="128"/>
        <v>0</v>
      </c>
      <c r="R36" s="11">
        <f t="shared" si="6"/>
        <v>0</v>
      </c>
      <c r="S36" s="14"/>
      <c r="T36" s="14"/>
      <c r="U36" s="11">
        <f t="shared" si="129"/>
        <v>0</v>
      </c>
      <c r="V36" s="11">
        <f t="shared" si="8"/>
        <v>0</v>
      </c>
      <c r="W36" s="14"/>
      <c r="X36" s="14"/>
      <c r="Y36" s="11">
        <f t="shared" si="130"/>
        <v>0</v>
      </c>
      <c r="Z36" s="11">
        <f t="shared" si="10"/>
        <v>0</v>
      </c>
      <c r="AA36" s="14"/>
      <c r="AB36" s="14"/>
      <c r="AC36" s="11">
        <f t="shared" si="131"/>
        <v>0</v>
      </c>
      <c r="AD36" s="11">
        <f t="shared" si="12"/>
        <v>0</v>
      </c>
      <c r="AE36" s="14"/>
      <c r="AF36" s="14"/>
      <c r="AG36" s="11">
        <f t="shared" si="132"/>
        <v>0</v>
      </c>
      <c r="AH36" s="11">
        <f t="shared" si="14"/>
        <v>0</v>
      </c>
      <c r="AI36" s="14"/>
      <c r="AJ36" s="14"/>
      <c r="AK36" s="11">
        <f t="shared" si="133"/>
        <v>0</v>
      </c>
      <c r="AL36" s="11">
        <f t="shared" si="16"/>
        <v>0</v>
      </c>
      <c r="AM36" s="14"/>
      <c r="AN36" s="14"/>
      <c r="AO36" s="11">
        <f t="shared" si="134"/>
        <v>0</v>
      </c>
      <c r="AP36" s="11">
        <f t="shared" si="18"/>
        <v>0</v>
      </c>
      <c r="AQ36" s="14"/>
      <c r="AR36" s="14"/>
      <c r="AS36" s="11">
        <f t="shared" si="135"/>
        <v>0</v>
      </c>
      <c r="AT36" s="11">
        <f t="shared" si="20"/>
        <v>0</v>
      </c>
      <c r="AU36" s="14"/>
      <c r="AV36" s="14"/>
      <c r="AW36" s="11">
        <f t="shared" si="136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89">
        <f t="shared" ref="D37:I37" si="137">SUM(D35:D36)</f>
        <v>1081</v>
      </c>
      <c r="E37" s="89">
        <f t="shared" si="137"/>
        <v>1005</v>
      </c>
      <c r="F37" s="89">
        <f t="shared" si="137"/>
        <v>2086</v>
      </c>
      <c r="G37" s="19">
        <f t="shared" si="137"/>
        <v>93</v>
      </c>
      <c r="H37" s="19">
        <f t="shared" si="137"/>
        <v>79</v>
      </c>
      <c r="I37" s="19">
        <f t="shared" si="137"/>
        <v>172</v>
      </c>
      <c r="J37" s="11">
        <f t="shared" si="2"/>
        <v>8.2454458293384469</v>
      </c>
      <c r="K37" s="19">
        <f t="shared" ref="K37:M37" si="138">SUM(K35:K36)</f>
        <v>92</v>
      </c>
      <c r="L37" s="19">
        <f t="shared" si="138"/>
        <v>69</v>
      </c>
      <c r="M37" s="19">
        <f t="shared" si="138"/>
        <v>161</v>
      </c>
      <c r="N37" s="11">
        <f t="shared" si="4"/>
        <v>7.7181208053691277</v>
      </c>
      <c r="O37" s="19">
        <f t="shared" ref="O37:Q37" si="139">SUM(O35:O36)</f>
        <v>0</v>
      </c>
      <c r="P37" s="19">
        <f t="shared" si="139"/>
        <v>0</v>
      </c>
      <c r="Q37" s="19">
        <f t="shared" si="139"/>
        <v>0</v>
      </c>
      <c r="R37" s="11">
        <f t="shared" si="6"/>
        <v>0</v>
      </c>
      <c r="S37" s="19">
        <f t="shared" ref="S37:U37" si="140">SUM(S35:S36)</f>
        <v>0</v>
      </c>
      <c r="T37" s="19">
        <f t="shared" si="140"/>
        <v>0</v>
      </c>
      <c r="U37" s="19">
        <f t="shared" si="140"/>
        <v>0</v>
      </c>
      <c r="V37" s="11">
        <f t="shared" si="8"/>
        <v>0</v>
      </c>
      <c r="W37" s="19">
        <f t="shared" ref="W37:Y37" si="141">SUM(W35:W36)</f>
        <v>0</v>
      </c>
      <c r="X37" s="19">
        <f t="shared" si="141"/>
        <v>0</v>
      </c>
      <c r="Y37" s="19">
        <f t="shared" si="141"/>
        <v>0</v>
      </c>
      <c r="Z37" s="11">
        <f t="shared" si="10"/>
        <v>0</v>
      </c>
      <c r="AA37" s="19">
        <f t="shared" ref="AA37:AC37" si="142">SUM(AA35:AA36)</f>
        <v>0</v>
      </c>
      <c r="AB37" s="19">
        <f t="shared" si="142"/>
        <v>0</v>
      </c>
      <c r="AC37" s="19">
        <f t="shared" si="142"/>
        <v>0</v>
      </c>
      <c r="AD37" s="11">
        <f t="shared" si="12"/>
        <v>0</v>
      </c>
      <c r="AE37" s="19">
        <f t="shared" ref="AE37:AG37" si="143">SUM(AE35:AE36)</f>
        <v>0</v>
      </c>
      <c r="AF37" s="19">
        <f t="shared" si="143"/>
        <v>0</v>
      </c>
      <c r="AG37" s="19">
        <f t="shared" si="143"/>
        <v>0</v>
      </c>
      <c r="AH37" s="11">
        <f t="shared" si="14"/>
        <v>0</v>
      </c>
      <c r="AI37" s="19">
        <f t="shared" ref="AI37:AK37" si="144">SUM(AI35:AI36)</f>
        <v>0</v>
      </c>
      <c r="AJ37" s="19">
        <f t="shared" si="144"/>
        <v>0</v>
      </c>
      <c r="AK37" s="19">
        <f t="shared" si="144"/>
        <v>0</v>
      </c>
      <c r="AL37" s="11">
        <f t="shared" si="16"/>
        <v>0</v>
      </c>
      <c r="AM37" s="19">
        <f t="shared" ref="AM37:AO37" si="145">SUM(AM35:AM36)</f>
        <v>0</v>
      </c>
      <c r="AN37" s="19">
        <f t="shared" si="145"/>
        <v>0</v>
      </c>
      <c r="AO37" s="19">
        <f t="shared" si="145"/>
        <v>0</v>
      </c>
      <c r="AP37" s="11">
        <f t="shared" si="18"/>
        <v>0</v>
      </c>
      <c r="AQ37" s="19">
        <f t="shared" ref="AQ37:AS37" si="146">SUM(AQ35:AQ36)</f>
        <v>0</v>
      </c>
      <c r="AR37" s="19">
        <f t="shared" si="146"/>
        <v>0</v>
      </c>
      <c r="AS37" s="19">
        <f t="shared" si="146"/>
        <v>0</v>
      </c>
      <c r="AT37" s="11">
        <f t="shared" si="20"/>
        <v>0</v>
      </c>
      <c r="AU37" s="19">
        <f t="shared" ref="AU37:AW37" si="147">SUM(AU35:AU36)</f>
        <v>0</v>
      </c>
      <c r="AV37" s="19">
        <f t="shared" si="147"/>
        <v>0</v>
      </c>
      <c r="AW37" s="19">
        <f t="shared" si="147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48">D38+E38</f>
        <v>754</v>
      </c>
      <c r="G38" s="14">
        <v>10</v>
      </c>
      <c r="H38" s="14">
        <v>14</v>
      </c>
      <c r="I38" s="11">
        <f t="shared" ref="I38:I41" si="149">G38+H38</f>
        <v>24</v>
      </c>
      <c r="J38" s="11">
        <f t="shared" si="2"/>
        <v>3.183023872679045</v>
      </c>
      <c r="K38" s="14">
        <v>15</v>
      </c>
      <c r="L38" s="14">
        <v>19</v>
      </c>
      <c r="M38" s="11">
        <f t="shared" ref="M38:M41" si="150">K38+L38</f>
        <v>34</v>
      </c>
      <c r="N38" s="11">
        <f t="shared" si="4"/>
        <v>4.5092838196286467</v>
      </c>
      <c r="O38" s="14"/>
      <c r="P38" s="14"/>
      <c r="Q38" s="11">
        <f t="shared" ref="Q38:Q41" si="151">O38+P38</f>
        <v>0</v>
      </c>
      <c r="R38" s="11">
        <f t="shared" si="6"/>
        <v>0</v>
      </c>
      <c r="S38" s="14"/>
      <c r="T38" s="14"/>
      <c r="U38" s="11">
        <f t="shared" ref="U38:U41" si="152">S38+T38</f>
        <v>0</v>
      </c>
      <c r="V38" s="11">
        <f t="shared" si="8"/>
        <v>0</v>
      </c>
      <c r="W38" s="14"/>
      <c r="X38" s="14"/>
      <c r="Y38" s="11">
        <f t="shared" ref="Y38:Y41" si="153">W38+X38</f>
        <v>0</v>
      </c>
      <c r="Z38" s="11">
        <f t="shared" si="10"/>
        <v>0</v>
      </c>
      <c r="AA38" s="14"/>
      <c r="AB38" s="14"/>
      <c r="AC38" s="11">
        <f t="shared" ref="AC38:AC41" si="154">AA38+AB38</f>
        <v>0</v>
      </c>
      <c r="AD38" s="11">
        <f t="shared" si="12"/>
        <v>0</v>
      </c>
      <c r="AE38" s="14"/>
      <c r="AF38" s="14"/>
      <c r="AG38" s="11">
        <f t="shared" ref="AG38:AG41" si="155">AE38+AF38</f>
        <v>0</v>
      </c>
      <c r="AH38" s="11">
        <f t="shared" si="14"/>
        <v>0</v>
      </c>
      <c r="AI38" s="14"/>
      <c r="AJ38" s="14"/>
      <c r="AK38" s="11">
        <f t="shared" ref="AK38:AK41" si="156">AI38+AJ38</f>
        <v>0</v>
      </c>
      <c r="AL38" s="11">
        <f t="shared" si="16"/>
        <v>0</v>
      </c>
      <c r="AM38" s="14"/>
      <c r="AN38" s="14"/>
      <c r="AO38" s="11">
        <f t="shared" ref="AO38:AO41" si="157">AM38+AN38</f>
        <v>0</v>
      </c>
      <c r="AP38" s="11">
        <f t="shared" si="18"/>
        <v>0</v>
      </c>
      <c r="AQ38" s="14"/>
      <c r="AR38" s="14"/>
      <c r="AS38" s="11">
        <f t="shared" ref="AS38:AS41" si="158">AQ38+AR38</f>
        <v>0</v>
      </c>
      <c r="AT38" s="11">
        <f t="shared" si="20"/>
        <v>0</v>
      </c>
      <c r="AU38" s="14"/>
      <c r="AV38" s="14"/>
      <c r="AW38" s="11">
        <f t="shared" ref="AW38:AW41" si="159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48"/>
        <v>1640</v>
      </c>
      <c r="G39" s="14">
        <v>82</v>
      </c>
      <c r="H39" s="14">
        <v>64</v>
      </c>
      <c r="I39" s="11">
        <f t="shared" si="149"/>
        <v>146</v>
      </c>
      <c r="J39" s="11">
        <f t="shared" si="2"/>
        <v>8.9024390243902438</v>
      </c>
      <c r="K39" s="14">
        <v>66</v>
      </c>
      <c r="L39" s="14">
        <v>58</v>
      </c>
      <c r="M39" s="11">
        <f t="shared" si="150"/>
        <v>124</v>
      </c>
      <c r="N39" s="11">
        <f t="shared" si="4"/>
        <v>7.5609756097560972</v>
      </c>
      <c r="O39" s="14"/>
      <c r="P39" s="14"/>
      <c r="Q39" s="11">
        <f t="shared" si="151"/>
        <v>0</v>
      </c>
      <c r="R39" s="11">
        <f t="shared" si="6"/>
        <v>0</v>
      </c>
      <c r="S39" s="14"/>
      <c r="T39" s="14"/>
      <c r="U39" s="11">
        <f t="shared" si="152"/>
        <v>0</v>
      </c>
      <c r="V39" s="11">
        <f t="shared" si="8"/>
        <v>0</v>
      </c>
      <c r="W39" s="14"/>
      <c r="X39" s="14"/>
      <c r="Y39" s="11">
        <f t="shared" si="153"/>
        <v>0</v>
      </c>
      <c r="Z39" s="11">
        <f t="shared" si="10"/>
        <v>0</v>
      </c>
      <c r="AA39" s="14"/>
      <c r="AB39" s="14"/>
      <c r="AC39" s="11">
        <f t="shared" si="154"/>
        <v>0</v>
      </c>
      <c r="AD39" s="11">
        <f t="shared" si="12"/>
        <v>0</v>
      </c>
      <c r="AE39" s="14"/>
      <c r="AF39" s="14"/>
      <c r="AG39" s="11">
        <f t="shared" si="155"/>
        <v>0</v>
      </c>
      <c r="AH39" s="11">
        <f t="shared" si="14"/>
        <v>0</v>
      </c>
      <c r="AI39" s="14"/>
      <c r="AJ39" s="14"/>
      <c r="AK39" s="11">
        <f t="shared" si="156"/>
        <v>0</v>
      </c>
      <c r="AL39" s="11">
        <f t="shared" si="16"/>
        <v>0</v>
      </c>
      <c r="AM39" s="14"/>
      <c r="AN39" s="14"/>
      <c r="AO39" s="11">
        <f t="shared" si="157"/>
        <v>0</v>
      </c>
      <c r="AP39" s="11">
        <f t="shared" si="18"/>
        <v>0</v>
      </c>
      <c r="AQ39" s="14"/>
      <c r="AR39" s="14"/>
      <c r="AS39" s="11">
        <f t="shared" si="158"/>
        <v>0</v>
      </c>
      <c r="AT39" s="11">
        <f t="shared" si="20"/>
        <v>0</v>
      </c>
      <c r="AU39" s="14"/>
      <c r="AV39" s="14"/>
      <c r="AW39" s="11">
        <f t="shared" si="159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48"/>
        <v>938</v>
      </c>
      <c r="G40" s="14">
        <v>67</v>
      </c>
      <c r="H40" s="14">
        <v>56</v>
      </c>
      <c r="I40" s="11">
        <f t="shared" si="149"/>
        <v>123</v>
      </c>
      <c r="J40" s="11">
        <f t="shared" si="2"/>
        <v>13.113006396588487</v>
      </c>
      <c r="K40" s="14">
        <v>29</v>
      </c>
      <c r="L40" s="14">
        <v>27</v>
      </c>
      <c r="M40" s="11">
        <f t="shared" si="150"/>
        <v>56</v>
      </c>
      <c r="N40" s="11">
        <f t="shared" si="4"/>
        <v>5.9701492537313428</v>
      </c>
      <c r="O40" s="14"/>
      <c r="P40" s="14"/>
      <c r="Q40" s="11">
        <f t="shared" si="151"/>
        <v>0</v>
      </c>
      <c r="R40" s="11">
        <f t="shared" si="6"/>
        <v>0</v>
      </c>
      <c r="S40" s="14"/>
      <c r="T40" s="14"/>
      <c r="U40" s="11">
        <f t="shared" si="152"/>
        <v>0</v>
      </c>
      <c r="V40" s="11">
        <f t="shared" si="8"/>
        <v>0</v>
      </c>
      <c r="W40" s="14"/>
      <c r="X40" s="14"/>
      <c r="Y40" s="11">
        <f t="shared" si="153"/>
        <v>0</v>
      </c>
      <c r="Z40" s="11">
        <f t="shared" si="10"/>
        <v>0</v>
      </c>
      <c r="AA40" s="14"/>
      <c r="AB40" s="14"/>
      <c r="AC40" s="11">
        <f t="shared" si="154"/>
        <v>0</v>
      </c>
      <c r="AD40" s="11">
        <f t="shared" si="12"/>
        <v>0</v>
      </c>
      <c r="AE40" s="14"/>
      <c r="AF40" s="14"/>
      <c r="AG40" s="11">
        <f t="shared" si="155"/>
        <v>0</v>
      </c>
      <c r="AH40" s="11">
        <f t="shared" si="14"/>
        <v>0</v>
      </c>
      <c r="AI40" s="14"/>
      <c r="AJ40" s="14"/>
      <c r="AK40" s="11">
        <f t="shared" si="156"/>
        <v>0</v>
      </c>
      <c r="AL40" s="11">
        <f t="shared" si="16"/>
        <v>0</v>
      </c>
      <c r="AM40" s="14"/>
      <c r="AN40" s="14"/>
      <c r="AO40" s="11">
        <f t="shared" si="157"/>
        <v>0</v>
      </c>
      <c r="AP40" s="11">
        <f t="shared" si="18"/>
        <v>0</v>
      </c>
      <c r="AQ40" s="14"/>
      <c r="AR40" s="14"/>
      <c r="AS40" s="11">
        <f t="shared" si="158"/>
        <v>0</v>
      </c>
      <c r="AT40" s="11">
        <f t="shared" si="20"/>
        <v>0</v>
      </c>
      <c r="AU40" s="14"/>
      <c r="AV40" s="14"/>
      <c r="AW40" s="11">
        <f t="shared" si="159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48"/>
        <v>614</v>
      </c>
      <c r="G41" s="14">
        <v>21</v>
      </c>
      <c r="H41" s="14">
        <v>16</v>
      </c>
      <c r="I41" s="11">
        <f t="shared" si="149"/>
        <v>37</v>
      </c>
      <c r="J41" s="11">
        <f t="shared" si="2"/>
        <v>6.0260586319218241</v>
      </c>
      <c r="K41" s="14">
        <v>19</v>
      </c>
      <c r="L41" s="14">
        <v>22</v>
      </c>
      <c r="M41" s="11">
        <f t="shared" si="150"/>
        <v>41</v>
      </c>
      <c r="N41" s="11">
        <f t="shared" si="4"/>
        <v>6.677524429967427</v>
      </c>
      <c r="O41" s="14"/>
      <c r="P41" s="14"/>
      <c r="Q41" s="11">
        <f t="shared" si="151"/>
        <v>0</v>
      </c>
      <c r="R41" s="11">
        <f t="shared" si="6"/>
        <v>0</v>
      </c>
      <c r="S41" s="14"/>
      <c r="T41" s="14"/>
      <c r="U41" s="11">
        <f t="shared" si="152"/>
        <v>0</v>
      </c>
      <c r="V41" s="11">
        <f t="shared" si="8"/>
        <v>0</v>
      </c>
      <c r="W41" s="14"/>
      <c r="X41" s="14"/>
      <c r="Y41" s="11">
        <f t="shared" si="153"/>
        <v>0</v>
      </c>
      <c r="Z41" s="11">
        <f t="shared" si="10"/>
        <v>0</v>
      </c>
      <c r="AA41" s="14"/>
      <c r="AB41" s="14"/>
      <c r="AC41" s="11">
        <f t="shared" si="154"/>
        <v>0</v>
      </c>
      <c r="AD41" s="11">
        <f t="shared" si="12"/>
        <v>0</v>
      </c>
      <c r="AE41" s="14"/>
      <c r="AF41" s="14"/>
      <c r="AG41" s="11">
        <f t="shared" si="155"/>
        <v>0</v>
      </c>
      <c r="AH41" s="11">
        <f t="shared" si="14"/>
        <v>0</v>
      </c>
      <c r="AI41" s="14"/>
      <c r="AJ41" s="14"/>
      <c r="AK41" s="11">
        <f t="shared" si="156"/>
        <v>0</v>
      </c>
      <c r="AL41" s="11">
        <f t="shared" si="16"/>
        <v>0</v>
      </c>
      <c r="AM41" s="14"/>
      <c r="AN41" s="14"/>
      <c r="AO41" s="11">
        <f t="shared" si="157"/>
        <v>0</v>
      </c>
      <c r="AP41" s="11">
        <f t="shared" si="18"/>
        <v>0</v>
      </c>
      <c r="AQ41" s="14"/>
      <c r="AR41" s="14"/>
      <c r="AS41" s="11">
        <f t="shared" si="158"/>
        <v>0</v>
      </c>
      <c r="AT41" s="11">
        <f t="shared" si="20"/>
        <v>0</v>
      </c>
      <c r="AU41" s="14"/>
      <c r="AV41" s="14"/>
      <c r="AW41" s="11">
        <f t="shared" si="159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89">
        <f t="shared" ref="D42:I42" si="160">SUM(D38:D41)</f>
        <v>2093</v>
      </c>
      <c r="E42" s="89">
        <f t="shared" si="160"/>
        <v>1853</v>
      </c>
      <c r="F42" s="89">
        <f t="shared" si="160"/>
        <v>3946</v>
      </c>
      <c r="G42" s="19">
        <f t="shared" si="160"/>
        <v>180</v>
      </c>
      <c r="H42" s="19">
        <f t="shared" si="160"/>
        <v>150</v>
      </c>
      <c r="I42" s="19">
        <f t="shared" si="160"/>
        <v>330</v>
      </c>
      <c r="J42" s="11">
        <f t="shared" si="2"/>
        <v>8.3628991383679665</v>
      </c>
      <c r="K42" s="19">
        <f t="shared" ref="K42:M42" si="161">SUM(K38:K41)</f>
        <v>129</v>
      </c>
      <c r="L42" s="19">
        <f t="shared" si="161"/>
        <v>126</v>
      </c>
      <c r="M42" s="19">
        <f t="shared" si="161"/>
        <v>255</v>
      </c>
      <c r="N42" s="11">
        <f t="shared" si="4"/>
        <v>6.462240243284338</v>
      </c>
      <c r="O42" s="19">
        <f t="shared" ref="O42:Q42" si="162">SUM(O38:O41)</f>
        <v>0</v>
      </c>
      <c r="P42" s="19">
        <f t="shared" si="162"/>
        <v>0</v>
      </c>
      <c r="Q42" s="19">
        <f t="shared" si="162"/>
        <v>0</v>
      </c>
      <c r="R42" s="11">
        <f t="shared" si="6"/>
        <v>0</v>
      </c>
      <c r="S42" s="19">
        <f t="shared" ref="S42:U42" si="163">SUM(S38:S41)</f>
        <v>0</v>
      </c>
      <c r="T42" s="19">
        <f t="shared" si="163"/>
        <v>0</v>
      </c>
      <c r="U42" s="19">
        <f t="shared" si="163"/>
        <v>0</v>
      </c>
      <c r="V42" s="11">
        <f t="shared" si="8"/>
        <v>0</v>
      </c>
      <c r="W42" s="19">
        <f t="shared" ref="W42:Y42" si="164">SUM(W38:W41)</f>
        <v>0</v>
      </c>
      <c r="X42" s="19">
        <f t="shared" si="164"/>
        <v>0</v>
      </c>
      <c r="Y42" s="19">
        <f t="shared" si="164"/>
        <v>0</v>
      </c>
      <c r="Z42" s="11">
        <f t="shared" si="10"/>
        <v>0</v>
      </c>
      <c r="AA42" s="19">
        <f t="shared" ref="AA42:AC42" si="165">SUM(AA38:AA41)</f>
        <v>0</v>
      </c>
      <c r="AB42" s="19">
        <f t="shared" si="165"/>
        <v>0</v>
      </c>
      <c r="AC42" s="19">
        <f t="shared" si="165"/>
        <v>0</v>
      </c>
      <c r="AD42" s="11">
        <f t="shared" si="12"/>
        <v>0</v>
      </c>
      <c r="AE42" s="19">
        <f t="shared" ref="AE42:AG42" si="166">SUM(AE38:AE41)</f>
        <v>0</v>
      </c>
      <c r="AF42" s="19">
        <f t="shared" si="166"/>
        <v>0</v>
      </c>
      <c r="AG42" s="19">
        <f t="shared" si="166"/>
        <v>0</v>
      </c>
      <c r="AH42" s="11">
        <f t="shared" si="14"/>
        <v>0</v>
      </c>
      <c r="AI42" s="19">
        <f t="shared" ref="AI42:AK42" si="167">SUM(AI38:AI41)</f>
        <v>0</v>
      </c>
      <c r="AJ42" s="19">
        <f t="shared" si="167"/>
        <v>0</v>
      </c>
      <c r="AK42" s="19">
        <f t="shared" si="167"/>
        <v>0</v>
      </c>
      <c r="AL42" s="11">
        <f t="shared" si="16"/>
        <v>0</v>
      </c>
      <c r="AM42" s="19">
        <f t="shared" ref="AM42:AO42" si="168">SUM(AM38:AM41)</f>
        <v>0</v>
      </c>
      <c r="AN42" s="19">
        <f t="shared" si="168"/>
        <v>0</v>
      </c>
      <c r="AO42" s="19">
        <f t="shared" si="168"/>
        <v>0</v>
      </c>
      <c r="AP42" s="11">
        <f t="shared" si="18"/>
        <v>0</v>
      </c>
      <c r="AQ42" s="19">
        <f t="shared" ref="AQ42:AS42" si="169">SUM(AQ38:AQ41)</f>
        <v>0</v>
      </c>
      <c r="AR42" s="19">
        <f t="shared" si="169"/>
        <v>0</v>
      </c>
      <c r="AS42" s="19">
        <f t="shared" si="169"/>
        <v>0</v>
      </c>
      <c r="AT42" s="11">
        <f t="shared" si="20"/>
        <v>0</v>
      </c>
      <c r="AU42" s="19">
        <f t="shared" ref="AU42:AW42" si="170">SUM(AU38:AU41)</f>
        <v>0</v>
      </c>
      <c r="AV42" s="19">
        <f t="shared" si="170"/>
        <v>0</v>
      </c>
      <c r="AW42" s="19">
        <f t="shared" si="170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71">D43+E43</f>
        <v>1104</v>
      </c>
      <c r="G43" s="14">
        <v>32</v>
      </c>
      <c r="H43" s="14">
        <v>36</v>
      </c>
      <c r="I43" s="11">
        <f t="shared" ref="I43:I46" si="172">G43+H43</f>
        <v>68</v>
      </c>
      <c r="J43" s="11">
        <f t="shared" si="2"/>
        <v>6.1594202898550732</v>
      </c>
      <c r="K43" s="14">
        <v>24</v>
      </c>
      <c r="L43" s="14">
        <v>27</v>
      </c>
      <c r="M43" s="11">
        <f t="shared" ref="M43:M46" si="173">K43+L43</f>
        <v>51</v>
      </c>
      <c r="N43" s="11">
        <f t="shared" si="4"/>
        <v>4.6195652173913038</v>
      </c>
      <c r="O43" s="14"/>
      <c r="P43" s="14"/>
      <c r="Q43" s="11">
        <f t="shared" ref="Q43:Q46" si="174">O43+P43</f>
        <v>0</v>
      </c>
      <c r="R43" s="11">
        <f t="shared" si="6"/>
        <v>0</v>
      </c>
      <c r="S43" s="14"/>
      <c r="T43" s="14"/>
      <c r="U43" s="11">
        <f t="shared" ref="U43:U46" si="175">S43+T43</f>
        <v>0</v>
      </c>
      <c r="V43" s="11">
        <f t="shared" si="8"/>
        <v>0</v>
      </c>
      <c r="W43" s="14"/>
      <c r="X43" s="14"/>
      <c r="Y43" s="11">
        <f t="shared" ref="Y43:Y46" si="176">W43+X43</f>
        <v>0</v>
      </c>
      <c r="Z43" s="11">
        <f t="shared" si="10"/>
        <v>0</v>
      </c>
      <c r="AA43" s="14"/>
      <c r="AB43" s="14"/>
      <c r="AC43" s="11">
        <f t="shared" ref="AC43:AC46" si="177">AA43+AB43</f>
        <v>0</v>
      </c>
      <c r="AD43" s="11">
        <f t="shared" si="12"/>
        <v>0</v>
      </c>
      <c r="AE43" s="14"/>
      <c r="AF43" s="14"/>
      <c r="AG43" s="11">
        <f t="shared" ref="AG43:AG46" si="178">AE43+AF43</f>
        <v>0</v>
      </c>
      <c r="AH43" s="11">
        <f t="shared" si="14"/>
        <v>0</v>
      </c>
      <c r="AI43" s="14"/>
      <c r="AJ43" s="14"/>
      <c r="AK43" s="11">
        <f t="shared" ref="AK43:AK46" si="179">AI43+AJ43</f>
        <v>0</v>
      </c>
      <c r="AL43" s="11">
        <f t="shared" si="16"/>
        <v>0</v>
      </c>
      <c r="AM43" s="14"/>
      <c r="AN43" s="14"/>
      <c r="AO43" s="11">
        <f t="shared" ref="AO43:AO46" si="180">AM43+AN43</f>
        <v>0</v>
      </c>
      <c r="AP43" s="11">
        <f t="shared" si="18"/>
        <v>0</v>
      </c>
      <c r="AQ43" s="14"/>
      <c r="AR43" s="14"/>
      <c r="AS43" s="11">
        <f t="shared" ref="AS43:AS46" si="181">AQ43+AR43</f>
        <v>0</v>
      </c>
      <c r="AT43" s="11">
        <f t="shared" si="20"/>
        <v>0</v>
      </c>
      <c r="AU43" s="14"/>
      <c r="AV43" s="14"/>
      <c r="AW43" s="11">
        <f t="shared" ref="AW43:AW46" si="182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71"/>
        <v>1053</v>
      </c>
      <c r="G44" s="14">
        <v>54</v>
      </c>
      <c r="H44" s="14">
        <v>58</v>
      </c>
      <c r="I44" s="11">
        <f t="shared" si="172"/>
        <v>112</v>
      </c>
      <c r="J44" s="11">
        <f t="shared" si="2"/>
        <v>10.63627730294397</v>
      </c>
      <c r="K44" s="14">
        <v>54</v>
      </c>
      <c r="L44" s="14">
        <v>56</v>
      </c>
      <c r="M44" s="11">
        <f t="shared" si="173"/>
        <v>110</v>
      </c>
      <c r="N44" s="11">
        <f t="shared" si="4"/>
        <v>10.446343779677113</v>
      </c>
      <c r="O44" s="14"/>
      <c r="P44" s="14"/>
      <c r="Q44" s="11">
        <f t="shared" si="174"/>
        <v>0</v>
      </c>
      <c r="R44" s="11">
        <f t="shared" si="6"/>
        <v>0</v>
      </c>
      <c r="S44" s="14"/>
      <c r="T44" s="14"/>
      <c r="U44" s="11">
        <f t="shared" si="175"/>
        <v>0</v>
      </c>
      <c r="V44" s="11">
        <f t="shared" si="8"/>
        <v>0</v>
      </c>
      <c r="W44" s="14"/>
      <c r="X44" s="14"/>
      <c r="Y44" s="11">
        <f t="shared" si="176"/>
        <v>0</v>
      </c>
      <c r="Z44" s="11">
        <f t="shared" si="10"/>
        <v>0</v>
      </c>
      <c r="AA44" s="14"/>
      <c r="AB44" s="14"/>
      <c r="AC44" s="11">
        <f t="shared" si="177"/>
        <v>0</v>
      </c>
      <c r="AD44" s="11">
        <f t="shared" si="12"/>
        <v>0</v>
      </c>
      <c r="AE44" s="14"/>
      <c r="AF44" s="14"/>
      <c r="AG44" s="11">
        <f t="shared" si="178"/>
        <v>0</v>
      </c>
      <c r="AH44" s="11">
        <f t="shared" si="14"/>
        <v>0</v>
      </c>
      <c r="AI44" s="14"/>
      <c r="AJ44" s="14"/>
      <c r="AK44" s="11">
        <f t="shared" si="179"/>
        <v>0</v>
      </c>
      <c r="AL44" s="11">
        <f t="shared" si="16"/>
        <v>0</v>
      </c>
      <c r="AM44" s="14"/>
      <c r="AN44" s="14"/>
      <c r="AO44" s="11">
        <f t="shared" si="180"/>
        <v>0</v>
      </c>
      <c r="AP44" s="11">
        <f t="shared" si="18"/>
        <v>0</v>
      </c>
      <c r="AQ44" s="14"/>
      <c r="AR44" s="14"/>
      <c r="AS44" s="11">
        <f t="shared" si="181"/>
        <v>0</v>
      </c>
      <c r="AT44" s="11">
        <f t="shared" si="20"/>
        <v>0</v>
      </c>
      <c r="AU44" s="14"/>
      <c r="AV44" s="14"/>
      <c r="AW44" s="11">
        <f t="shared" si="182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71"/>
        <v>1083</v>
      </c>
      <c r="G45" s="14">
        <v>50</v>
      </c>
      <c r="H45" s="14">
        <v>50</v>
      </c>
      <c r="I45" s="11">
        <f t="shared" si="172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3"/>
        <v>100</v>
      </c>
      <c r="N45" s="11">
        <f t="shared" si="4"/>
        <v>9.2336103416435833</v>
      </c>
      <c r="O45" s="14"/>
      <c r="P45" s="14"/>
      <c r="Q45" s="11">
        <f t="shared" si="174"/>
        <v>0</v>
      </c>
      <c r="R45" s="11">
        <f t="shared" si="6"/>
        <v>0</v>
      </c>
      <c r="S45" s="14"/>
      <c r="T45" s="14"/>
      <c r="U45" s="11">
        <f t="shared" si="175"/>
        <v>0</v>
      </c>
      <c r="V45" s="11">
        <f t="shared" si="8"/>
        <v>0</v>
      </c>
      <c r="W45" s="14"/>
      <c r="X45" s="14"/>
      <c r="Y45" s="11">
        <f t="shared" si="176"/>
        <v>0</v>
      </c>
      <c r="Z45" s="11">
        <f t="shared" si="10"/>
        <v>0</v>
      </c>
      <c r="AA45" s="14"/>
      <c r="AB45" s="14"/>
      <c r="AC45" s="11">
        <f t="shared" si="177"/>
        <v>0</v>
      </c>
      <c r="AD45" s="11">
        <f t="shared" si="12"/>
        <v>0</v>
      </c>
      <c r="AE45" s="14"/>
      <c r="AF45" s="14"/>
      <c r="AG45" s="11">
        <f t="shared" si="178"/>
        <v>0</v>
      </c>
      <c r="AH45" s="11">
        <f t="shared" si="14"/>
        <v>0</v>
      </c>
      <c r="AI45" s="14"/>
      <c r="AJ45" s="14"/>
      <c r="AK45" s="11">
        <f t="shared" si="179"/>
        <v>0</v>
      </c>
      <c r="AL45" s="11">
        <f t="shared" si="16"/>
        <v>0</v>
      </c>
      <c r="AM45" s="14"/>
      <c r="AN45" s="14"/>
      <c r="AO45" s="11">
        <f t="shared" si="180"/>
        <v>0</v>
      </c>
      <c r="AP45" s="11">
        <f t="shared" si="18"/>
        <v>0</v>
      </c>
      <c r="AQ45" s="14"/>
      <c r="AR45" s="14"/>
      <c r="AS45" s="11">
        <f t="shared" si="181"/>
        <v>0</v>
      </c>
      <c r="AT45" s="11">
        <f t="shared" si="20"/>
        <v>0</v>
      </c>
      <c r="AU45" s="14"/>
      <c r="AV45" s="14"/>
      <c r="AW45" s="11">
        <f t="shared" si="182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71"/>
        <v>848</v>
      </c>
      <c r="G46" s="14">
        <v>30</v>
      </c>
      <c r="H46" s="14">
        <v>33</v>
      </c>
      <c r="I46" s="11">
        <f t="shared" si="172"/>
        <v>63</v>
      </c>
      <c r="J46" s="11">
        <f t="shared" si="2"/>
        <v>7.4292452830188678</v>
      </c>
      <c r="K46" s="14">
        <v>30</v>
      </c>
      <c r="L46" s="14">
        <v>33</v>
      </c>
      <c r="M46" s="11">
        <f t="shared" si="173"/>
        <v>63</v>
      </c>
      <c r="N46" s="11">
        <f t="shared" si="4"/>
        <v>7.4292452830188678</v>
      </c>
      <c r="O46" s="14"/>
      <c r="P46" s="14"/>
      <c r="Q46" s="11">
        <f t="shared" si="174"/>
        <v>0</v>
      </c>
      <c r="R46" s="11">
        <f t="shared" si="6"/>
        <v>0</v>
      </c>
      <c r="S46" s="14"/>
      <c r="T46" s="14"/>
      <c r="U46" s="11">
        <f t="shared" si="175"/>
        <v>0</v>
      </c>
      <c r="V46" s="11">
        <f t="shared" si="8"/>
        <v>0</v>
      </c>
      <c r="W46" s="14"/>
      <c r="X46" s="14"/>
      <c r="Y46" s="11">
        <f t="shared" si="176"/>
        <v>0</v>
      </c>
      <c r="Z46" s="11">
        <f t="shared" si="10"/>
        <v>0</v>
      </c>
      <c r="AA46" s="14"/>
      <c r="AB46" s="14"/>
      <c r="AC46" s="11">
        <f t="shared" si="177"/>
        <v>0</v>
      </c>
      <c r="AD46" s="11">
        <f t="shared" si="12"/>
        <v>0</v>
      </c>
      <c r="AE46" s="14"/>
      <c r="AF46" s="14"/>
      <c r="AG46" s="11">
        <f t="shared" si="178"/>
        <v>0</v>
      </c>
      <c r="AH46" s="11">
        <f t="shared" si="14"/>
        <v>0</v>
      </c>
      <c r="AI46" s="14"/>
      <c r="AJ46" s="14"/>
      <c r="AK46" s="11">
        <f t="shared" si="179"/>
        <v>0</v>
      </c>
      <c r="AL46" s="11">
        <f t="shared" si="16"/>
        <v>0</v>
      </c>
      <c r="AM46" s="14"/>
      <c r="AN46" s="14"/>
      <c r="AO46" s="11">
        <f t="shared" si="180"/>
        <v>0</v>
      </c>
      <c r="AP46" s="11">
        <f t="shared" si="18"/>
        <v>0</v>
      </c>
      <c r="AQ46" s="14"/>
      <c r="AR46" s="14"/>
      <c r="AS46" s="11">
        <f t="shared" si="181"/>
        <v>0</v>
      </c>
      <c r="AT46" s="11">
        <f t="shared" si="20"/>
        <v>0</v>
      </c>
      <c r="AU46" s="14"/>
      <c r="AV46" s="14"/>
      <c r="AW46" s="11">
        <f t="shared" si="182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89">
        <f t="shared" ref="D47:I47" si="183">SUM(D43:D46)</f>
        <v>2120</v>
      </c>
      <c r="E47" s="89">
        <f t="shared" si="183"/>
        <v>1968</v>
      </c>
      <c r="F47" s="89">
        <f t="shared" si="183"/>
        <v>4088</v>
      </c>
      <c r="G47" s="19">
        <f t="shared" si="183"/>
        <v>166</v>
      </c>
      <c r="H47" s="19">
        <f t="shared" si="183"/>
        <v>177</v>
      </c>
      <c r="I47" s="19">
        <f t="shared" si="183"/>
        <v>343</v>
      </c>
      <c r="J47" s="11">
        <f t="shared" si="2"/>
        <v>8.3904109589041092</v>
      </c>
      <c r="K47" s="19">
        <f t="shared" ref="K47:M47" si="184">SUM(K43:K46)</f>
        <v>158</v>
      </c>
      <c r="L47" s="19">
        <f t="shared" si="184"/>
        <v>166</v>
      </c>
      <c r="M47" s="19">
        <f t="shared" si="184"/>
        <v>324</v>
      </c>
      <c r="N47" s="11">
        <f t="shared" si="4"/>
        <v>7.9256360078277881</v>
      </c>
      <c r="O47" s="19">
        <f t="shared" ref="O47:Q47" si="185">SUM(O43:O46)</f>
        <v>0</v>
      </c>
      <c r="P47" s="19">
        <f t="shared" si="185"/>
        <v>0</v>
      </c>
      <c r="Q47" s="19">
        <f t="shared" si="185"/>
        <v>0</v>
      </c>
      <c r="R47" s="11">
        <f t="shared" si="6"/>
        <v>0</v>
      </c>
      <c r="S47" s="19">
        <f t="shared" ref="S47:U47" si="186">SUM(S43:S46)</f>
        <v>0</v>
      </c>
      <c r="T47" s="19">
        <f t="shared" si="186"/>
        <v>0</v>
      </c>
      <c r="U47" s="19">
        <f t="shared" si="186"/>
        <v>0</v>
      </c>
      <c r="V47" s="11">
        <f t="shared" si="8"/>
        <v>0</v>
      </c>
      <c r="W47" s="19">
        <f t="shared" ref="W47:Y47" si="187">SUM(W43:W46)</f>
        <v>0</v>
      </c>
      <c r="X47" s="19">
        <f t="shared" si="187"/>
        <v>0</v>
      </c>
      <c r="Y47" s="19">
        <f t="shared" si="187"/>
        <v>0</v>
      </c>
      <c r="Z47" s="11">
        <f t="shared" si="10"/>
        <v>0</v>
      </c>
      <c r="AA47" s="19">
        <f t="shared" ref="AA47:AC47" si="188">SUM(AA43:AA46)</f>
        <v>0</v>
      </c>
      <c r="AB47" s="19">
        <f t="shared" si="188"/>
        <v>0</v>
      </c>
      <c r="AC47" s="19">
        <f t="shared" si="188"/>
        <v>0</v>
      </c>
      <c r="AD47" s="11">
        <f t="shared" si="12"/>
        <v>0</v>
      </c>
      <c r="AE47" s="19">
        <f t="shared" ref="AE47:AG47" si="189">SUM(AE43:AE46)</f>
        <v>0</v>
      </c>
      <c r="AF47" s="19">
        <f t="shared" si="189"/>
        <v>0</v>
      </c>
      <c r="AG47" s="19">
        <f t="shared" si="189"/>
        <v>0</v>
      </c>
      <c r="AH47" s="11">
        <f t="shared" si="14"/>
        <v>0</v>
      </c>
      <c r="AI47" s="19">
        <f t="shared" ref="AI47:AK47" si="190">SUM(AI43:AI46)</f>
        <v>0</v>
      </c>
      <c r="AJ47" s="19">
        <f t="shared" si="190"/>
        <v>0</v>
      </c>
      <c r="AK47" s="19">
        <f t="shared" si="190"/>
        <v>0</v>
      </c>
      <c r="AL47" s="11">
        <f t="shared" si="16"/>
        <v>0</v>
      </c>
      <c r="AM47" s="19">
        <f t="shared" ref="AM47:AO47" si="191">SUM(AM43:AM46)</f>
        <v>0</v>
      </c>
      <c r="AN47" s="19">
        <f t="shared" si="191"/>
        <v>0</v>
      </c>
      <c r="AO47" s="19">
        <f t="shared" si="191"/>
        <v>0</v>
      </c>
      <c r="AP47" s="11">
        <f t="shared" si="18"/>
        <v>0</v>
      </c>
      <c r="AQ47" s="19">
        <f t="shared" ref="AQ47:AS47" si="192">SUM(AQ43:AQ46)</f>
        <v>0</v>
      </c>
      <c r="AR47" s="19">
        <f t="shared" si="192"/>
        <v>0</v>
      </c>
      <c r="AS47" s="19">
        <f t="shared" si="192"/>
        <v>0</v>
      </c>
      <c r="AT47" s="11">
        <f t="shared" si="20"/>
        <v>0</v>
      </c>
      <c r="AU47" s="19">
        <f t="shared" ref="AU47:AW47" si="193">SUM(AU43:AU46)</f>
        <v>0</v>
      </c>
      <c r="AV47" s="19">
        <f t="shared" si="193"/>
        <v>0</v>
      </c>
      <c r="AW47" s="19">
        <f t="shared" si="193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94">D48+E48</f>
        <v>705</v>
      </c>
      <c r="G48" s="14">
        <v>48</v>
      </c>
      <c r="H48" s="14">
        <v>30</v>
      </c>
      <c r="I48" s="11">
        <f t="shared" ref="I48:I51" si="195">G48+H48</f>
        <v>78</v>
      </c>
      <c r="J48" s="11">
        <f t="shared" si="2"/>
        <v>11.063829787234042</v>
      </c>
      <c r="K48" s="14">
        <v>33</v>
      </c>
      <c r="L48" s="14">
        <v>32</v>
      </c>
      <c r="M48" s="11">
        <f t="shared" ref="M48:M51" si="196">K48+L48</f>
        <v>65</v>
      </c>
      <c r="N48" s="11">
        <f t="shared" si="4"/>
        <v>9.2198581560283674</v>
      </c>
      <c r="O48" s="14"/>
      <c r="P48" s="14"/>
      <c r="Q48" s="11">
        <f t="shared" ref="Q48:Q51" si="197">O48+P48</f>
        <v>0</v>
      </c>
      <c r="R48" s="11">
        <f t="shared" si="6"/>
        <v>0</v>
      </c>
      <c r="S48" s="14"/>
      <c r="T48" s="14"/>
      <c r="U48" s="11">
        <f t="shared" ref="U48:U51" si="198">S48+T48</f>
        <v>0</v>
      </c>
      <c r="V48" s="11">
        <f t="shared" si="8"/>
        <v>0</v>
      </c>
      <c r="W48" s="14"/>
      <c r="X48" s="14"/>
      <c r="Y48" s="11">
        <f t="shared" ref="Y48:Y51" si="199">W48+X48</f>
        <v>0</v>
      </c>
      <c r="Z48" s="11">
        <f t="shared" si="10"/>
        <v>0</v>
      </c>
      <c r="AA48" s="14"/>
      <c r="AB48" s="14"/>
      <c r="AC48" s="11">
        <f t="shared" ref="AC48:AC51" si="200">AA48+AB48</f>
        <v>0</v>
      </c>
      <c r="AD48" s="11">
        <f t="shared" si="12"/>
        <v>0</v>
      </c>
      <c r="AE48" s="14"/>
      <c r="AF48" s="14"/>
      <c r="AG48" s="11">
        <f t="shared" ref="AG48:AG51" si="201">AE48+AF48</f>
        <v>0</v>
      </c>
      <c r="AH48" s="11">
        <f t="shared" si="14"/>
        <v>0</v>
      </c>
      <c r="AI48" s="14"/>
      <c r="AJ48" s="14"/>
      <c r="AK48" s="11">
        <f t="shared" ref="AK48:AK51" si="202">AI48+AJ48</f>
        <v>0</v>
      </c>
      <c r="AL48" s="11">
        <f t="shared" si="16"/>
        <v>0</v>
      </c>
      <c r="AM48" s="14"/>
      <c r="AN48" s="14"/>
      <c r="AO48" s="11">
        <f t="shared" ref="AO48:AO51" si="203">AM48+AN48</f>
        <v>0</v>
      </c>
      <c r="AP48" s="11">
        <f t="shared" si="18"/>
        <v>0</v>
      </c>
      <c r="AQ48" s="14"/>
      <c r="AR48" s="14"/>
      <c r="AS48" s="11">
        <f t="shared" ref="AS48:AS51" si="204">AQ48+AR48</f>
        <v>0</v>
      </c>
      <c r="AT48" s="11">
        <f t="shared" si="20"/>
        <v>0</v>
      </c>
      <c r="AU48" s="14"/>
      <c r="AV48" s="14"/>
      <c r="AW48" s="11">
        <f t="shared" ref="AW48:AW51" si="205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94"/>
        <v>751</v>
      </c>
      <c r="G49" s="14">
        <v>45</v>
      </c>
      <c r="H49" s="14">
        <v>48</v>
      </c>
      <c r="I49" s="11">
        <f t="shared" si="195"/>
        <v>93</v>
      </c>
      <c r="J49" s="11">
        <f t="shared" si="2"/>
        <v>12.383488681757656</v>
      </c>
      <c r="K49" s="14">
        <v>42</v>
      </c>
      <c r="L49" s="14">
        <v>44</v>
      </c>
      <c r="M49" s="11">
        <f t="shared" si="196"/>
        <v>86</v>
      </c>
      <c r="N49" s="11">
        <f t="shared" si="4"/>
        <v>11.451398135818907</v>
      </c>
      <c r="O49" s="14"/>
      <c r="P49" s="14"/>
      <c r="Q49" s="11">
        <f t="shared" si="197"/>
        <v>0</v>
      </c>
      <c r="R49" s="11">
        <f t="shared" si="6"/>
        <v>0</v>
      </c>
      <c r="S49" s="14"/>
      <c r="T49" s="14"/>
      <c r="U49" s="11">
        <f t="shared" si="198"/>
        <v>0</v>
      </c>
      <c r="V49" s="11">
        <f t="shared" si="8"/>
        <v>0</v>
      </c>
      <c r="W49" s="14"/>
      <c r="X49" s="14"/>
      <c r="Y49" s="11">
        <f t="shared" si="199"/>
        <v>0</v>
      </c>
      <c r="Z49" s="11">
        <f t="shared" si="10"/>
        <v>0</v>
      </c>
      <c r="AA49" s="14"/>
      <c r="AB49" s="14"/>
      <c r="AC49" s="11">
        <f t="shared" si="200"/>
        <v>0</v>
      </c>
      <c r="AD49" s="11">
        <f t="shared" si="12"/>
        <v>0</v>
      </c>
      <c r="AE49" s="14"/>
      <c r="AF49" s="14"/>
      <c r="AG49" s="11">
        <f t="shared" si="201"/>
        <v>0</v>
      </c>
      <c r="AH49" s="11">
        <f t="shared" si="14"/>
        <v>0</v>
      </c>
      <c r="AI49" s="14"/>
      <c r="AJ49" s="14"/>
      <c r="AK49" s="11">
        <f t="shared" si="202"/>
        <v>0</v>
      </c>
      <c r="AL49" s="11">
        <f t="shared" si="16"/>
        <v>0</v>
      </c>
      <c r="AM49" s="14"/>
      <c r="AN49" s="14"/>
      <c r="AO49" s="11">
        <f t="shared" si="203"/>
        <v>0</v>
      </c>
      <c r="AP49" s="11">
        <f t="shared" si="18"/>
        <v>0</v>
      </c>
      <c r="AQ49" s="14"/>
      <c r="AR49" s="14"/>
      <c r="AS49" s="11">
        <f t="shared" si="204"/>
        <v>0</v>
      </c>
      <c r="AT49" s="11">
        <f t="shared" si="20"/>
        <v>0</v>
      </c>
      <c r="AU49" s="14"/>
      <c r="AV49" s="14"/>
      <c r="AW49" s="11">
        <f t="shared" si="205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94"/>
        <v>877</v>
      </c>
      <c r="G50" s="14">
        <v>39</v>
      </c>
      <c r="H50" s="14">
        <v>32</v>
      </c>
      <c r="I50" s="11">
        <f t="shared" si="195"/>
        <v>71</v>
      </c>
      <c r="J50" s="11">
        <f t="shared" si="2"/>
        <v>8.0957810718358036</v>
      </c>
      <c r="K50" s="14">
        <v>39</v>
      </c>
      <c r="L50" s="14">
        <v>36</v>
      </c>
      <c r="M50" s="11">
        <f t="shared" si="196"/>
        <v>75</v>
      </c>
      <c r="N50" s="11">
        <f t="shared" si="4"/>
        <v>8.5518814139110617</v>
      </c>
      <c r="O50" s="14"/>
      <c r="P50" s="14"/>
      <c r="Q50" s="11">
        <f t="shared" si="197"/>
        <v>0</v>
      </c>
      <c r="R50" s="11">
        <f t="shared" si="6"/>
        <v>0</v>
      </c>
      <c r="S50" s="14"/>
      <c r="T50" s="14"/>
      <c r="U50" s="11">
        <f t="shared" si="198"/>
        <v>0</v>
      </c>
      <c r="V50" s="11">
        <f t="shared" si="8"/>
        <v>0</v>
      </c>
      <c r="W50" s="14"/>
      <c r="X50" s="14"/>
      <c r="Y50" s="11">
        <f t="shared" si="199"/>
        <v>0</v>
      </c>
      <c r="Z50" s="11">
        <f t="shared" si="10"/>
        <v>0</v>
      </c>
      <c r="AA50" s="14"/>
      <c r="AB50" s="14"/>
      <c r="AC50" s="11">
        <f t="shared" si="200"/>
        <v>0</v>
      </c>
      <c r="AD50" s="11">
        <f t="shared" si="12"/>
        <v>0</v>
      </c>
      <c r="AE50" s="14"/>
      <c r="AF50" s="14"/>
      <c r="AG50" s="11">
        <f t="shared" si="201"/>
        <v>0</v>
      </c>
      <c r="AH50" s="11">
        <f t="shared" si="14"/>
        <v>0</v>
      </c>
      <c r="AI50" s="14"/>
      <c r="AJ50" s="14"/>
      <c r="AK50" s="11">
        <f t="shared" si="202"/>
        <v>0</v>
      </c>
      <c r="AL50" s="11">
        <f t="shared" si="16"/>
        <v>0</v>
      </c>
      <c r="AM50" s="14"/>
      <c r="AN50" s="14"/>
      <c r="AO50" s="11">
        <f t="shared" si="203"/>
        <v>0</v>
      </c>
      <c r="AP50" s="11">
        <f t="shared" si="18"/>
        <v>0</v>
      </c>
      <c r="AQ50" s="14"/>
      <c r="AR50" s="14"/>
      <c r="AS50" s="11">
        <f t="shared" si="204"/>
        <v>0</v>
      </c>
      <c r="AT50" s="11">
        <f t="shared" si="20"/>
        <v>0</v>
      </c>
      <c r="AU50" s="14"/>
      <c r="AV50" s="14"/>
      <c r="AW50" s="11">
        <f t="shared" si="205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94"/>
        <v>317</v>
      </c>
      <c r="G51" s="14">
        <v>11</v>
      </c>
      <c r="H51" s="14">
        <v>9</v>
      </c>
      <c r="I51" s="11">
        <f t="shared" si="195"/>
        <v>20</v>
      </c>
      <c r="J51" s="11">
        <f t="shared" si="2"/>
        <v>6.309148264984227</v>
      </c>
      <c r="K51" s="14">
        <v>10</v>
      </c>
      <c r="L51" s="14">
        <v>11</v>
      </c>
      <c r="M51" s="11">
        <f t="shared" si="196"/>
        <v>21</v>
      </c>
      <c r="N51" s="11">
        <f t="shared" si="4"/>
        <v>6.624605678233439</v>
      </c>
      <c r="O51" s="14"/>
      <c r="P51" s="14"/>
      <c r="Q51" s="11">
        <f t="shared" si="197"/>
        <v>0</v>
      </c>
      <c r="R51" s="11">
        <f t="shared" si="6"/>
        <v>0</v>
      </c>
      <c r="S51" s="14"/>
      <c r="T51" s="14"/>
      <c r="U51" s="11">
        <f t="shared" si="198"/>
        <v>0</v>
      </c>
      <c r="V51" s="11">
        <f t="shared" si="8"/>
        <v>0</v>
      </c>
      <c r="W51" s="14"/>
      <c r="X51" s="14"/>
      <c r="Y51" s="11">
        <f t="shared" si="199"/>
        <v>0</v>
      </c>
      <c r="Z51" s="11">
        <f t="shared" si="10"/>
        <v>0</v>
      </c>
      <c r="AA51" s="14"/>
      <c r="AB51" s="14"/>
      <c r="AC51" s="11">
        <f t="shared" si="200"/>
        <v>0</v>
      </c>
      <c r="AD51" s="11">
        <f t="shared" si="12"/>
        <v>0</v>
      </c>
      <c r="AE51" s="14"/>
      <c r="AF51" s="14"/>
      <c r="AG51" s="11">
        <f t="shared" si="201"/>
        <v>0</v>
      </c>
      <c r="AH51" s="11">
        <f t="shared" si="14"/>
        <v>0</v>
      </c>
      <c r="AI51" s="14"/>
      <c r="AJ51" s="14"/>
      <c r="AK51" s="11">
        <f t="shared" si="202"/>
        <v>0</v>
      </c>
      <c r="AL51" s="11">
        <f t="shared" si="16"/>
        <v>0</v>
      </c>
      <c r="AM51" s="14"/>
      <c r="AN51" s="14"/>
      <c r="AO51" s="11">
        <f t="shared" si="203"/>
        <v>0</v>
      </c>
      <c r="AP51" s="11">
        <f t="shared" si="18"/>
        <v>0</v>
      </c>
      <c r="AQ51" s="14"/>
      <c r="AR51" s="14"/>
      <c r="AS51" s="11">
        <f t="shared" si="204"/>
        <v>0</v>
      </c>
      <c r="AT51" s="11">
        <f t="shared" si="20"/>
        <v>0</v>
      </c>
      <c r="AU51" s="14"/>
      <c r="AV51" s="14"/>
      <c r="AW51" s="11">
        <f t="shared" si="205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89">
        <f t="shared" ref="D52:I52" si="206">SUM(D48:D51)</f>
        <v>1320</v>
      </c>
      <c r="E52" s="89">
        <f t="shared" si="206"/>
        <v>1330</v>
      </c>
      <c r="F52" s="89">
        <f t="shared" si="206"/>
        <v>2650</v>
      </c>
      <c r="G52" s="19">
        <f t="shared" si="206"/>
        <v>143</v>
      </c>
      <c r="H52" s="19">
        <f t="shared" si="206"/>
        <v>119</v>
      </c>
      <c r="I52" s="19">
        <f t="shared" si="206"/>
        <v>262</v>
      </c>
      <c r="J52" s="11">
        <f t="shared" si="2"/>
        <v>9.8867924528301891</v>
      </c>
      <c r="K52" s="19">
        <f t="shared" ref="K52:M52" si="207">SUM(K48:K51)</f>
        <v>124</v>
      </c>
      <c r="L52" s="19">
        <f t="shared" si="207"/>
        <v>123</v>
      </c>
      <c r="M52" s="19">
        <f t="shared" si="207"/>
        <v>247</v>
      </c>
      <c r="N52" s="11">
        <f t="shared" si="4"/>
        <v>9.3207547169811313</v>
      </c>
      <c r="O52" s="19">
        <f t="shared" ref="O52:Q52" si="208">SUM(O48:O51)</f>
        <v>0</v>
      </c>
      <c r="P52" s="19">
        <f t="shared" si="208"/>
        <v>0</v>
      </c>
      <c r="Q52" s="19">
        <f t="shared" si="208"/>
        <v>0</v>
      </c>
      <c r="R52" s="11">
        <f t="shared" si="6"/>
        <v>0</v>
      </c>
      <c r="S52" s="19">
        <f t="shared" ref="S52:U52" si="209">SUM(S48:S51)</f>
        <v>0</v>
      </c>
      <c r="T52" s="19">
        <f t="shared" si="209"/>
        <v>0</v>
      </c>
      <c r="U52" s="19">
        <f t="shared" si="209"/>
        <v>0</v>
      </c>
      <c r="V52" s="11">
        <f t="shared" si="8"/>
        <v>0</v>
      </c>
      <c r="W52" s="19">
        <f t="shared" ref="W52:Y52" si="210">SUM(W48:W51)</f>
        <v>0</v>
      </c>
      <c r="X52" s="19">
        <f t="shared" si="210"/>
        <v>0</v>
      </c>
      <c r="Y52" s="19">
        <f t="shared" si="210"/>
        <v>0</v>
      </c>
      <c r="Z52" s="11">
        <f t="shared" si="10"/>
        <v>0</v>
      </c>
      <c r="AA52" s="19">
        <f>SUM(AA48:AA51)</f>
        <v>0</v>
      </c>
      <c r="AB52" s="19">
        <v>0</v>
      </c>
      <c r="AC52" s="19">
        <f>SUM(AC48:AC51)</f>
        <v>0</v>
      </c>
      <c r="AD52" s="11">
        <f t="shared" si="12"/>
        <v>0</v>
      </c>
      <c r="AE52" s="19">
        <f t="shared" ref="AE52:AG52" si="211">SUM(AE48:AE51)</f>
        <v>0</v>
      </c>
      <c r="AF52" s="19">
        <f t="shared" si="211"/>
        <v>0</v>
      </c>
      <c r="AG52" s="19">
        <f t="shared" si="211"/>
        <v>0</v>
      </c>
      <c r="AH52" s="11">
        <f t="shared" si="14"/>
        <v>0</v>
      </c>
      <c r="AI52" s="19">
        <f t="shared" ref="AI52:AK52" si="212">SUM(AI48:AI51)</f>
        <v>0</v>
      </c>
      <c r="AJ52" s="19">
        <f t="shared" si="212"/>
        <v>0</v>
      </c>
      <c r="AK52" s="19">
        <f t="shared" si="212"/>
        <v>0</v>
      </c>
      <c r="AL52" s="11">
        <f t="shared" si="16"/>
        <v>0</v>
      </c>
      <c r="AM52" s="19">
        <f t="shared" ref="AM52:AO52" si="213">SUM(AM48:AM51)</f>
        <v>0</v>
      </c>
      <c r="AN52" s="19">
        <f t="shared" si="213"/>
        <v>0</v>
      </c>
      <c r="AO52" s="19">
        <f t="shared" si="213"/>
        <v>0</v>
      </c>
      <c r="AP52" s="11">
        <f t="shared" si="18"/>
        <v>0</v>
      </c>
      <c r="AQ52" s="19">
        <f t="shared" ref="AQ52:AS52" si="214">SUM(AQ48:AQ51)</f>
        <v>0</v>
      </c>
      <c r="AR52" s="19">
        <f t="shared" si="214"/>
        <v>0</v>
      </c>
      <c r="AS52" s="19">
        <f t="shared" si="214"/>
        <v>0</v>
      </c>
      <c r="AT52" s="11">
        <f t="shared" si="20"/>
        <v>0</v>
      </c>
      <c r="AU52" s="19">
        <f t="shared" ref="AU52:AW52" si="215">SUM(AU48:AU51)</f>
        <v>0</v>
      </c>
      <c r="AV52" s="19">
        <f t="shared" si="215"/>
        <v>0</v>
      </c>
      <c r="AW52" s="19">
        <f t="shared" si="215"/>
        <v>0</v>
      </c>
      <c r="AX52" s="11">
        <f t="shared" si="22"/>
        <v>0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216">D53+E53</f>
        <v>1735</v>
      </c>
      <c r="G53" s="96">
        <v>76</v>
      </c>
      <c r="H53" s="14">
        <v>71</v>
      </c>
      <c r="I53" s="11">
        <f t="shared" ref="I53:I55" si="217">G53+H53</f>
        <v>147</v>
      </c>
      <c r="J53" s="11">
        <f t="shared" si="2"/>
        <v>8.4726224783861674</v>
      </c>
      <c r="K53" s="52">
        <v>64</v>
      </c>
      <c r="L53" s="52">
        <v>61</v>
      </c>
      <c r="M53" s="11">
        <f t="shared" ref="M53:M55" si="218">K53+L53</f>
        <v>125</v>
      </c>
      <c r="N53" s="11">
        <f t="shared" si="4"/>
        <v>7.2046109510086458</v>
      </c>
      <c r="O53" s="14">
        <v>0</v>
      </c>
      <c r="P53" s="14">
        <v>0</v>
      </c>
      <c r="Q53" s="11">
        <f t="shared" ref="Q53:Q55" si="219">O53+P53</f>
        <v>0</v>
      </c>
      <c r="R53" s="11">
        <f t="shared" si="6"/>
        <v>0</v>
      </c>
      <c r="S53" s="14">
        <v>2</v>
      </c>
      <c r="T53" s="14">
        <v>0</v>
      </c>
      <c r="U53" s="11">
        <f t="shared" ref="U53:U55" si="220">S53+T53</f>
        <v>2</v>
      </c>
      <c r="V53" s="11">
        <f t="shared" si="8"/>
        <v>1.3605442176870748</v>
      </c>
      <c r="W53" s="14">
        <v>2</v>
      </c>
      <c r="X53" s="14">
        <v>0</v>
      </c>
      <c r="Y53" s="11">
        <f t="shared" ref="Y53:Y55" si="221">W53+X53</f>
        <v>2</v>
      </c>
      <c r="Z53" s="11">
        <f t="shared" si="10"/>
        <v>1.3605442176870748</v>
      </c>
      <c r="AA53" s="14">
        <v>1</v>
      </c>
      <c r="AB53" s="14">
        <v>0</v>
      </c>
      <c r="AC53" s="11">
        <f t="shared" ref="AC53:AC55" si="222">AA53+AB53</f>
        <v>1</v>
      </c>
      <c r="AD53" s="11">
        <f t="shared" si="12"/>
        <v>0.68027210884353739</v>
      </c>
      <c r="AE53" s="14">
        <v>1</v>
      </c>
      <c r="AF53" s="14">
        <v>0</v>
      </c>
      <c r="AG53" s="11">
        <f t="shared" ref="AG53:AG55" si="223">AE53+AF53</f>
        <v>1</v>
      </c>
      <c r="AH53" s="11">
        <f t="shared" si="14"/>
        <v>0.68027210884353739</v>
      </c>
      <c r="AI53" s="14">
        <v>0</v>
      </c>
      <c r="AJ53" s="14">
        <v>0</v>
      </c>
      <c r="AK53" s="11">
        <f t="shared" ref="AK53:AK55" si="224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5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6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7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216"/>
        <v>906</v>
      </c>
      <c r="G54" s="14">
        <v>39</v>
      </c>
      <c r="H54" s="14">
        <v>41</v>
      </c>
      <c r="I54" s="11">
        <f t="shared" si="217"/>
        <v>80</v>
      </c>
      <c r="J54" s="11">
        <f t="shared" si="2"/>
        <v>8.8300220750551883</v>
      </c>
      <c r="K54" s="53">
        <v>35</v>
      </c>
      <c r="L54" s="53">
        <v>36</v>
      </c>
      <c r="M54" s="11">
        <f t="shared" si="218"/>
        <v>71</v>
      </c>
      <c r="N54" s="11">
        <f t="shared" si="4"/>
        <v>7.8366445916114786</v>
      </c>
      <c r="O54" s="14">
        <v>0</v>
      </c>
      <c r="P54" s="14">
        <v>0</v>
      </c>
      <c r="Q54" s="11">
        <f t="shared" si="219"/>
        <v>0</v>
      </c>
      <c r="R54" s="11">
        <f t="shared" si="6"/>
        <v>0</v>
      </c>
      <c r="S54" s="14">
        <v>0</v>
      </c>
      <c r="T54" s="14">
        <v>0</v>
      </c>
      <c r="U54" s="11">
        <f t="shared" si="220"/>
        <v>0</v>
      </c>
      <c r="V54" s="11">
        <f t="shared" si="8"/>
        <v>0</v>
      </c>
      <c r="W54" s="14">
        <v>0</v>
      </c>
      <c r="X54" s="14">
        <v>0</v>
      </c>
      <c r="Y54" s="11">
        <f t="shared" si="221"/>
        <v>0</v>
      </c>
      <c r="Z54" s="11">
        <f t="shared" si="10"/>
        <v>0</v>
      </c>
      <c r="AA54" s="14">
        <v>1</v>
      </c>
      <c r="AB54" s="14">
        <v>0</v>
      </c>
      <c r="AC54" s="11">
        <f t="shared" si="222"/>
        <v>1</v>
      </c>
      <c r="AD54" s="11">
        <f t="shared" si="12"/>
        <v>1.25</v>
      </c>
      <c r="AE54" s="14">
        <v>1</v>
      </c>
      <c r="AF54" s="14">
        <v>0</v>
      </c>
      <c r="AG54" s="11">
        <f t="shared" si="223"/>
        <v>1</v>
      </c>
      <c r="AH54" s="11">
        <f t="shared" si="14"/>
        <v>1.25</v>
      </c>
      <c r="AI54" s="14">
        <v>0</v>
      </c>
      <c r="AJ54" s="14">
        <v>0</v>
      </c>
      <c r="AK54" s="11">
        <f t="shared" si="224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5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6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7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216"/>
        <v>1427</v>
      </c>
      <c r="G55" s="14">
        <v>49</v>
      </c>
      <c r="H55" s="14">
        <v>51</v>
      </c>
      <c r="I55" s="11">
        <f t="shared" si="217"/>
        <v>100</v>
      </c>
      <c r="J55" s="11">
        <f t="shared" si="2"/>
        <v>7.0077084793272597</v>
      </c>
      <c r="K55" s="53">
        <v>43</v>
      </c>
      <c r="L55" s="53">
        <v>46</v>
      </c>
      <c r="M55" s="11">
        <f t="shared" si="218"/>
        <v>89</v>
      </c>
      <c r="N55" s="11">
        <f t="shared" si="4"/>
        <v>6.2368605466012612</v>
      </c>
      <c r="O55" s="14">
        <v>0</v>
      </c>
      <c r="P55" s="14">
        <v>0</v>
      </c>
      <c r="Q55" s="11">
        <f t="shared" si="219"/>
        <v>0</v>
      </c>
      <c r="R55" s="11">
        <f t="shared" si="6"/>
        <v>0</v>
      </c>
      <c r="S55" s="14">
        <v>1</v>
      </c>
      <c r="T55" s="14">
        <v>1</v>
      </c>
      <c r="U55" s="11">
        <f t="shared" si="220"/>
        <v>2</v>
      </c>
      <c r="V55" s="11">
        <f t="shared" si="8"/>
        <v>2</v>
      </c>
      <c r="W55" s="14">
        <v>1</v>
      </c>
      <c r="X55" s="14">
        <v>1</v>
      </c>
      <c r="Y55" s="11">
        <f t="shared" si="221"/>
        <v>2</v>
      </c>
      <c r="Z55" s="11">
        <f t="shared" si="10"/>
        <v>2</v>
      </c>
      <c r="AA55" s="14">
        <v>0</v>
      </c>
      <c r="AB55" s="14">
        <v>1</v>
      </c>
      <c r="AC55" s="11">
        <f t="shared" si="222"/>
        <v>1</v>
      </c>
      <c r="AD55" s="11">
        <f t="shared" si="12"/>
        <v>1</v>
      </c>
      <c r="AE55" s="14">
        <v>0</v>
      </c>
      <c r="AF55" s="14">
        <v>1</v>
      </c>
      <c r="AG55" s="11">
        <f t="shared" si="223"/>
        <v>1</v>
      </c>
      <c r="AH55" s="11">
        <f t="shared" si="14"/>
        <v>1</v>
      </c>
      <c r="AI55" s="14">
        <v>0</v>
      </c>
      <c r="AJ55" s="14">
        <v>0</v>
      </c>
      <c r="AK55" s="11">
        <f t="shared" si="224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5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6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7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89">
        <f t="shared" ref="D56:I56" si="228">SUM(D53:D55)</f>
        <v>2029</v>
      </c>
      <c r="E56" s="89">
        <f t="shared" si="228"/>
        <v>2039</v>
      </c>
      <c r="F56" s="89">
        <f t="shared" si="228"/>
        <v>4068</v>
      </c>
      <c r="G56" s="19">
        <f t="shared" si="228"/>
        <v>164</v>
      </c>
      <c r="H56" s="19">
        <f t="shared" si="228"/>
        <v>163</v>
      </c>
      <c r="I56" s="19">
        <f t="shared" si="228"/>
        <v>327</v>
      </c>
      <c r="J56" s="11">
        <f t="shared" si="2"/>
        <v>8.0383480825958706</v>
      </c>
      <c r="K56" s="19">
        <f t="shared" ref="K56:M56" si="229">SUM(K53:K55)</f>
        <v>142</v>
      </c>
      <c r="L56" s="19">
        <f t="shared" si="229"/>
        <v>143</v>
      </c>
      <c r="M56" s="19">
        <f t="shared" si="229"/>
        <v>285</v>
      </c>
      <c r="N56" s="11">
        <f t="shared" si="4"/>
        <v>7.0058997050147491</v>
      </c>
      <c r="O56" s="19">
        <f t="shared" ref="O56:Q56" si="230">SUM(O53:O55)</f>
        <v>0</v>
      </c>
      <c r="P56" s="19">
        <f t="shared" si="230"/>
        <v>0</v>
      </c>
      <c r="Q56" s="19">
        <f t="shared" si="230"/>
        <v>0</v>
      </c>
      <c r="R56" s="11">
        <f t="shared" si="6"/>
        <v>0</v>
      </c>
      <c r="S56" s="19">
        <f t="shared" ref="S56:U56" si="231">SUM(S53:S55)</f>
        <v>3</v>
      </c>
      <c r="T56" s="19">
        <f t="shared" si="231"/>
        <v>1</v>
      </c>
      <c r="U56" s="19">
        <f t="shared" si="231"/>
        <v>4</v>
      </c>
      <c r="V56" s="11">
        <f t="shared" si="8"/>
        <v>1.2232415902140672</v>
      </c>
      <c r="W56" s="19">
        <f t="shared" ref="W56:Y56" si="232">SUM(W53:W55)</f>
        <v>3</v>
      </c>
      <c r="X56" s="19">
        <f t="shared" si="232"/>
        <v>1</v>
      </c>
      <c r="Y56" s="19">
        <f t="shared" si="232"/>
        <v>4</v>
      </c>
      <c r="Z56" s="11">
        <f t="shared" si="10"/>
        <v>1.2232415902140672</v>
      </c>
      <c r="AA56" s="19">
        <f t="shared" ref="AA56:AC56" si="233">SUM(AA53:AA55)</f>
        <v>2</v>
      </c>
      <c r="AB56" s="19">
        <f t="shared" si="233"/>
        <v>1</v>
      </c>
      <c r="AC56" s="19">
        <f t="shared" si="233"/>
        <v>3</v>
      </c>
      <c r="AD56" s="11">
        <f t="shared" si="12"/>
        <v>0.91743119266055051</v>
      </c>
      <c r="AE56" s="19">
        <f t="shared" ref="AE56:AG56" si="234">SUM(AE53:AE55)</f>
        <v>2</v>
      </c>
      <c r="AF56" s="19">
        <f t="shared" si="234"/>
        <v>1</v>
      </c>
      <c r="AG56" s="19">
        <f t="shared" si="234"/>
        <v>3</v>
      </c>
      <c r="AH56" s="11">
        <f t="shared" si="14"/>
        <v>0.91743119266055051</v>
      </c>
      <c r="AI56" s="19">
        <f t="shared" ref="AI56:AK56" si="235">SUM(AI53:AI55)</f>
        <v>0</v>
      </c>
      <c r="AJ56" s="19">
        <f t="shared" si="235"/>
        <v>0</v>
      </c>
      <c r="AK56" s="19">
        <f t="shared" si="235"/>
        <v>0</v>
      </c>
      <c r="AL56" s="11">
        <f t="shared" si="16"/>
        <v>0</v>
      </c>
      <c r="AM56" s="19">
        <f t="shared" ref="AM56:AO56" si="236">SUM(AM53:AM55)</f>
        <v>0</v>
      </c>
      <c r="AN56" s="19">
        <f t="shared" si="236"/>
        <v>0</v>
      </c>
      <c r="AO56" s="19">
        <f t="shared" si="236"/>
        <v>0</v>
      </c>
      <c r="AP56" s="11">
        <f t="shared" si="18"/>
        <v>0</v>
      </c>
      <c r="AQ56" s="19">
        <f t="shared" ref="AQ56:AS56" si="237">SUM(AQ53:AQ55)</f>
        <v>0</v>
      </c>
      <c r="AR56" s="19">
        <f t="shared" si="237"/>
        <v>0</v>
      </c>
      <c r="AS56" s="19">
        <f t="shared" si="237"/>
        <v>0</v>
      </c>
      <c r="AT56" s="11">
        <f t="shared" si="20"/>
        <v>0</v>
      </c>
      <c r="AU56" s="19">
        <f t="shared" ref="AU56:AW56" si="238">SUM(AU53:AU55)</f>
        <v>0</v>
      </c>
      <c r="AV56" s="19">
        <f t="shared" si="238"/>
        <v>0</v>
      </c>
      <c r="AW56" s="19">
        <f t="shared" si="238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39">D57+E57</f>
        <v>619</v>
      </c>
      <c r="G57" s="30">
        <v>27</v>
      </c>
      <c r="H57" s="30">
        <v>28</v>
      </c>
      <c r="I57" s="11">
        <f t="shared" ref="I57:I60" si="240">G57+H57</f>
        <v>55</v>
      </c>
      <c r="J57" s="11">
        <f t="shared" si="2"/>
        <v>8.8852988691437798</v>
      </c>
      <c r="K57" s="30">
        <v>25</v>
      </c>
      <c r="L57" s="30">
        <v>26</v>
      </c>
      <c r="M57" s="11">
        <f t="shared" ref="M57:M60" si="241">K57+L57</f>
        <v>51</v>
      </c>
      <c r="N57" s="11">
        <f t="shared" si="4"/>
        <v>8.2390953150242314</v>
      </c>
      <c r="O57" s="14"/>
      <c r="P57" s="14"/>
      <c r="Q57" s="11">
        <f t="shared" ref="Q57:Q60" si="242">O57+P57</f>
        <v>0</v>
      </c>
      <c r="R57" s="11">
        <f t="shared" si="6"/>
        <v>0</v>
      </c>
      <c r="S57" s="14"/>
      <c r="T57" s="14"/>
      <c r="U57" s="11">
        <f t="shared" ref="U57:U60" si="243">S57+T57</f>
        <v>0</v>
      </c>
      <c r="V57" s="11">
        <f t="shared" si="8"/>
        <v>0</v>
      </c>
      <c r="W57" s="14"/>
      <c r="X57" s="14"/>
      <c r="Y57" s="11">
        <f t="shared" ref="Y57:Y60" si="244">W57+X57</f>
        <v>0</v>
      </c>
      <c r="Z57" s="11">
        <f t="shared" si="10"/>
        <v>0</v>
      </c>
      <c r="AA57" s="14"/>
      <c r="AB57" s="14"/>
      <c r="AC57" s="11">
        <f t="shared" ref="AC57:AC60" si="245">AA57+AB57</f>
        <v>0</v>
      </c>
      <c r="AD57" s="11">
        <f t="shared" si="12"/>
        <v>0</v>
      </c>
      <c r="AE57" s="14"/>
      <c r="AF57" s="14"/>
      <c r="AG57" s="11">
        <f t="shared" ref="AG57:AG60" si="246">AE57+AF57</f>
        <v>0</v>
      </c>
      <c r="AH57" s="11">
        <f t="shared" si="14"/>
        <v>0</v>
      </c>
      <c r="AI57" s="14"/>
      <c r="AJ57" s="14"/>
      <c r="AK57" s="11">
        <f t="shared" ref="AK57:AK60" si="247">AI57+AJ57</f>
        <v>0</v>
      </c>
      <c r="AL57" s="11">
        <f t="shared" si="16"/>
        <v>0</v>
      </c>
      <c r="AM57" s="14"/>
      <c r="AN57" s="14"/>
      <c r="AO57" s="11">
        <f t="shared" ref="AO57:AO60" si="248">AM57+AN57</f>
        <v>0</v>
      </c>
      <c r="AP57" s="11">
        <f t="shared" si="18"/>
        <v>0</v>
      </c>
      <c r="AQ57" s="14"/>
      <c r="AR57" s="14"/>
      <c r="AS57" s="11">
        <f t="shared" ref="AS57:AS60" si="249">AQ57+AR57</f>
        <v>0</v>
      </c>
      <c r="AT57" s="11">
        <f t="shared" si="20"/>
        <v>0</v>
      </c>
      <c r="AU57" s="14"/>
      <c r="AV57" s="14"/>
      <c r="AW57" s="11">
        <f t="shared" ref="AW57:AW60" si="250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39"/>
        <v>925</v>
      </c>
      <c r="G58" s="30">
        <v>29</v>
      </c>
      <c r="H58" s="30">
        <v>31</v>
      </c>
      <c r="I58" s="11">
        <f t="shared" si="240"/>
        <v>60</v>
      </c>
      <c r="J58" s="11">
        <f t="shared" si="2"/>
        <v>6.4864864864864868</v>
      </c>
      <c r="K58" s="30">
        <v>26</v>
      </c>
      <c r="L58" s="30">
        <v>29</v>
      </c>
      <c r="M58" s="11">
        <f t="shared" si="241"/>
        <v>55</v>
      </c>
      <c r="N58" s="11">
        <f t="shared" si="4"/>
        <v>5.9459459459459465</v>
      </c>
      <c r="O58" s="14"/>
      <c r="P58" s="14"/>
      <c r="Q58" s="11">
        <f t="shared" si="242"/>
        <v>0</v>
      </c>
      <c r="R58" s="11">
        <f t="shared" si="6"/>
        <v>0</v>
      </c>
      <c r="S58" s="14"/>
      <c r="T58" s="14"/>
      <c r="U58" s="11">
        <f t="shared" si="243"/>
        <v>0</v>
      </c>
      <c r="V58" s="11">
        <f t="shared" si="8"/>
        <v>0</v>
      </c>
      <c r="W58" s="14"/>
      <c r="X58" s="14"/>
      <c r="Y58" s="11">
        <f t="shared" si="244"/>
        <v>0</v>
      </c>
      <c r="Z58" s="11">
        <f t="shared" si="10"/>
        <v>0</v>
      </c>
      <c r="AA58" s="14"/>
      <c r="AB58" s="14"/>
      <c r="AC58" s="11">
        <f t="shared" si="245"/>
        <v>0</v>
      </c>
      <c r="AD58" s="11">
        <f t="shared" si="12"/>
        <v>0</v>
      </c>
      <c r="AE58" s="14"/>
      <c r="AF58" s="14"/>
      <c r="AG58" s="11">
        <f t="shared" si="246"/>
        <v>0</v>
      </c>
      <c r="AH58" s="11">
        <f t="shared" si="14"/>
        <v>0</v>
      </c>
      <c r="AI58" s="14"/>
      <c r="AJ58" s="14"/>
      <c r="AK58" s="11">
        <f t="shared" si="247"/>
        <v>0</v>
      </c>
      <c r="AL58" s="11">
        <f t="shared" si="16"/>
        <v>0</v>
      </c>
      <c r="AM58" s="14"/>
      <c r="AN58" s="14"/>
      <c r="AO58" s="11">
        <f t="shared" si="248"/>
        <v>0</v>
      </c>
      <c r="AP58" s="11">
        <f t="shared" si="18"/>
        <v>0</v>
      </c>
      <c r="AQ58" s="14"/>
      <c r="AR58" s="14"/>
      <c r="AS58" s="11">
        <f t="shared" si="249"/>
        <v>0</v>
      </c>
      <c r="AT58" s="11">
        <f t="shared" si="20"/>
        <v>0</v>
      </c>
      <c r="AU58" s="14"/>
      <c r="AV58" s="14"/>
      <c r="AW58" s="11">
        <f t="shared" si="250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39"/>
        <v>517</v>
      </c>
      <c r="G59" s="30">
        <v>15</v>
      </c>
      <c r="H59" s="30">
        <v>18</v>
      </c>
      <c r="I59" s="11">
        <f t="shared" si="240"/>
        <v>33</v>
      </c>
      <c r="J59" s="11">
        <f t="shared" si="2"/>
        <v>6.3829787234042552</v>
      </c>
      <c r="K59" s="30">
        <v>25</v>
      </c>
      <c r="L59" s="30">
        <v>23</v>
      </c>
      <c r="M59" s="11">
        <f t="shared" si="241"/>
        <v>48</v>
      </c>
      <c r="N59" s="11">
        <f t="shared" si="4"/>
        <v>9.2843326885880089</v>
      </c>
      <c r="O59" s="14"/>
      <c r="P59" s="14"/>
      <c r="Q59" s="11">
        <f t="shared" si="242"/>
        <v>0</v>
      </c>
      <c r="R59" s="11">
        <f t="shared" si="6"/>
        <v>0</v>
      </c>
      <c r="S59" s="14"/>
      <c r="T59" s="14"/>
      <c r="U59" s="11">
        <f t="shared" si="243"/>
        <v>0</v>
      </c>
      <c r="V59" s="11">
        <f t="shared" si="8"/>
        <v>0</v>
      </c>
      <c r="W59" s="14"/>
      <c r="X59" s="14"/>
      <c r="Y59" s="11">
        <f t="shared" si="244"/>
        <v>0</v>
      </c>
      <c r="Z59" s="11">
        <f t="shared" si="10"/>
        <v>0</v>
      </c>
      <c r="AA59" s="14"/>
      <c r="AB59" s="14"/>
      <c r="AC59" s="11">
        <f t="shared" si="245"/>
        <v>0</v>
      </c>
      <c r="AD59" s="11">
        <f t="shared" si="12"/>
        <v>0</v>
      </c>
      <c r="AE59" s="14"/>
      <c r="AF59" s="14"/>
      <c r="AG59" s="11">
        <f t="shared" si="246"/>
        <v>0</v>
      </c>
      <c r="AH59" s="11">
        <f t="shared" si="14"/>
        <v>0</v>
      </c>
      <c r="AI59" s="14"/>
      <c r="AJ59" s="14"/>
      <c r="AK59" s="11">
        <f t="shared" si="247"/>
        <v>0</v>
      </c>
      <c r="AL59" s="11">
        <f t="shared" si="16"/>
        <v>0</v>
      </c>
      <c r="AM59" s="14"/>
      <c r="AN59" s="14"/>
      <c r="AO59" s="11">
        <f t="shared" si="248"/>
        <v>0</v>
      </c>
      <c r="AP59" s="11">
        <f t="shared" si="18"/>
        <v>0</v>
      </c>
      <c r="AQ59" s="14"/>
      <c r="AR59" s="14"/>
      <c r="AS59" s="11">
        <f t="shared" si="249"/>
        <v>0</v>
      </c>
      <c r="AT59" s="11">
        <f t="shared" si="20"/>
        <v>0</v>
      </c>
      <c r="AU59" s="14"/>
      <c r="AV59" s="14"/>
      <c r="AW59" s="11">
        <f t="shared" si="250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39"/>
        <v>558</v>
      </c>
      <c r="G60" s="30">
        <v>15</v>
      </c>
      <c r="H60" s="30">
        <v>18</v>
      </c>
      <c r="I60" s="11">
        <f t="shared" si="240"/>
        <v>33</v>
      </c>
      <c r="J60" s="11">
        <f t="shared" si="2"/>
        <v>5.913978494623656</v>
      </c>
      <c r="K60" s="30">
        <v>28</v>
      </c>
      <c r="L60" s="30">
        <v>21</v>
      </c>
      <c r="M60" s="11">
        <f t="shared" si="241"/>
        <v>49</v>
      </c>
      <c r="N60" s="11">
        <f t="shared" si="4"/>
        <v>8.7813620071684575</v>
      </c>
      <c r="O60" s="14"/>
      <c r="P60" s="14"/>
      <c r="Q60" s="11">
        <f t="shared" si="242"/>
        <v>0</v>
      </c>
      <c r="R60" s="11">
        <f t="shared" si="6"/>
        <v>0</v>
      </c>
      <c r="S60" s="14"/>
      <c r="T60" s="14"/>
      <c r="U60" s="11">
        <f t="shared" si="243"/>
        <v>0</v>
      </c>
      <c r="V60" s="11">
        <f t="shared" si="8"/>
        <v>0</v>
      </c>
      <c r="W60" s="14"/>
      <c r="X60" s="14"/>
      <c r="Y60" s="11">
        <f t="shared" si="244"/>
        <v>0</v>
      </c>
      <c r="Z60" s="11">
        <f t="shared" si="10"/>
        <v>0</v>
      </c>
      <c r="AA60" s="14"/>
      <c r="AB60" s="14"/>
      <c r="AC60" s="11">
        <f t="shared" si="245"/>
        <v>0</v>
      </c>
      <c r="AD60" s="11">
        <f t="shared" si="12"/>
        <v>0</v>
      </c>
      <c r="AE60" s="14"/>
      <c r="AF60" s="14"/>
      <c r="AG60" s="11">
        <f t="shared" si="246"/>
        <v>0</v>
      </c>
      <c r="AH60" s="11">
        <f t="shared" si="14"/>
        <v>0</v>
      </c>
      <c r="AI60" s="14"/>
      <c r="AJ60" s="14"/>
      <c r="AK60" s="11">
        <f t="shared" si="247"/>
        <v>0</v>
      </c>
      <c r="AL60" s="11">
        <f t="shared" si="16"/>
        <v>0</v>
      </c>
      <c r="AM60" s="14"/>
      <c r="AN60" s="14"/>
      <c r="AO60" s="11">
        <f t="shared" si="248"/>
        <v>0</v>
      </c>
      <c r="AP60" s="11">
        <f t="shared" si="18"/>
        <v>0</v>
      </c>
      <c r="AQ60" s="14"/>
      <c r="AR60" s="14"/>
      <c r="AS60" s="11">
        <f t="shared" si="249"/>
        <v>0</v>
      </c>
      <c r="AT60" s="11">
        <f t="shared" si="20"/>
        <v>0</v>
      </c>
      <c r="AU60" s="14"/>
      <c r="AV60" s="14"/>
      <c r="AW60" s="11">
        <f t="shared" si="250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89">
        <f t="shared" ref="D61:I61" si="251">SUM(D57:D60)</f>
        <v>1362</v>
      </c>
      <c r="E61" s="89">
        <f t="shared" si="251"/>
        <v>1257</v>
      </c>
      <c r="F61" s="89">
        <f t="shared" si="251"/>
        <v>2619</v>
      </c>
      <c r="G61" s="19">
        <f t="shared" si="251"/>
        <v>86</v>
      </c>
      <c r="H61" s="19">
        <f t="shared" si="251"/>
        <v>95</v>
      </c>
      <c r="I61" s="19">
        <f t="shared" si="251"/>
        <v>181</v>
      </c>
      <c r="J61" s="11">
        <f t="shared" si="2"/>
        <v>6.9110347460862922</v>
      </c>
      <c r="K61" s="19">
        <f t="shared" ref="K61:M61" si="252">SUM(K57:K60)</f>
        <v>104</v>
      </c>
      <c r="L61" s="19">
        <f t="shared" si="252"/>
        <v>99</v>
      </c>
      <c r="M61" s="19">
        <f t="shared" si="252"/>
        <v>203</v>
      </c>
      <c r="N61" s="11">
        <f t="shared" si="4"/>
        <v>7.7510500190912559</v>
      </c>
      <c r="O61" s="19">
        <f t="shared" ref="O61:Q61" si="253">SUM(O57:O60)</f>
        <v>0</v>
      </c>
      <c r="P61" s="19">
        <f t="shared" si="253"/>
        <v>0</v>
      </c>
      <c r="Q61" s="19">
        <f t="shared" si="253"/>
        <v>0</v>
      </c>
      <c r="R61" s="11">
        <f t="shared" si="6"/>
        <v>0</v>
      </c>
      <c r="S61" s="19">
        <f t="shared" ref="S61:U61" si="254">SUM(S57:S60)</f>
        <v>0</v>
      </c>
      <c r="T61" s="19">
        <f t="shared" si="254"/>
        <v>0</v>
      </c>
      <c r="U61" s="19">
        <f t="shared" si="254"/>
        <v>0</v>
      </c>
      <c r="V61" s="11">
        <f t="shared" si="8"/>
        <v>0</v>
      </c>
      <c r="W61" s="19">
        <f t="shared" ref="W61:Y61" si="255">SUM(W57:W60)</f>
        <v>0</v>
      </c>
      <c r="X61" s="19">
        <f t="shared" si="255"/>
        <v>0</v>
      </c>
      <c r="Y61" s="19">
        <f t="shared" si="255"/>
        <v>0</v>
      </c>
      <c r="Z61" s="11">
        <f t="shared" si="10"/>
        <v>0</v>
      </c>
      <c r="AA61" s="19">
        <f t="shared" ref="AA61:AC61" si="256">SUM(AA57:AA60)</f>
        <v>0</v>
      </c>
      <c r="AB61" s="19">
        <f t="shared" si="256"/>
        <v>0</v>
      </c>
      <c r="AC61" s="19">
        <f t="shared" si="256"/>
        <v>0</v>
      </c>
      <c r="AD61" s="11">
        <f t="shared" si="12"/>
        <v>0</v>
      </c>
      <c r="AE61" s="19">
        <f t="shared" ref="AE61:AG61" si="257">SUM(AE57:AE60)</f>
        <v>0</v>
      </c>
      <c r="AF61" s="19">
        <f t="shared" si="257"/>
        <v>0</v>
      </c>
      <c r="AG61" s="19">
        <f t="shared" si="257"/>
        <v>0</v>
      </c>
      <c r="AH61" s="11">
        <f t="shared" si="14"/>
        <v>0</v>
      </c>
      <c r="AI61" s="19">
        <f t="shared" ref="AI61:AK61" si="258">SUM(AI57:AI60)</f>
        <v>0</v>
      </c>
      <c r="AJ61" s="19">
        <f t="shared" si="258"/>
        <v>0</v>
      </c>
      <c r="AK61" s="19">
        <f t="shared" si="258"/>
        <v>0</v>
      </c>
      <c r="AL61" s="11">
        <f t="shared" si="16"/>
        <v>0</v>
      </c>
      <c r="AM61" s="19">
        <f t="shared" ref="AM61:AO61" si="259">SUM(AM57:AM60)</f>
        <v>0</v>
      </c>
      <c r="AN61" s="19">
        <f t="shared" si="259"/>
        <v>0</v>
      </c>
      <c r="AO61" s="19">
        <f t="shared" si="259"/>
        <v>0</v>
      </c>
      <c r="AP61" s="11">
        <f t="shared" si="18"/>
        <v>0</v>
      </c>
      <c r="AQ61" s="19">
        <f t="shared" ref="AQ61:AS61" si="260">SUM(AQ57:AQ60)</f>
        <v>0</v>
      </c>
      <c r="AR61" s="19">
        <f t="shared" si="260"/>
        <v>0</v>
      </c>
      <c r="AS61" s="19">
        <f t="shared" si="260"/>
        <v>0</v>
      </c>
      <c r="AT61" s="11">
        <f t="shared" si="20"/>
        <v>0</v>
      </c>
      <c r="AU61" s="19">
        <f t="shared" ref="AU61:AW61" si="261">SUM(AU57:AU60)</f>
        <v>0</v>
      </c>
      <c r="AV61" s="19">
        <f t="shared" si="261"/>
        <v>0</v>
      </c>
      <c r="AW61" s="19">
        <f t="shared" si="261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62">D62+E62</f>
        <v>761</v>
      </c>
      <c r="G62" s="52">
        <v>35</v>
      </c>
      <c r="H62" s="52">
        <v>28</v>
      </c>
      <c r="I62" s="11">
        <f t="shared" ref="I62:I65" si="263">G62+H62</f>
        <v>63</v>
      </c>
      <c r="J62" s="11">
        <f t="shared" si="2"/>
        <v>8.2785808147174773</v>
      </c>
      <c r="K62" s="52">
        <v>35</v>
      </c>
      <c r="L62" s="52">
        <v>28</v>
      </c>
      <c r="M62" s="11">
        <f t="shared" ref="M62:M65" si="264">K62+L62</f>
        <v>63</v>
      </c>
      <c r="N62" s="11">
        <f t="shared" si="4"/>
        <v>8.2785808147174773</v>
      </c>
      <c r="O62" s="14"/>
      <c r="P62" s="14"/>
      <c r="Q62" s="11">
        <f t="shared" ref="Q62:Q65" si="265">O62+P62</f>
        <v>0</v>
      </c>
      <c r="R62" s="11">
        <f t="shared" si="6"/>
        <v>0</v>
      </c>
      <c r="S62" s="14"/>
      <c r="T62" s="14"/>
      <c r="U62" s="11">
        <f t="shared" ref="U62:U65" si="266">S62+T62</f>
        <v>0</v>
      </c>
      <c r="V62" s="11">
        <f t="shared" si="8"/>
        <v>0</v>
      </c>
      <c r="W62" s="14"/>
      <c r="X62" s="14"/>
      <c r="Y62" s="11">
        <f t="shared" ref="Y62:Y65" si="267">W62+X62</f>
        <v>0</v>
      </c>
      <c r="Z62" s="11">
        <f t="shared" si="10"/>
        <v>0</v>
      </c>
      <c r="AA62" s="14"/>
      <c r="AB62" s="14"/>
      <c r="AC62" s="11">
        <f t="shared" ref="AC62:AC65" si="268">AA62+AB62</f>
        <v>0</v>
      </c>
      <c r="AD62" s="11">
        <f t="shared" si="12"/>
        <v>0</v>
      </c>
      <c r="AE62" s="14"/>
      <c r="AF62" s="14"/>
      <c r="AG62" s="11">
        <f t="shared" ref="AG62:AG65" si="269">AE62+AF62</f>
        <v>0</v>
      </c>
      <c r="AH62" s="11">
        <f t="shared" si="14"/>
        <v>0</v>
      </c>
      <c r="AI62" s="14"/>
      <c r="AJ62" s="14"/>
      <c r="AK62" s="11">
        <f t="shared" ref="AK62:AK65" si="270">AI62+AJ62</f>
        <v>0</v>
      </c>
      <c r="AL62" s="11">
        <f t="shared" si="16"/>
        <v>0</v>
      </c>
      <c r="AM62" s="14"/>
      <c r="AN62" s="14"/>
      <c r="AO62" s="11">
        <f t="shared" ref="AO62:AO65" si="271">AM62+AN62</f>
        <v>0</v>
      </c>
      <c r="AP62" s="11">
        <f t="shared" si="18"/>
        <v>0</v>
      </c>
      <c r="AQ62" s="14"/>
      <c r="AR62" s="14"/>
      <c r="AS62" s="11">
        <f t="shared" ref="AS62:AS65" si="272">AQ62+AR62</f>
        <v>0</v>
      </c>
      <c r="AT62" s="11">
        <f t="shared" si="20"/>
        <v>0</v>
      </c>
      <c r="AU62" s="14"/>
      <c r="AV62" s="14"/>
      <c r="AW62" s="11">
        <f t="shared" ref="AW62:AW65" si="273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62"/>
        <v>433</v>
      </c>
      <c r="G63" s="53">
        <v>24</v>
      </c>
      <c r="H63" s="53">
        <v>10</v>
      </c>
      <c r="I63" s="11">
        <f t="shared" si="263"/>
        <v>34</v>
      </c>
      <c r="J63" s="11">
        <f t="shared" si="2"/>
        <v>7.8521939953810627</v>
      </c>
      <c r="K63" s="53">
        <v>24</v>
      </c>
      <c r="L63" s="53">
        <v>10</v>
      </c>
      <c r="M63" s="11">
        <f t="shared" si="264"/>
        <v>34</v>
      </c>
      <c r="N63" s="11">
        <f t="shared" si="4"/>
        <v>7.8521939953810627</v>
      </c>
      <c r="O63" s="14"/>
      <c r="P63" s="14"/>
      <c r="Q63" s="11">
        <f t="shared" si="265"/>
        <v>0</v>
      </c>
      <c r="R63" s="11">
        <f t="shared" si="6"/>
        <v>0</v>
      </c>
      <c r="S63" s="14"/>
      <c r="T63" s="14"/>
      <c r="U63" s="11">
        <f t="shared" si="266"/>
        <v>0</v>
      </c>
      <c r="V63" s="11">
        <f t="shared" si="8"/>
        <v>0</v>
      </c>
      <c r="W63" s="14"/>
      <c r="X63" s="14"/>
      <c r="Y63" s="11">
        <f t="shared" si="267"/>
        <v>0</v>
      </c>
      <c r="Z63" s="11">
        <f t="shared" si="10"/>
        <v>0</v>
      </c>
      <c r="AA63" s="14"/>
      <c r="AB63" s="14"/>
      <c r="AC63" s="11">
        <f t="shared" si="268"/>
        <v>0</v>
      </c>
      <c r="AD63" s="11">
        <f t="shared" si="12"/>
        <v>0</v>
      </c>
      <c r="AE63" s="14"/>
      <c r="AF63" s="14"/>
      <c r="AG63" s="11">
        <f t="shared" si="269"/>
        <v>0</v>
      </c>
      <c r="AH63" s="11">
        <f t="shared" si="14"/>
        <v>0</v>
      </c>
      <c r="AI63" s="14"/>
      <c r="AJ63" s="14"/>
      <c r="AK63" s="11">
        <f t="shared" si="270"/>
        <v>0</v>
      </c>
      <c r="AL63" s="11">
        <f t="shared" si="16"/>
        <v>0</v>
      </c>
      <c r="AM63" s="14"/>
      <c r="AN63" s="14"/>
      <c r="AO63" s="11">
        <f t="shared" si="271"/>
        <v>0</v>
      </c>
      <c r="AP63" s="11">
        <f t="shared" si="18"/>
        <v>0</v>
      </c>
      <c r="AQ63" s="14"/>
      <c r="AR63" s="14"/>
      <c r="AS63" s="11">
        <f t="shared" si="272"/>
        <v>0</v>
      </c>
      <c r="AT63" s="11">
        <f t="shared" si="20"/>
        <v>0</v>
      </c>
      <c r="AU63" s="14"/>
      <c r="AV63" s="14"/>
      <c r="AW63" s="11">
        <f t="shared" si="273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62"/>
        <v>869</v>
      </c>
      <c r="G64" s="53">
        <v>28</v>
      </c>
      <c r="H64" s="53">
        <v>35</v>
      </c>
      <c r="I64" s="11">
        <f t="shared" si="263"/>
        <v>63</v>
      </c>
      <c r="J64" s="11">
        <f t="shared" si="2"/>
        <v>7.2497123130034522</v>
      </c>
      <c r="K64" s="53">
        <v>28</v>
      </c>
      <c r="L64" s="53">
        <v>35</v>
      </c>
      <c r="M64" s="11">
        <f t="shared" si="264"/>
        <v>63</v>
      </c>
      <c r="N64" s="11">
        <f t="shared" si="4"/>
        <v>7.2497123130034522</v>
      </c>
      <c r="O64" s="14"/>
      <c r="P64" s="14"/>
      <c r="Q64" s="11">
        <f t="shared" si="265"/>
        <v>0</v>
      </c>
      <c r="R64" s="11">
        <f t="shared" si="6"/>
        <v>0</v>
      </c>
      <c r="S64" s="14"/>
      <c r="T64" s="14"/>
      <c r="U64" s="11">
        <f t="shared" si="266"/>
        <v>0</v>
      </c>
      <c r="V64" s="11">
        <f t="shared" si="8"/>
        <v>0</v>
      </c>
      <c r="W64" s="14"/>
      <c r="X64" s="14"/>
      <c r="Y64" s="11">
        <f t="shared" si="267"/>
        <v>0</v>
      </c>
      <c r="Z64" s="11">
        <f t="shared" si="10"/>
        <v>0</v>
      </c>
      <c r="AA64" s="14"/>
      <c r="AB64" s="14"/>
      <c r="AC64" s="11">
        <f t="shared" si="268"/>
        <v>0</v>
      </c>
      <c r="AD64" s="11">
        <f t="shared" si="12"/>
        <v>0</v>
      </c>
      <c r="AE64" s="14"/>
      <c r="AF64" s="14"/>
      <c r="AG64" s="11">
        <f t="shared" si="269"/>
        <v>0</v>
      </c>
      <c r="AH64" s="11">
        <f t="shared" si="14"/>
        <v>0</v>
      </c>
      <c r="AI64" s="14"/>
      <c r="AJ64" s="14"/>
      <c r="AK64" s="11">
        <f t="shared" si="270"/>
        <v>0</v>
      </c>
      <c r="AL64" s="11">
        <f t="shared" si="16"/>
        <v>0</v>
      </c>
      <c r="AM64" s="14"/>
      <c r="AN64" s="14"/>
      <c r="AO64" s="11">
        <f t="shared" si="271"/>
        <v>0</v>
      </c>
      <c r="AP64" s="11">
        <f t="shared" si="18"/>
        <v>0</v>
      </c>
      <c r="AQ64" s="14"/>
      <c r="AR64" s="14"/>
      <c r="AS64" s="11">
        <f t="shared" si="272"/>
        <v>0</v>
      </c>
      <c r="AT64" s="11">
        <f t="shared" si="20"/>
        <v>0</v>
      </c>
      <c r="AU64" s="14"/>
      <c r="AV64" s="14"/>
      <c r="AW64" s="11">
        <f t="shared" si="273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62"/>
        <v>867</v>
      </c>
      <c r="G65" s="53">
        <v>11</v>
      </c>
      <c r="H65" s="53">
        <v>10</v>
      </c>
      <c r="I65" s="11">
        <f t="shared" si="263"/>
        <v>21</v>
      </c>
      <c r="J65" s="11">
        <f t="shared" si="2"/>
        <v>2.422145328719723</v>
      </c>
      <c r="K65" s="53">
        <v>11</v>
      </c>
      <c r="L65" s="53">
        <v>10</v>
      </c>
      <c r="M65" s="11">
        <f t="shared" si="264"/>
        <v>21</v>
      </c>
      <c r="N65" s="11">
        <f t="shared" si="4"/>
        <v>2.422145328719723</v>
      </c>
      <c r="O65" s="14"/>
      <c r="P65" s="14"/>
      <c r="Q65" s="11">
        <f t="shared" si="265"/>
        <v>0</v>
      </c>
      <c r="R65" s="11">
        <f t="shared" si="6"/>
        <v>0</v>
      </c>
      <c r="S65" s="14"/>
      <c r="T65" s="14"/>
      <c r="U65" s="11">
        <f t="shared" si="266"/>
        <v>0</v>
      </c>
      <c r="V65" s="11">
        <f t="shared" si="8"/>
        <v>0</v>
      </c>
      <c r="W65" s="14"/>
      <c r="X65" s="14"/>
      <c r="Y65" s="11">
        <f t="shared" si="267"/>
        <v>0</v>
      </c>
      <c r="Z65" s="11">
        <f t="shared" si="10"/>
        <v>0</v>
      </c>
      <c r="AA65" s="14"/>
      <c r="AB65" s="14"/>
      <c r="AC65" s="11">
        <f t="shared" si="268"/>
        <v>0</v>
      </c>
      <c r="AD65" s="11">
        <f t="shared" si="12"/>
        <v>0</v>
      </c>
      <c r="AE65" s="14"/>
      <c r="AF65" s="14"/>
      <c r="AG65" s="11">
        <f t="shared" si="269"/>
        <v>0</v>
      </c>
      <c r="AH65" s="11">
        <f t="shared" si="14"/>
        <v>0</v>
      </c>
      <c r="AI65" s="14"/>
      <c r="AJ65" s="14"/>
      <c r="AK65" s="11">
        <f t="shared" si="270"/>
        <v>0</v>
      </c>
      <c r="AL65" s="11">
        <f t="shared" si="16"/>
        <v>0</v>
      </c>
      <c r="AM65" s="14"/>
      <c r="AN65" s="14"/>
      <c r="AO65" s="11">
        <f t="shared" si="271"/>
        <v>0</v>
      </c>
      <c r="AP65" s="11">
        <f t="shared" si="18"/>
        <v>0</v>
      </c>
      <c r="AQ65" s="14"/>
      <c r="AR65" s="14"/>
      <c r="AS65" s="11">
        <f t="shared" si="272"/>
        <v>0</v>
      </c>
      <c r="AT65" s="11">
        <f t="shared" si="20"/>
        <v>0</v>
      </c>
      <c r="AU65" s="14"/>
      <c r="AV65" s="14"/>
      <c r="AW65" s="11">
        <f t="shared" si="273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89">
        <f t="shared" ref="D66:I66" si="274">SUM(D62:D65)</f>
        <v>1428</v>
      </c>
      <c r="E66" s="89">
        <f t="shared" si="274"/>
        <v>1502</v>
      </c>
      <c r="F66" s="89">
        <f t="shared" si="274"/>
        <v>2930</v>
      </c>
      <c r="G66" s="19">
        <f t="shared" si="274"/>
        <v>98</v>
      </c>
      <c r="H66" s="19">
        <f t="shared" si="274"/>
        <v>83</v>
      </c>
      <c r="I66" s="19">
        <f t="shared" si="274"/>
        <v>181</v>
      </c>
      <c r="J66" s="11">
        <f t="shared" si="2"/>
        <v>6.1774744027303754</v>
      </c>
      <c r="K66" s="19">
        <f t="shared" ref="K66:M66" si="275">SUM(K62:K65)</f>
        <v>98</v>
      </c>
      <c r="L66" s="19">
        <f t="shared" si="275"/>
        <v>83</v>
      </c>
      <c r="M66" s="19">
        <f t="shared" si="275"/>
        <v>181</v>
      </c>
      <c r="N66" s="11">
        <f t="shared" si="4"/>
        <v>6.1774744027303754</v>
      </c>
      <c r="O66" s="19">
        <f t="shared" ref="O66:Q66" si="276">SUM(O62:O65)</f>
        <v>0</v>
      </c>
      <c r="P66" s="19">
        <f t="shared" si="276"/>
        <v>0</v>
      </c>
      <c r="Q66" s="19">
        <f t="shared" si="276"/>
        <v>0</v>
      </c>
      <c r="R66" s="11">
        <f t="shared" si="6"/>
        <v>0</v>
      </c>
      <c r="S66" s="19">
        <f t="shared" ref="S66:U66" si="277">SUM(S62:S65)</f>
        <v>0</v>
      </c>
      <c r="T66" s="19">
        <f t="shared" si="277"/>
        <v>0</v>
      </c>
      <c r="U66" s="19">
        <f t="shared" si="277"/>
        <v>0</v>
      </c>
      <c r="V66" s="11">
        <f t="shared" si="8"/>
        <v>0</v>
      </c>
      <c r="W66" s="19">
        <f t="shared" ref="W66:Y66" si="278">SUM(W62:W65)</f>
        <v>0</v>
      </c>
      <c r="X66" s="19">
        <f t="shared" si="278"/>
        <v>0</v>
      </c>
      <c r="Y66" s="19">
        <f t="shared" si="278"/>
        <v>0</v>
      </c>
      <c r="Z66" s="11">
        <f t="shared" si="10"/>
        <v>0</v>
      </c>
      <c r="AA66" s="19">
        <f t="shared" ref="AA66:AC66" si="279">SUM(AA62:AA65)</f>
        <v>0</v>
      </c>
      <c r="AB66" s="19">
        <f t="shared" si="279"/>
        <v>0</v>
      </c>
      <c r="AC66" s="19">
        <f t="shared" si="279"/>
        <v>0</v>
      </c>
      <c r="AD66" s="11">
        <f t="shared" si="12"/>
        <v>0</v>
      </c>
      <c r="AE66" s="19">
        <f t="shared" ref="AE66:AG66" si="280">SUM(AE62:AE65)</f>
        <v>0</v>
      </c>
      <c r="AF66" s="19">
        <f t="shared" si="280"/>
        <v>0</v>
      </c>
      <c r="AG66" s="19">
        <f t="shared" si="280"/>
        <v>0</v>
      </c>
      <c r="AH66" s="11">
        <f t="shared" si="14"/>
        <v>0</v>
      </c>
      <c r="AI66" s="19">
        <f t="shared" ref="AI66:AK66" si="281">SUM(AI62:AI65)</f>
        <v>0</v>
      </c>
      <c r="AJ66" s="19">
        <f t="shared" si="281"/>
        <v>0</v>
      </c>
      <c r="AK66" s="19">
        <f t="shared" si="281"/>
        <v>0</v>
      </c>
      <c r="AL66" s="11">
        <f t="shared" si="16"/>
        <v>0</v>
      </c>
      <c r="AM66" s="19">
        <f t="shared" ref="AM66:AO66" si="282">SUM(AM62:AM65)</f>
        <v>0</v>
      </c>
      <c r="AN66" s="19">
        <f t="shared" si="282"/>
        <v>0</v>
      </c>
      <c r="AO66" s="19">
        <f t="shared" si="282"/>
        <v>0</v>
      </c>
      <c r="AP66" s="11">
        <f t="shared" si="18"/>
        <v>0</v>
      </c>
      <c r="AQ66" s="19">
        <f t="shared" ref="AQ66:AS66" si="283">SUM(AQ62:AQ65)</f>
        <v>0</v>
      </c>
      <c r="AR66" s="19">
        <f t="shared" si="283"/>
        <v>0</v>
      </c>
      <c r="AS66" s="19">
        <f t="shared" si="283"/>
        <v>0</v>
      </c>
      <c r="AT66" s="11">
        <f t="shared" si="20"/>
        <v>0</v>
      </c>
      <c r="AU66" s="19">
        <f t="shared" ref="AU66:AW66" si="284">SUM(AU62:AU65)</f>
        <v>0</v>
      </c>
      <c r="AV66" s="19">
        <f t="shared" si="284"/>
        <v>0</v>
      </c>
      <c r="AW66" s="19">
        <f t="shared" si="284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85">D67+E67</f>
        <v>505</v>
      </c>
      <c r="G67" s="14">
        <v>10</v>
      </c>
      <c r="H67" s="14">
        <v>12</v>
      </c>
      <c r="I67" s="11">
        <f t="shared" ref="I67:I71" si="286">G67+H67</f>
        <v>22</v>
      </c>
      <c r="J67" s="11">
        <f t="shared" si="2"/>
        <v>4.3564356435643559</v>
      </c>
      <c r="K67" s="14">
        <v>13</v>
      </c>
      <c r="L67" s="14">
        <v>14</v>
      </c>
      <c r="M67" s="11">
        <f t="shared" ref="M67:M71" si="287">K67+L67</f>
        <v>27</v>
      </c>
      <c r="N67" s="11">
        <f t="shared" si="4"/>
        <v>5.3465346534653468</v>
      </c>
      <c r="O67" s="14"/>
      <c r="P67" s="14"/>
      <c r="Q67" s="11">
        <f t="shared" ref="Q67:Q71" si="288">O67+P67</f>
        <v>0</v>
      </c>
      <c r="R67" s="11">
        <f t="shared" si="6"/>
        <v>0</v>
      </c>
      <c r="S67" s="14"/>
      <c r="T67" s="14"/>
      <c r="U67" s="11">
        <f t="shared" ref="U67:U71" si="289">S67+T67</f>
        <v>0</v>
      </c>
      <c r="V67" s="11">
        <f t="shared" si="8"/>
        <v>0</v>
      </c>
      <c r="W67" s="14"/>
      <c r="X67" s="14"/>
      <c r="Y67" s="11">
        <f t="shared" ref="Y67:Y71" si="290">W67+X67</f>
        <v>0</v>
      </c>
      <c r="Z67" s="11">
        <f t="shared" si="10"/>
        <v>0</v>
      </c>
      <c r="AA67" s="14">
        <v>0</v>
      </c>
      <c r="AB67" s="14">
        <v>0</v>
      </c>
      <c r="AC67" s="11">
        <f t="shared" ref="AC67:AC71" si="291">AA67+AB67</f>
        <v>0</v>
      </c>
      <c r="AD67" s="11">
        <f t="shared" si="12"/>
        <v>0</v>
      </c>
      <c r="AE67" s="14"/>
      <c r="AF67" s="14"/>
      <c r="AG67" s="11">
        <f t="shared" ref="AG67:AG71" si="292">AE67+AF67</f>
        <v>0</v>
      </c>
      <c r="AH67" s="11">
        <f t="shared" si="14"/>
        <v>0</v>
      </c>
      <c r="AI67" s="14"/>
      <c r="AJ67" s="14"/>
      <c r="AK67" s="11">
        <f t="shared" ref="AK67:AK71" si="293">AI67+AJ67</f>
        <v>0</v>
      </c>
      <c r="AL67" s="11">
        <f t="shared" si="16"/>
        <v>0</v>
      </c>
      <c r="AM67" s="14"/>
      <c r="AN67" s="14"/>
      <c r="AO67" s="11">
        <f t="shared" ref="AO67:AO71" si="294">AM67+AN67</f>
        <v>0</v>
      </c>
      <c r="AP67" s="11">
        <f t="shared" si="18"/>
        <v>0</v>
      </c>
      <c r="AQ67" s="14"/>
      <c r="AR67" s="14"/>
      <c r="AS67" s="11">
        <f t="shared" ref="AS67:AS71" si="295">AQ67+AR67</f>
        <v>0</v>
      </c>
      <c r="AT67" s="11">
        <f t="shared" si="20"/>
        <v>0</v>
      </c>
      <c r="AU67" s="14">
        <v>0</v>
      </c>
      <c r="AV67" s="14">
        <v>0</v>
      </c>
      <c r="AW67" s="11">
        <f t="shared" ref="AW67:AW71" si="296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85"/>
        <v>151</v>
      </c>
      <c r="G68" s="14">
        <v>0</v>
      </c>
      <c r="H68" s="14">
        <v>0</v>
      </c>
      <c r="I68" s="11">
        <f t="shared" si="286"/>
        <v>0</v>
      </c>
      <c r="J68" s="11">
        <f t="shared" si="2"/>
        <v>0</v>
      </c>
      <c r="K68" s="14">
        <v>8</v>
      </c>
      <c r="L68" s="14">
        <v>9</v>
      </c>
      <c r="M68" s="11">
        <f t="shared" si="287"/>
        <v>17</v>
      </c>
      <c r="N68" s="11">
        <f t="shared" si="4"/>
        <v>11.258278145695364</v>
      </c>
      <c r="O68" s="14"/>
      <c r="P68" s="14"/>
      <c r="Q68" s="11">
        <f t="shared" si="288"/>
        <v>0</v>
      </c>
      <c r="R68" s="11" t="e">
        <f t="shared" si="6"/>
        <v>#DIV/0!</v>
      </c>
      <c r="S68" s="14"/>
      <c r="T68" s="14"/>
      <c r="U68" s="11">
        <f t="shared" si="289"/>
        <v>0</v>
      </c>
      <c r="V68" s="11" t="e">
        <f t="shared" si="8"/>
        <v>#DIV/0!</v>
      </c>
      <c r="W68" s="14"/>
      <c r="X68" s="14"/>
      <c r="Y68" s="11">
        <f t="shared" si="290"/>
        <v>0</v>
      </c>
      <c r="Z68" s="11" t="e">
        <f t="shared" si="10"/>
        <v>#DIV/0!</v>
      </c>
      <c r="AA68" s="14">
        <v>1</v>
      </c>
      <c r="AB68" s="14">
        <v>0</v>
      </c>
      <c r="AC68" s="11">
        <f t="shared" si="291"/>
        <v>1</v>
      </c>
      <c r="AD68" s="11" t="e">
        <f t="shared" si="12"/>
        <v>#DIV/0!</v>
      </c>
      <c r="AE68" s="14"/>
      <c r="AF68" s="14"/>
      <c r="AG68" s="11">
        <f t="shared" si="292"/>
        <v>0</v>
      </c>
      <c r="AH68" s="11" t="e">
        <f t="shared" si="14"/>
        <v>#DIV/0!</v>
      </c>
      <c r="AI68" s="14"/>
      <c r="AJ68" s="14"/>
      <c r="AK68" s="11">
        <f t="shared" si="293"/>
        <v>0</v>
      </c>
      <c r="AL68" s="11" t="e">
        <f t="shared" si="16"/>
        <v>#DIV/0!</v>
      </c>
      <c r="AM68" s="14"/>
      <c r="AN68" s="14"/>
      <c r="AO68" s="11">
        <f t="shared" si="294"/>
        <v>0</v>
      </c>
      <c r="AP68" s="11" t="e">
        <f t="shared" si="18"/>
        <v>#DIV/0!</v>
      </c>
      <c r="AQ68" s="14"/>
      <c r="AR68" s="14"/>
      <c r="AS68" s="11">
        <f t="shared" si="295"/>
        <v>0</v>
      </c>
      <c r="AT68" s="11" t="e">
        <f t="shared" si="20"/>
        <v>#DIV/0!</v>
      </c>
      <c r="AU68" s="14">
        <v>1</v>
      </c>
      <c r="AV68" s="14">
        <v>0</v>
      </c>
      <c r="AW68" s="11">
        <f t="shared" si="296"/>
        <v>1</v>
      </c>
      <c r="AX68" s="11" t="e">
        <f t="shared" si="22"/>
        <v>#DIV/0!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85"/>
        <v>291</v>
      </c>
      <c r="G69" s="14">
        <v>0</v>
      </c>
      <c r="H69" s="14">
        <v>7</v>
      </c>
      <c r="I69" s="11">
        <f t="shared" si="286"/>
        <v>7</v>
      </c>
      <c r="J69" s="11">
        <f t="shared" si="2"/>
        <v>2.4054982817869419</v>
      </c>
      <c r="K69" s="14">
        <v>0</v>
      </c>
      <c r="L69" s="14">
        <v>7</v>
      </c>
      <c r="M69" s="11">
        <f t="shared" si="287"/>
        <v>7</v>
      </c>
      <c r="N69" s="11">
        <f t="shared" si="4"/>
        <v>2.4054982817869419</v>
      </c>
      <c r="O69" s="14"/>
      <c r="P69" s="14"/>
      <c r="Q69" s="11">
        <f t="shared" si="288"/>
        <v>0</v>
      </c>
      <c r="R69" s="11">
        <f t="shared" si="6"/>
        <v>0</v>
      </c>
      <c r="S69" s="14"/>
      <c r="T69" s="14"/>
      <c r="U69" s="11">
        <f t="shared" si="289"/>
        <v>0</v>
      </c>
      <c r="V69" s="11">
        <f t="shared" si="8"/>
        <v>0</v>
      </c>
      <c r="W69" s="14"/>
      <c r="X69" s="14"/>
      <c r="Y69" s="11">
        <f t="shared" si="290"/>
        <v>0</v>
      </c>
      <c r="Z69" s="11">
        <f t="shared" si="10"/>
        <v>0</v>
      </c>
      <c r="AA69" s="14">
        <v>0</v>
      </c>
      <c r="AB69" s="14">
        <v>0</v>
      </c>
      <c r="AC69" s="11">
        <f t="shared" si="291"/>
        <v>0</v>
      </c>
      <c r="AD69" s="11">
        <f t="shared" si="12"/>
        <v>0</v>
      </c>
      <c r="AE69" s="14"/>
      <c r="AF69" s="14"/>
      <c r="AG69" s="11">
        <f t="shared" si="292"/>
        <v>0</v>
      </c>
      <c r="AH69" s="11">
        <f t="shared" si="14"/>
        <v>0</v>
      </c>
      <c r="AI69" s="14"/>
      <c r="AJ69" s="14"/>
      <c r="AK69" s="11">
        <f t="shared" si="293"/>
        <v>0</v>
      </c>
      <c r="AL69" s="11">
        <f t="shared" si="16"/>
        <v>0</v>
      </c>
      <c r="AM69" s="14"/>
      <c r="AN69" s="14"/>
      <c r="AO69" s="11">
        <f t="shared" si="294"/>
        <v>0</v>
      </c>
      <c r="AP69" s="11">
        <f t="shared" si="18"/>
        <v>0</v>
      </c>
      <c r="AQ69" s="14"/>
      <c r="AR69" s="14"/>
      <c r="AS69" s="11">
        <f t="shared" si="295"/>
        <v>0</v>
      </c>
      <c r="AT69" s="11">
        <f t="shared" si="20"/>
        <v>0</v>
      </c>
      <c r="AU69" s="14">
        <v>0</v>
      </c>
      <c r="AV69" s="14">
        <v>0</v>
      </c>
      <c r="AW69" s="11">
        <f t="shared" si="296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85"/>
        <v>825</v>
      </c>
      <c r="G70" s="14">
        <v>25</v>
      </c>
      <c r="H70" s="14">
        <v>22</v>
      </c>
      <c r="I70" s="11">
        <f t="shared" si="286"/>
        <v>47</v>
      </c>
      <c r="J70" s="11">
        <f t="shared" si="2"/>
        <v>5.6969696969696972</v>
      </c>
      <c r="K70" s="14">
        <v>26</v>
      </c>
      <c r="L70" s="14">
        <v>23</v>
      </c>
      <c r="M70" s="11">
        <f t="shared" si="287"/>
        <v>49</v>
      </c>
      <c r="N70" s="11">
        <f t="shared" si="4"/>
        <v>5.9393939393939394</v>
      </c>
      <c r="O70" s="14"/>
      <c r="P70" s="14"/>
      <c r="Q70" s="11">
        <f t="shared" si="288"/>
        <v>0</v>
      </c>
      <c r="R70" s="11">
        <f t="shared" si="6"/>
        <v>0</v>
      </c>
      <c r="S70" s="14"/>
      <c r="T70" s="14"/>
      <c r="U70" s="11">
        <f t="shared" si="289"/>
        <v>0</v>
      </c>
      <c r="V70" s="11">
        <f t="shared" si="8"/>
        <v>0</v>
      </c>
      <c r="W70" s="14"/>
      <c r="X70" s="14"/>
      <c r="Y70" s="11">
        <f t="shared" si="290"/>
        <v>0</v>
      </c>
      <c r="Z70" s="11">
        <f t="shared" si="10"/>
        <v>0</v>
      </c>
      <c r="AA70" s="14">
        <v>0</v>
      </c>
      <c r="AB70" s="14">
        <v>0</v>
      </c>
      <c r="AC70" s="11">
        <f t="shared" si="291"/>
        <v>0</v>
      </c>
      <c r="AD70" s="11">
        <f t="shared" si="12"/>
        <v>0</v>
      </c>
      <c r="AE70" s="14"/>
      <c r="AF70" s="14"/>
      <c r="AG70" s="11">
        <f t="shared" si="292"/>
        <v>0</v>
      </c>
      <c r="AH70" s="11">
        <f t="shared" si="14"/>
        <v>0</v>
      </c>
      <c r="AI70" s="14"/>
      <c r="AJ70" s="14"/>
      <c r="AK70" s="11">
        <f t="shared" si="293"/>
        <v>0</v>
      </c>
      <c r="AL70" s="11">
        <f t="shared" si="16"/>
        <v>0</v>
      </c>
      <c r="AM70" s="14"/>
      <c r="AN70" s="14"/>
      <c r="AO70" s="11">
        <f t="shared" si="294"/>
        <v>0</v>
      </c>
      <c r="AP70" s="11">
        <f t="shared" si="18"/>
        <v>0</v>
      </c>
      <c r="AQ70" s="14"/>
      <c r="AR70" s="14"/>
      <c r="AS70" s="11">
        <f t="shared" si="295"/>
        <v>0</v>
      </c>
      <c r="AT70" s="11">
        <f t="shared" si="20"/>
        <v>0</v>
      </c>
      <c r="AU70" s="14">
        <v>0</v>
      </c>
      <c r="AV70" s="14">
        <v>0</v>
      </c>
      <c r="AW70" s="11">
        <f t="shared" si="296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85"/>
        <v>630</v>
      </c>
      <c r="G71" s="14">
        <v>22</v>
      </c>
      <c r="H71" s="14">
        <v>17</v>
      </c>
      <c r="I71" s="11">
        <f t="shared" si="286"/>
        <v>39</v>
      </c>
      <c r="J71" s="11">
        <f t="shared" si="2"/>
        <v>6.1904761904761907</v>
      </c>
      <c r="K71" s="14">
        <v>19</v>
      </c>
      <c r="L71" s="14">
        <v>22</v>
      </c>
      <c r="M71" s="11">
        <f t="shared" si="287"/>
        <v>41</v>
      </c>
      <c r="N71" s="11">
        <f t="shared" si="4"/>
        <v>6.5079365079365088</v>
      </c>
      <c r="O71" s="14"/>
      <c r="P71" s="14"/>
      <c r="Q71" s="11">
        <f t="shared" si="288"/>
        <v>0</v>
      </c>
      <c r="R71" s="11">
        <f t="shared" si="6"/>
        <v>0</v>
      </c>
      <c r="S71" s="14"/>
      <c r="T71" s="14"/>
      <c r="U71" s="11">
        <f t="shared" si="289"/>
        <v>0</v>
      </c>
      <c r="V71" s="11">
        <f t="shared" si="8"/>
        <v>0</v>
      </c>
      <c r="W71" s="14"/>
      <c r="X71" s="14"/>
      <c r="Y71" s="11">
        <f t="shared" si="290"/>
        <v>0</v>
      </c>
      <c r="Z71" s="11">
        <f t="shared" si="10"/>
        <v>0</v>
      </c>
      <c r="AA71" s="14"/>
      <c r="AB71" s="14"/>
      <c r="AC71" s="11">
        <f t="shared" si="291"/>
        <v>0</v>
      </c>
      <c r="AD71" s="11">
        <f t="shared" si="12"/>
        <v>0</v>
      </c>
      <c r="AE71" s="14"/>
      <c r="AF71" s="14"/>
      <c r="AG71" s="11">
        <f t="shared" si="292"/>
        <v>0</v>
      </c>
      <c r="AH71" s="11">
        <f t="shared" si="14"/>
        <v>0</v>
      </c>
      <c r="AI71" s="14"/>
      <c r="AJ71" s="14"/>
      <c r="AK71" s="11">
        <f t="shared" si="293"/>
        <v>0</v>
      </c>
      <c r="AL71" s="11">
        <f t="shared" si="16"/>
        <v>0</v>
      </c>
      <c r="AM71" s="14"/>
      <c r="AN71" s="14"/>
      <c r="AO71" s="11">
        <f t="shared" si="294"/>
        <v>0</v>
      </c>
      <c r="AP71" s="11">
        <f t="shared" si="18"/>
        <v>0</v>
      </c>
      <c r="AQ71" s="14"/>
      <c r="AR71" s="14"/>
      <c r="AS71" s="11">
        <f t="shared" si="295"/>
        <v>0</v>
      </c>
      <c r="AT71" s="11">
        <f t="shared" si="20"/>
        <v>0</v>
      </c>
      <c r="AU71" s="14"/>
      <c r="AV71" s="14"/>
      <c r="AW71" s="11">
        <f t="shared" si="296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89">
        <f t="shared" ref="D72:I72" si="297">SUM(D67:D71)</f>
        <v>1227</v>
      </c>
      <c r="E72" s="89">
        <f t="shared" si="297"/>
        <v>1175</v>
      </c>
      <c r="F72" s="89">
        <f t="shared" si="297"/>
        <v>2402</v>
      </c>
      <c r="G72" s="19">
        <f t="shared" si="297"/>
        <v>57</v>
      </c>
      <c r="H72" s="19">
        <f t="shared" si="297"/>
        <v>58</v>
      </c>
      <c r="I72" s="19">
        <f t="shared" si="297"/>
        <v>115</v>
      </c>
      <c r="J72" s="11">
        <f t="shared" si="2"/>
        <v>4.7876769358867612</v>
      </c>
      <c r="K72" s="19">
        <f t="shared" ref="K72:M72" si="298">SUM(K67:K71)</f>
        <v>66</v>
      </c>
      <c r="L72" s="19">
        <f t="shared" si="298"/>
        <v>75</v>
      </c>
      <c r="M72" s="19">
        <f t="shared" si="298"/>
        <v>141</v>
      </c>
      <c r="N72" s="11">
        <f t="shared" si="4"/>
        <v>5.8701082431307245</v>
      </c>
      <c r="O72" s="19">
        <f t="shared" ref="O72:Q72" si="299">SUM(O67:O71)</f>
        <v>0</v>
      </c>
      <c r="P72" s="19">
        <f t="shared" si="299"/>
        <v>0</v>
      </c>
      <c r="Q72" s="19">
        <f t="shared" si="299"/>
        <v>0</v>
      </c>
      <c r="R72" s="11">
        <f t="shared" si="6"/>
        <v>0</v>
      </c>
      <c r="S72" s="19">
        <f t="shared" ref="S72:U72" si="300">SUM(S67:S71)</f>
        <v>0</v>
      </c>
      <c r="T72" s="19">
        <f t="shared" si="300"/>
        <v>0</v>
      </c>
      <c r="U72" s="19">
        <f t="shared" si="300"/>
        <v>0</v>
      </c>
      <c r="V72" s="11">
        <f t="shared" si="8"/>
        <v>0</v>
      </c>
      <c r="W72" s="19">
        <f t="shared" ref="W72:Y72" si="301">SUM(W67:W71)</f>
        <v>0</v>
      </c>
      <c r="X72" s="19">
        <f t="shared" si="301"/>
        <v>0</v>
      </c>
      <c r="Y72" s="19">
        <f t="shared" si="301"/>
        <v>0</v>
      </c>
      <c r="Z72" s="11">
        <f t="shared" si="10"/>
        <v>0</v>
      </c>
      <c r="AA72" s="19">
        <f t="shared" ref="AA72:AC72" si="302">SUM(AA67:AA71)</f>
        <v>1</v>
      </c>
      <c r="AB72" s="19">
        <f t="shared" si="302"/>
        <v>0</v>
      </c>
      <c r="AC72" s="19">
        <f t="shared" si="302"/>
        <v>1</v>
      </c>
      <c r="AD72" s="11">
        <f t="shared" si="12"/>
        <v>0.86956521739130432</v>
      </c>
      <c r="AE72" s="19">
        <f t="shared" ref="AE72:AG72" si="303">SUM(AE67:AE71)</f>
        <v>0</v>
      </c>
      <c r="AF72" s="19">
        <f t="shared" si="303"/>
        <v>0</v>
      </c>
      <c r="AG72" s="19">
        <f t="shared" si="303"/>
        <v>0</v>
      </c>
      <c r="AH72" s="11">
        <f t="shared" si="14"/>
        <v>0</v>
      </c>
      <c r="AI72" s="19">
        <f t="shared" ref="AI72:AK72" si="304">SUM(AI67:AI71)</f>
        <v>0</v>
      </c>
      <c r="AJ72" s="19">
        <f t="shared" si="304"/>
        <v>0</v>
      </c>
      <c r="AK72" s="19">
        <f t="shared" si="304"/>
        <v>0</v>
      </c>
      <c r="AL72" s="11">
        <f t="shared" si="16"/>
        <v>0</v>
      </c>
      <c r="AM72" s="19">
        <f t="shared" ref="AM72:AO72" si="305">SUM(AM67:AM71)</f>
        <v>0</v>
      </c>
      <c r="AN72" s="19">
        <f t="shared" si="305"/>
        <v>0</v>
      </c>
      <c r="AO72" s="19">
        <f t="shared" si="305"/>
        <v>0</v>
      </c>
      <c r="AP72" s="11">
        <f t="shared" si="18"/>
        <v>0</v>
      </c>
      <c r="AQ72" s="19">
        <f t="shared" ref="AQ72:AS72" si="306">SUM(AQ67:AQ71)</f>
        <v>0</v>
      </c>
      <c r="AR72" s="19">
        <f t="shared" si="306"/>
        <v>0</v>
      </c>
      <c r="AS72" s="19">
        <f t="shared" si="306"/>
        <v>0</v>
      </c>
      <c r="AT72" s="11">
        <f t="shared" si="20"/>
        <v>0</v>
      </c>
      <c r="AU72" s="19">
        <f t="shared" ref="AU72:AW72" si="307">SUM(AU67:AU71)</f>
        <v>1</v>
      </c>
      <c r="AV72" s="19">
        <f t="shared" si="307"/>
        <v>0</v>
      </c>
      <c r="AW72" s="19">
        <f t="shared" si="307"/>
        <v>1</v>
      </c>
      <c r="AX72" s="11">
        <f t="shared" si="22"/>
        <v>0.86956521739130432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308">D73+E73</f>
        <v>882</v>
      </c>
      <c r="G73" s="14">
        <v>48</v>
      </c>
      <c r="H73" s="14">
        <v>51</v>
      </c>
      <c r="I73" s="11">
        <f t="shared" ref="I73:I76" si="309">G73+H73</f>
        <v>99</v>
      </c>
      <c r="J73" s="11">
        <f t="shared" si="2"/>
        <v>11.224489795918368</v>
      </c>
      <c r="K73" s="14">
        <v>48</v>
      </c>
      <c r="L73" s="14">
        <v>51</v>
      </c>
      <c r="M73" s="11">
        <f t="shared" ref="M73:M76" si="310">K73+L73</f>
        <v>99</v>
      </c>
      <c r="N73" s="11">
        <f t="shared" si="4"/>
        <v>11.224489795918368</v>
      </c>
      <c r="O73" s="14">
        <v>0</v>
      </c>
      <c r="P73" s="14">
        <v>0</v>
      </c>
      <c r="Q73" s="11">
        <f t="shared" ref="Q73:Q76" si="311">O73+P73</f>
        <v>0</v>
      </c>
      <c r="R73" s="11">
        <f t="shared" si="6"/>
        <v>0</v>
      </c>
      <c r="S73" s="14">
        <v>0</v>
      </c>
      <c r="T73" s="14">
        <v>0</v>
      </c>
      <c r="U73" s="11">
        <f t="shared" ref="U73:U76" si="312">S73+T73</f>
        <v>0</v>
      </c>
      <c r="V73" s="11">
        <f t="shared" si="8"/>
        <v>0</v>
      </c>
      <c r="W73" s="14">
        <v>0</v>
      </c>
      <c r="X73" s="14">
        <v>0</v>
      </c>
      <c r="Y73" s="11">
        <f t="shared" ref="Y73:Y76" si="313">W73+X73</f>
        <v>0</v>
      </c>
      <c r="Z73" s="11">
        <f t="shared" si="10"/>
        <v>0</v>
      </c>
      <c r="AA73" s="14">
        <v>0</v>
      </c>
      <c r="AB73" s="14">
        <v>0</v>
      </c>
      <c r="AC73" s="11">
        <f t="shared" ref="AC73:AC76" si="314">AA73+AB73</f>
        <v>0</v>
      </c>
      <c r="AD73" s="11">
        <f t="shared" si="12"/>
        <v>0</v>
      </c>
      <c r="AE73" s="14">
        <v>0</v>
      </c>
      <c r="AF73" s="14">
        <v>0</v>
      </c>
      <c r="AG73" s="11">
        <f t="shared" ref="AG73:AG76" si="315">AE73+AF73</f>
        <v>0</v>
      </c>
      <c r="AH73" s="11">
        <f t="shared" si="14"/>
        <v>0</v>
      </c>
      <c r="AI73" s="14">
        <v>0</v>
      </c>
      <c r="AJ73" s="14">
        <v>0</v>
      </c>
      <c r="AK73" s="11">
        <f t="shared" ref="AK73:AK76" si="316">AI73+AJ73</f>
        <v>0</v>
      </c>
      <c r="AL73" s="11">
        <f t="shared" si="16"/>
        <v>0</v>
      </c>
      <c r="AM73" s="14">
        <v>0</v>
      </c>
      <c r="AN73" s="14">
        <v>0</v>
      </c>
      <c r="AO73" s="11">
        <f t="shared" ref="AO73:AO76" si="317">AM73+AN73</f>
        <v>0</v>
      </c>
      <c r="AP73" s="11">
        <f t="shared" si="18"/>
        <v>0</v>
      </c>
      <c r="AQ73" s="14">
        <v>0</v>
      </c>
      <c r="AR73" s="14">
        <v>0</v>
      </c>
      <c r="AS73" s="11">
        <f t="shared" ref="AS73:AS76" si="318">AQ73+AR73</f>
        <v>0</v>
      </c>
      <c r="AT73" s="11">
        <f t="shared" si="20"/>
        <v>0</v>
      </c>
      <c r="AU73" s="14">
        <v>0</v>
      </c>
      <c r="AV73" s="14">
        <v>0</v>
      </c>
      <c r="AW73" s="11">
        <f t="shared" ref="AW73:AW76" si="319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308"/>
        <v>832</v>
      </c>
      <c r="G74" s="14">
        <v>52</v>
      </c>
      <c r="H74" s="14">
        <v>48</v>
      </c>
      <c r="I74" s="11">
        <f t="shared" si="309"/>
        <v>100</v>
      </c>
      <c r="J74" s="11">
        <f t="shared" si="2"/>
        <v>12.01923076923077</v>
      </c>
      <c r="K74" s="14">
        <v>52</v>
      </c>
      <c r="L74" s="14">
        <v>48</v>
      </c>
      <c r="M74" s="11">
        <f t="shared" si="310"/>
        <v>100</v>
      </c>
      <c r="N74" s="11">
        <f t="shared" si="4"/>
        <v>12.01923076923077</v>
      </c>
      <c r="O74" s="14"/>
      <c r="P74" s="14"/>
      <c r="Q74" s="11">
        <f t="shared" si="311"/>
        <v>0</v>
      </c>
      <c r="R74" s="11">
        <f t="shared" si="6"/>
        <v>0</v>
      </c>
      <c r="S74" s="14"/>
      <c r="T74" s="14"/>
      <c r="U74" s="11">
        <f t="shared" si="312"/>
        <v>0</v>
      </c>
      <c r="V74" s="11">
        <f t="shared" si="8"/>
        <v>0</v>
      </c>
      <c r="W74" s="14"/>
      <c r="X74" s="14"/>
      <c r="Y74" s="11">
        <f t="shared" si="313"/>
        <v>0</v>
      </c>
      <c r="Z74" s="11">
        <f t="shared" si="10"/>
        <v>0</v>
      </c>
      <c r="AA74" s="14"/>
      <c r="AB74" s="14"/>
      <c r="AC74" s="11">
        <f t="shared" si="314"/>
        <v>0</v>
      </c>
      <c r="AD74" s="11">
        <f t="shared" si="12"/>
        <v>0</v>
      </c>
      <c r="AE74" s="14"/>
      <c r="AF74" s="14"/>
      <c r="AG74" s="11">
        <f t="shared" si="315"/>
        <v>0</v>
      </c>
      <c r="AH74" s="11">
        <f t="shared" si="14"/>
        <v>0</v>
      </c>
      <c r="AI74" s="14"/>
      <c r="AJ74" s="14"/>
      <c r="AK74" s="11">
        <f t="shared" si="316"/>
        <v>0</v>
      </c>
      <c r="AL74" s="11">
        <f t="shared" si="16"/>
        <v>0</v>
      </c>
      <c r="AM74" s="14"/>
      <c r="AN74" s="14"/>
      <c r="AO74" s="11">
        <f t="shared" si="317"/>
        <v>0</v>
      </c>
      <c r="AP74" s="11">
        <f t="shared" si="18"/>
        <v>0</v>
      </c>
      <c r="AQ74" s="14"/>
      <c r="AR74" s="14"/>
      <c r="AS74" s="11">
        <f t="shared" si="318"/>
        <v>0</v>
      </c>
      <c r="AT74" s="11">
        <f t="shared" si="20"/>
        <v>0</v>
      </c>
      <c r="AU74" s="14"/>
      <c r="AV74" s="14"/>
      <c r="AW74" s="11">
        <f t="shared" si="319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308"/>
        <v>460</v>
      </c>
      <c r="G75" s="14">
        <v>20</v>
      </c>
      <c r="H75" s="14">
        <v>21</v>
      </c>
      <c r="I75" s="11">
        <f t="shared" si="309"/>
        <v>41</v>
      </c>
      <c r="J75" s="11">
        <f t="shared" si="2"/>
        <v>8.9130434782608692</v>
      </c>
      <c r="K75" s="14">
        <v>20</v>
      </c>
      <c r="L75" s="14">
        <v>21</v>
      </c>
      <c r="M75" s="11">
        <f t="shared" si="310"/>
        <v>41</v>
      </c>
      <c r="N75" s="11">
        <f t="shared" si="4"/>
        <v>8.9130434782608692</v>
      </c>
      <c r="O75" s="14"/>
      <c r="P75" s="14"/>
      <c r="Q75" s="11">
        <f t="shared" si="311"/>
        <v>0</v>
      </c>
      <c r="R75" s="11">
        <f t="shared" si="6"/>
        <v>0</v>
      </c>
      <c r="S75" s="14"/>
      <c r="T75" s="14"/>
      <c r="U75" s="11">
        <f t="shared" si="312"/>
        <v>0</v>
      </c>
      <c r="V75" s="11">
        <f t="shared" si="8"/>
        <v>0</v>
      </c>
      <c r="W75" s="14"/>
      <c r="X75" s="14"/>
      <c r="Y75" s="11">
        <f t="shared" si="313"/>
        <v>0</v>
      </c>
      <c r="Z75" s="11">
        <f t="shared" si="10"/>
        <v>0</v>
      </c>
      <c r="AA75" s="14"/>
      <c r="AB75" s="14"/>
      <c r="AC75" s="11">
        <f t="shared" si="314"/>
        <v>0</v>
      </c>
      <c r="AD75" s="11">
        <f t="shared" si="12"/>
        <v>0</v>
      </c>
      <c r="AE75" s="14"/>
      <c r="AF75" s="14"/>
      <c r="AG75" s="11">
        <f t="shared" si="315"/>
        <v>0</v>
      </c>
      <c r="AH75" s="11">
        <f t="shared" si="14"/>
        <v>0</v>
      </c>
      <c r="AI75" s="14"/>
      <c r="AJ75" s="14"/>
      <c r="AK75" s="11">
        <f t="shared" si="316"/>
        <v>0</v>
      </c>
      <c r="AL75" s="11">
        <f t="shared" si="16"/>
        <v>0</v>
      </c>
      <c r="AM75" s="14"/>
      <c r="AN75" s="14"/>
      <c r="AO75" s="11">
        <f t="shared" si="317"/>
        <v>0</v>
      </c>
      <c r="AP75" s="11">
        <f t="shared" si="18"/>
        <v>0</v>
      </c>
      <c r="AQ75" s="14"/>
      <c r="AR75" s="14"/>
      <c r="AS75" s="11">
        <f t="shared" si="318"/>
        <v>0</v>
      </c>
      <c r="AT75" s="11">
        <f t="shared" si="20"/>
        <v>0</v>
      </c>
      <c r="AU75" s="14"/>
      <c r="AV75" s="14"/>
      <c r="AW75" s="11">
        <f t="shared" si="319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308"/>
        <v>399</v>
      </c>
      <c r="G76" s="14">
        <v>15</v>
      </c>
      <c r="H76" s="14">
        <v>9</v>
      </c>
      <c r="I76" s="11">
        <f t="shared" si="309"/>
        <v>24</v>
      </c>
      <c r="J76" s="11">
        <f t="shared" si="2"/>
        <v>6.0150375939849621</v>
      </c>
      <c r="K76" s="14">
        <v>15</v>
      </c>
      <c r="L76" s="14">
        <v>9</v>
      </c>
      <c r="M76" s="11">
        <f t="shared" si="310"/>
        <v>24</v>
      </c>
      <c r="N76" s="11">
        <f t="shared" si="4"/>
        <v>6.0150375939849621</v>
      </c>
      <c r="O76" s="14"/>
      <c r="P76" s="14"/>
      <c r="Q76" s="11">
        <f t="shared" si="311"/>
        <v>0</v>
      </c>
      <c r="R76" s="11">
        <f t="shared" si="6"/>
        <v>0</v>
      </c>
      <c r="S76" s="14"/>
      <c r="T76" s="14"/>
      <c r="U76" s="11">
        <f t="shared" si="312"/>
        <v>0</v>
      </c>
      <c r="V76" s="11">
        <f t="shared" si="8"/>
        <v>0</v>
      </c>
      <c r="W76" s="14"/>
      <c r="X76" s="14"/>
      <c r="Y76" s="11">
        <f t="shared" si="313"/>
        <v>0</v>
      </c>
      <c r="Z76" s="11">
        <f t="shared" si="10"/>
        <v>0</v>
      </c>
      <c r="AA76" s="14">
        <v>1</v>
      </c>
      <c r="AB76" s="14">
        <v>0</v>
      </c>
      <c r="AC76" s="11">
        <f t="shared" si="314"/>
        <v>1</v>
      </c>
      <c r="AD76" s="11">
        <f t="shared" si="12"/>
        <v>4.1666666666666661</v>
      </c>
      <c r="AE76" s="14"/>
      <c r="AF76" s="14"/>
      <c r="AG76" s="11">
        <f t="shared" si="315"/>
        <v>0</v>
      </c>
      <c r="AH76" s="11">
        <f t="shared" si="14"/>
        <v>0</v>
      </c>
      <c r="AI76" s="14"/>
      <c r="AJ76" s="14"/>
      <c r="AK76" s="11">
        <f t="shared" si="316"/>
        <v>0</v>
      </c>
      <c r="AL76" s="11">
        <f t="shared" si="16"/>
        <v>0</v>
      </c>
      <c r="AM76" s="14"/>
      <c r="AN76" s="14"/>
      <c r="AO76" s="11">
        <f t="shared" si="317"/>
        <v>0</v>
      </c>
      <c r="AP76" s="11">
        <f t="shared" si="18"/>
        <v>0</v>
      </c>
      <c r="AQ76" s="14"/>
      <c r="AR76" s="14"/>
      <c r="AS76" s="11">
        <f t="shared" si="318"/>
        <v>0</v>
      </c>
      <c r="AT76" s="11">
        <f t="shared" si="20"/>
        <v>0</v>
      </c>
      <c r="AU76" s="14">
        <v>1</v>
      </c>
      <c r="AV76" s="14">
        <v>0</v>
      </c>
      <c r="AW76" s="11">
        <f t="shared" si="319"/>
        <v>1</v>
      </c>
      <c r="AX76" s="11">
        <f t="shared" si="22"/>
        <v>4.1666666666666661</v>
      </c>
    </row>
    <row r="77" spans="1:50" ht="14.25" customHeight="1">
      <c r="A77" s="26"/>
      <c r="B77" s="17"/>
      <c r="C77" s="18" t="s">
        <v>37</v>
      </c>
      <c r="D77" s="89">
        <f t="shared" ref="D77:I77" si="320">SUM(D73:D76)</f>
        <v>1337</v>
      </c>
      <c r="E77" s="89">
        <f t="shared" si="320"/>
        <v>1236</v>
      </c>
      <c r="F77" s="89">
        <f t="shared" si="320"/>
        <v>2573</v>
      </c>
      <c r="G77" s="19">
        <f t="shared" si="320"/>
        <v>135</v>
      </c>
      <c r="H77" s="19">
        <f t="shared" si="320"/>
        <v>129</v>
      </c>
      <c r="I77" s="19">
        <f t="shared" si="320"/>
        <v>264</v>
      </c>
      <c r="J77" s="11">
        <f t="shared" si="2"/>
        <v>10.260396424407308</v>
      </c>
      <c r="K77" s="19">
        <f t="shared" ref="K77:M77" si="321">SUM(K73:K76)</f>
        <v>135</v>
      </c>
      <c r="L77" s="19">
        <f t="shared" si="321"/>
        <v>129</v>
      </c>
      <c r="M77" s="19">
        <f t="shared" si="321"/>
        <v>264</v>
      </c>
      <c r="N77" s="11">
        <f t="shared" si="4"/>
        <v>10.260396424407308</v>
      </c>
      <c r="O77" s="19">
        <f t="shared" ref="O77:Q77" si="322">SUM(O73:O76)</f>
        <v>0</v>
      </c>
      <c r="P77" s="19">
        <f t="shared" si="322"/>
        <v>0</v>
      </c>
      <c r="Q77" s="19">
        <f t="shared" si="322"/>
        <v>0</v>
      </c>
      <c r="R77" s="11">
        <f t="shared" si="6"/>
        <v>0</v>
      </c>
      <c r="S77" s="19">
        <f t="shared" ref="S77:U77" si="323">SUM(S73:S76)</f>
        <v>0</v>
      </c>
      <c r="T77" s="19">
        <f t="shared" si="323"/>
        <v>0</v>
      </c>
      <c r="U77" s="19">
        <f t="shared" si="323"/>
        <v>0</v>
      </c>
      <c r="V77" s="11">
        <f t="shared" si="8"/>
        <v>0</v>
      </c>
      <c r="W77" s="19">
        <f t="shared" ref="W77:Y77" si="324">SUM(W73:W76)</f>
        <v>0</v>
      </c>
      <c r="X77" s="19">
        <f t="shared" si="324"/>
        <v>0</v>
      </c>
      <c r="Y77" s="19">
        <f t="shared" si="324"/>
        <v>0</v>
      </c>
      <c r="Z77" s="11">
        <f t="shared" si="10"/>
        <v>0</v>
      </c>
      <c r="AA77" s="19">
        <f t="shared" ref="AA77:AC77" si="325">SUM(AA73:AA76)</f>
        <v>1</v>
      </c>
      <c r="AB77" s="19">
        <f t="shared" si="325"/>
        <v>0</v>
      </c>
      <c r="AC77" s="19">
        <f t="shared" si="325"/>
        <v>1</v>
      </c>
      <c r="AD77" s="11">
        <f t="shared" si="12"/>
        <v>0.37878787878787878</v>
      </c>
      <c r="AE77" s="19">
        <f t="shared" ref="AE77:AG77" si="326">SUM(AE73:AE76)</f>
        <v>0</v>
      </c>
      <c r="AF77" s="19">
        <f t="shared" si="326"/>
        <v>0</v>
      </c>
      <c r="AG77" s="19">
        <f t="shared" si="326"/>
        <v>0</v>
      </c>
      <c r="AH77" s="11">
        <f t="shared" si="14"/>
        <v>0</v>
      </c>
      <c r="AI77" s="19">
        <f t="shared" ref="AI77:AK77" si="327">SUM(AI73:AI76)</f>
        <v>0</v>
      </c>
      <c r="AJ77" s="19">
        <f t="shared" si="327"/>
        <v>0</v>
      </c>
      <c r="AK77" s="19">
        <f t="shared" si="327"/>
        <v>0</v>
      </c>
      <c r="AL77" s="11">
        <f t="shared" si="16"/>
        <v>0</v>
      </c>
      <c r="AM77" s="19">
        <f t="shared" ref="AM77:AO77" si="328">SUM(AM73:AM76)</f>
        <v>0</v>
      </c>
      <c r="AN77" s="19">
        <f t="shared" si="328"/>
        <v>0</v>
      </c>
      <c r="AO77" s="19">
        <f t="shared" si="328"/>
        <v>0</v>
      </c>
      <c r="AP77" s="11">
        <f t="shared" si="18"/>
        <v>0</v>
      </c>
      <c r="AQ77" s="19">
        <f t="shared" ref="AQ77:AS77" si="329">SUM(AQ73:AQ76)</f>
        <v>0</v>
      </c>
      <c r="AR77" s="19">
        <f t="shared" si="329"/>
        <v>0</v>
      </c>
      <c r="AS77" s="19">
        <f t="shared" si="329"/>
        <v>0</v>
      </c>
      <c r="AT77" s="11">
        <f t="shared" si="20"/>
        <v>0</v>
      </c>
      <c r="AU77" s="19">
        <f t="shared" ref="AU77:AW77" si="330">SUM(AU73:AU76)</f>
        <v>1</v>
      </c>
      <c r="AV77" s="19">
        <f t="shared" si="330"/>
        <v>0</v>
      </c>
      <c r="AW77" s="19">
        <f t="shared" si="330"/>
        <v>1</v>
      </c>
      <c r="AX77" s="11">
        <f t="shared" si="22"/>
        <v>0.37878787878787878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331">D78+E78</f>
        <v>931</v>
      </c>
      <c r="G78" s="14">
        <v>65</v>
      </c>
      <c r="H78" s="14">
        <v>74</v>
      </c>
      <c r="I78" s="11">
        <f t="shared" ref="I78:I80" si="332">G78+H78</f>
        <v>139</v>
      </c>
      <c r="J78" s="11">
        <f t="shared" si="2"/>
        <v>14.930182599355533</v>
      </c>
      <c r="K78" s="14">
        <v>65</v>
      </c>
      <c r="L78" s="14">
        <v>74</v>
      </c>
      <c r="M78" s="11">
        <f t="shared" ref="M78:M80" si="333">K78+L78</f>
        <v>139</v>
      </c>
      <c r="N78" s="11">
        <f t="shared" si="4"/>
        <v>14.930182599355533</v>
      </c>
      <c r="O78" s="14"/>
      <c r="P78" s="14"/>
      <c r="Q78" s="11">
        <f t="shared" ref="Q78:Q80" si="334">O78+P78</f>
        <v>0</v>
      </c>
      <c r="R78" s="11">
        <f t="shared" si="6"/>
        <v>0</v>
      </c>
      <c r="S78" s="14"/>
      <c r="T78" s="14"/>
      <c r="U78" s="11">
        <f t="shared" ref="U78:U80" si="335">S78+T78</f>
        <v>0</v>
      </c>
      <c r="V78" s="11">
        <f t="shared" si="8"/>
        <v>0</v>
      </c>
      <c r="W78" s="14"/>
      <c r="X78" s="14"/>
      <c r="Y78" s="11">
        <f t="shared" ref="Y78:Y80" si="336">W78+X78</f>
        <v>0</v>
      </c>
      <c r="Z78" s="11">
        <f t="shared" si="10"/>
        <v>0</v>
      </c>
      <c r="AA78" s="14"/>
      <c r="AB78" s="14"/>
      <c r="AC78" s="11">
        <f t="shared" ref="AC78:AC80" si="337">AA78+AB78</f>
        <v>0</v>
      </c>
      <c r="AD78" s="11">
        <f t="shared" si="12"/>
        <v>0</v>
      </c>
      <c r="AE78" s="14"/>
      <c r="AF78" s="14"/>
      <c r="AG78" s="11">
        <f t="shared" ref="AG78:AG80" si="338">AE78+AF78</f>
        <v>0</v>
      </c>
      <c r="AH78" s="11">
        <f t="shared" si="14"/>
        <v>0</v>
      </c>
      <c r="AI78" s="14"/>
      <c r="AJ78" s="14"/>
      <c r="AK78" s="11">
        <f t="shared" ref="AK78:AK80" si="339">AI78+AJ78</f>
        <v>0</v>
      </c>
      <c r="AL78" s="11">
        <f t="shared" si="16"/>
        <v>0</v>
      </c>
      <c r="AM78" s="14"/>
      <c r="AN78" s="14"/>
      <c r="AO78" s="11">
        <f t="shared" ref="AO78:AO80" si="340">AM78+AN78</f>
        <v>0</v>
      </c>
      <c r="AP78" s="11">
        <f t="shared" si="18"/>
        <v>0</v>
      </c>
      <c r="AQ78" s="14"/>
      <c r="AR78" s="14"/>
      <c r="AS78" s="11">
        <f t="shared" ref="AS78:AS80" si="341">AQ78+AR78</f>
        <v>0</v>
      </c>
      <c r="AT78" s="11">
        <f t="shared" si="20"/>
        <v>0</v>
      </c>
      <c r="AU78" s="14"/>
      <c r="AV78" s="14"/>
      <c r="AW78" s="11">
        <f t="shared" ref="AW78:AW80" si="342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331"/>
        <v>774</v>
      </c>
      <c r="G79" s="14">
        <v>33</v>
      </c>
      <c r="H79" s="14">
        <v>21</v>
      </c>
      <c r="I79" s="11">
        <f t="shared" si="332"/>
        <v>54</v>
      </c>
      <c r="J79" s="11">
        <f t="shared" si="2"/>
        <v>6.9767441860465116</v>
      </c>
      <c r="K79" s="14">
        <v>33</v>
      </c>
      <c r="L79" s="14">
        <v>21</v>
      </c>
      <c r="M79" s="11">
        <f t="shared" si="333"/>
        <v>54</v>
      </c>
      <c r="N79" s="11">
        <f t="shared" si="4"/>
        <v>6.9767441860465116</v>
      </c>
      <c r="O79" s="14"/>
      <c r="P79" s="14"/>
      <c r="Q79" s="11">
        <f t="shared" si="334"/>
        <v>0</v>
      </c>
      <c r="R79" s="11">
        <f t="shared" si="6"/>
        <v>0</v>
      </c>
      <c r="S79" s="14"/>
      <c r="T79" s="14"/>
      <c r="U79" s="11">
        <f t="shared" si="335"/>
        <v>0</v>
      </c>
      <c r="V79" s="11">
        <f t="shared" si="8"/>
        <v>0</v>
      </c>
      <c r="W79" s="14"/>
      <c r="X79" s="14"/>
      <c r="Y79" s="11">
        <f t="shared" si="336"/>
        <v>0</v>
      </c>
      <c r="Z79" s="11">
        <f t="shared" si="10"/>
        <v>0</v>
      </c>
      <c r="AA79" s="14"/>
      <c r="AB79" s="14"/>
      <c r="AC79" s="11">
        <f t="shared" si="337"/>
        <v>0</v>
      </c>
      <c r="AD79" s="11">
        <f t="shared" si="12"/>
        <v>0</v>
      </c>
      <c r="AE79" s="14"/>
      <c r="AF79" s="14"/>
      <c r="AG79" s="11">
        <f t="shared" si="338"/>
        <v>0</v>
      </c>
      <c r="AH79" s="11">
        <f t="shared" si="14"/>
        <v>0</v>
      </c>
      <c r="AI79" s="14"/>
      <c r="AJ79" s="14"/>
      <c r="AK79" s="11">
        <f t="shared" si="339"/>
        <v>0</v>
      </c>
      <c r="AL79" s="11">
        <f t="shared" si="16"/>
        <v>0</v>
      </c>
      <c r="AM79" s="14"/>
      <c r="AN79" s="14"/>
      <c r="AO79" s="11">
        <f t="shared" si="340"/>
        <v>0</v>
      </c>
      <c r="AP79" s="11">
        <f t="shared" si="18"/>
        <v>0</v>
      </c>
      <c r="AQ79" s="14"/>
      <c r="AR79" s="14"/>
      <c r="AS79" s="11">
        <f t="shared" si="341"/>
        <v>0</v>
      </c>
      <c r="AT79" s="11">
        <f t="shared" si="20"/>
        <v>0</v>
      </c>
      <c r="AU79" s="14"/>
      <c r="AV79" s="14"/>
      <c r="AW79" s="11">
        <f t="shared" si="342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331"/>
        <v>977</v>
      </c>
      <c r="G80" s="14">
        <v>42</v>
      </c>
      <c r="H80" s="14">
        <v>45</v>
      </c>
      <c r="I80" s="11">
        <f t="shared" si="332"/>
        <v>87</v>
      </c>
      <c r="J80" s="11">
        <f t="shared" si="2"/>
        <v>8.904810644831116</v>
      </c>
      <c r="K80" s="14">
        <v>42</v>
      </c>
      <c r="L80" s="14">
        <v>45</v>
      </c>
      <c r="M80" s="11">
        <f t="shared" si="333"/>
        <v>87</v>
      </c>
      <c r="N80" s="11">
        <f t="shared" si="4"/>
        <v>8.904810644831116</v>
      </c>
      <c r="O80" s="14"/>
      <c r="P80" s="14"/>
      <c r="Q80" s="11">
        <f t="shared" si="334"/>
        <v>0</v>
      </c>
      <c r="R80" s="11">
        <f t="shared" si="6"/>
        <v>0</v>
      </c>
      <c r="S80" s="14"/>
      <c r="T80" s="14"/>
      <c r="U80" s="11">
        <f t="shared" si="335"/>
        <v>0</v>
      </c>
      <c r="V80" s="11">
        <f t="shared" si="8"/>
        <v>0</v>
      </c>
      <c r="W80" s="14"/>
      <c r="X80" s="14"/>
      <c r="Y80" s="11">
        <f t="shared" si="336"/>
        <v>0</v>
      </c>
      <c r="Z80" s="11">
        <f t="shared" si="10"/>
        <v>0</v>
      </c>
      <c r="AA80" s="14"/>
      <c r="AB80" s="14"/>
      <c r="AC80" s="11">
        <f t="shared" si="337"/>
        <v>0</v>
      </c>
      <c r="AD80" s="11">
        <f t="shared" si="12"/>
        <v>0</v>
      </c>
      <c r="AE80" s="14"/>
      <c r="AF80" s="14"/>
      <c r="AG80" s="11">
        <f t="shared" si="338"/>
        <v>0</v>
      </c>
      <c r="AH80" s="11">
        <f t="shared" si="14"/>
        <v>0</v>
      </c>
      <c r="AI80" s="14"/>
      <c r="AJ80" s="14"/>
      <c r="AK80" s="11">
        <f t="shared" si="339"/>
        <v>0</v>
      </c>
      <c r="AL80" s="11">
        <f t="shared" si="16"/>
        <v>0</v>
      </c>
      <c r="AM80" s="14"/>
      <c r="AN80" s="14"/>
      <c r="AO80" s="11">
        <f t="shared" si="340"/>
        <v>0</v>
      </c>
      <c r="AP80" s="11">
        <f t="shared" si="18"/>
        <v>0</v>
      </c>
      <c r="AQ80" s="14"/>
      <c r="AR80" s="14"/>
      <c r="AS80" s="11">
        <f t="shared" si="341"/>
        <v>0</v>
      </c>
      <c r="AT80" s="11">
        <f t="shared" si="20"/>
        <v>0</v>
      </c>
      <c r="AU80" s="14"/>
      <c r="AV80" s="14"/>
      <c r="AW80" s="11">
        <f t="shared" si="342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95">
        <f t="shared" ref="D81:I81" si="343">SUM(D78:D80)</f>
        <v>1363</v>
      </c>
      <c r="E81" s="95">
        <f t="shared" si="343"/>
        <v>1319</v>
      </c>
      <c r="F81" s="95">
        <f t="shared" si="343"/>
        <v>2682</v>
      </c>
      <c r="G81" s="19">
        <f t="shared" si="343"/>
        <v>140</v>
      </c>
      <c r="H81" s="19">
        <f t="shared" si="343"/>
        <v>140</v>
      </c>
      <c r="I81" s="19">
        <f t="shared" si="343"/>
        <v>280</v>
      </c>
      <c r="J81" s="11">
        <f t="shared" si="2"/>
        <v>10.439970171513796</v>
      </c>
      <c r="K81" s="19">
        <f t="shared" ref="K81:M81" si="344">SUM(K78:K80)</f>
        <v>140</v>
      </c>
      <c r="L81" s="19">
        <f t="shared" si="344"/>
        <v>140</v>
      </c>
      <c r="M81" s="19">
        <f t="shared" si="344"/>
        <v>280</v>
      </c>
      <c r="N81" s="11">
        <f t="shared" si="4"/>
        <v>10.439970171513796</v>
      </c>
      <c r="O81" s="19">
        <f t="shared" ref="O81:Q81" si="345">SUM(O78:O80)</f>
        <v>0</v>
      </c>
      <c r="P81" s="19">
        <f t="shared" si="345"/>
        <v>0</v>
      </c>
      <c r="Q81" s="19">
        <f t="shared" si="345"/>
        <v>0</v>
      </c>
      <c r="R81" s="11">
        <f t="shared" si="6"/>
        <v>0</v>
      </c>
      <c r="S81" s="19">
        <f t="shared" ref="S81:U81" si="346">SUM(S78:S80)</f>
        <v>0</v>
      </c>
      <c r="T81" s="19">
        <f t="shared" si="346"/>
        <v>0</v>
      </c>
      <c r="U81" s="19">
        <f t="shared" si="346"/>
        <v>0</v>
      </c>
      <c r="V81" s="11">
        <f t="shared" si="8"/>
        <v>0</v>
      </c>
      <c r="W81" s="19">
        <f t="shared" ref="W81:Y81" si="347">SUM(W78:W80)</f>
        <v>0</v>
      </c>
      <c r="X81" s="19">
        <f t="shared" si="347"/>
        <v>0</v>
      </c>
      <c r="Y81" s="19">
        <f t="shared" si="347"/>
        <v>0</v>
      </c>
      <c r="Z81" s="11">
        <f t="shared" si="10"/>
        <v>0</v>
      </c>
      <c r="AA81" s="19">
        <f t="shared" ref="AA81:AC81" si="348">SUM(AA78:AA80)</f>
        <v>0</v>
      </c>
      <c r="AB81" s="19">
        <f t="shared" si="348"/>
        <v>0</v>
      </c>
      <c r="AC81" s="19">
        <f t="shared" si="348"/>
        <v>0</v>
      </c>
      <c r="AD81" s="11">
        <f t="shared" si="12"/>
        <v>0</v>
      </c>
      <c r="AE81" s="19">
        <f t="shared" ref="AE81:AG81" si="349">SUM(AE78:AE80)</f>
        <v>0</v>
      </c>
      <c r="AF81" s="19">
        <f t="shared" si="349"/>
        <v>0</v>
      </c>
      <c r="AG81" s="19">
        <f t="shared" si="349"/>
        <v>0</v>
      </c>
      <c r="AH81" s="11">
        <f t="shared" si="14"/>
        <v>0</v>
      </c>
      <c r="AI81" s="19">
        <f t="shared" ref="AI81:AK81" si="350">SUM(AI78:AI80)</f>
        <v>0</v>
      </c>
      <c r="AJ81" s="19">
        <f t="shared" si="350"/>
        <v>0</v>
      </c>
      <c r="AK81" s="19">
        <f t="shared" si="350"/>
        <v>0</v>
      </c>
      <c r="AL81" s="11">
        <f t="shared" si="16"/>
        <v>0</v>
      </c>
      <c r="AM81" s="19">
        <f t="shared" ref="AM81:AO81" si="351">SUM(AM78:AM80)</f>
        <v>0</v>
      </c>
      <c r="AN81" s="19">
        <f t="shared" si="351"/>
        <v>0</v>
      </c>
      <c r="AO81" s="19">
        <f t="shared" si="351"/>
        <v>0</v>
      </c>
      <c r="AP81" s="11">
        <f t="shared" si="18"/>
        <v>0</v>
      </c>
      <c r="AQ81" s="19">
        <f t="shared" ref="AQ81:AS81" si="352">SUM(AQ78:AQ80)</f>
        <v>0</v>
      </c>
      <c r="AR81" s="19">
        <f t="shared" si="352"/>
        <v>0</v>
      </c>
      <c r="AS81" s="19">
        <f t="shared" si="352"/>
        <v>0</v>
      </c>
      <c r="AT81" s="11">
        <f t="shared" si="20"/>
        <v>0</v>
      </c>
      <c r="AU81" s="19">
        <f t="shared" ref="AU81:AW81" si="353">SUM(AU78:AU80)</f>
        <v>0</v>
      </c>
      <c r="AV81" s="19">
        <f t="shared" si="353"/>
        <v>0</v>
      </c>
      <c r="AW81" s="19">
        <f t="shared" si="353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54">D82+E82</f>
        <v>583</v>
      </c>
      <c r="G82" s="14"/>
      <c r="H82" s="14"/>
      <c r="I82" s="11">
        <f t="shared" ref="I82:I84" si="355">G82+H82</f>
        <v>0</v>
      </c>
      <c r="J82" s="11">
        <f t="shared" si="2"/>
        <v>0</v>
      </c>
      <c r="K82" s="14"/>
      <c r="L82" s="14"/>
      <c r="M82" s="11">
        <f t="shared" ref="M82:M84" si="356">K82+L82</f>
        <v>0</v>
      </c>
      <c r="N82" s="11">
        <f t="shared" si="4"/>
        <v>0</v>
      </c>
      <c r="O82" s="14"/>
      <c r="P82" s="14"/>
      <c r="Q82" s="11">
        <f t="shared" ref="Q82:Q84" si="357">O82+P82</f>
        <v>0</v>
      </c>
      <c r="R82" s="11" t="e">
        <f t="shared" si="6"/>
        <v>#DIV/0!</v>
      </c>
      <c r="S82" s="14"/>
      <c r="T82" s="14"/>
      <c r="U82" s="11">
        <f t="shared" ref="U82:U84" si="358">S82+T82</f>
        <v>0</v>
      </c>
      <c r="V82" s="11" t="e">
        <f t="shared" si="8"/>
        <v>#DIV/0!</v>
      </c>
      <c r="W82" s="14"/>
      <c r="X82" s="14"/>
      <c r="Y82" s="11">
        <f t="shared" ref="Y82:Y84" si="359">W82+X82</f>
        <v>0</v>
      </c>
      <c r="Z82" s="11" t="e">
        <f t="shared" si="10"/>
        <v>#DIV/0!</v>
      </c>
      <c r="AA82" s="14"/>
      <c r="AB82" s="14"/>
      <c r="AC82" s="11">
        <f t="shared" ref="AC82:AC84" si="360">AA82+AB82</f>
        <v>0</v>
      </c>
      <c r="AD82" s="11" t="e">
        <f t="shared" si="12"/>
        <v>#DIV/0!</v>
      </c>
      <c r="AE82" s="14"/>
      <c r="AF82" s="14"/>
      <c r="AG82" s="11">
        <f t="shared" ref="AG82:AG84" si="361">AE82+AF82</f>
        <v>0</v>
      </c>
      <c r="AH82" s="11" t="e">
        <f t="shared" si="14"/>
        <v>#DIV/0!</v>
      </c>
      <c r="AI82" s="14"/>
      <c r="AJ82" s="14"/>
      <c r="AK82" s="11">
        <f t="shared" ref="AK82:AK84" si="362">AI82+AJ82</f>
        <v>0</v>
      </c>
      <c r="AL82" s="11" t="e">
        <f t="shared" si="16"/>
        <v>#DIV/0!</v>
      </c>
      <c r="AM82" s="14"/>
      <c r="AN82" s="14"/>
      <c r="AO82" s="11">
        <f t="shared" ref="AO82:AO84" si="363">AM82+AN82</f>
        <v>0</v>
      </c>
      <c r="AP82" s="11" t="e">
        <f t="shared" si="18"/>
        <v>#DIV/0!</v>
      </c>
      <c r="AQ82" s="14"/>
      <c r="AR82" s="14"/>
      <c r="AS82" s="11">
        <f t="shared" ref="AS82:AS84" si="364">AQ82+AR82</f>
        <v>0</v>
      </c>
      <c r="AT82" s="11" t="e">
        <f t="shared" si="20"/>
        <v>#DIV/0!</v>
      </c>
      <c r="AU82" s="14"/>
      <c r="AV82" s="14"/>
      <c r="AW82" s="11">
        <f t="shared" ref="AW82:AW84" si="365">AU82+AV82</f>
        <v>0</v>
      </c>
      <c r="AX82" s="11" t="e">
        <f t="shared" si="22"/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54"/>
        <v>440</v>
      </c>
      <c r="G83" s="14"/>
      <c r="H83" s="14"/>
      <c r="I83" s="11">
        <f t="shared" si="355"/>
        <v>0</v>
      </c>
      <c r="J83" s="11">
        <f t="shared" si="2"/>
        <v>0</v>
      </c>
      <c r="K83" s="14"/>
      <c r="L83" s="14"/>
      <c r="M83" s="11">
        <f t="shared" si="356"/>
        <v>0</v>
      </c>
      <c r="N83" s="11">
        <f t="shared" si="4"/>
        <v>0</v>
      </c>
      <c r="O83" s="14"/>
      <c r="P83" s="14"/>
      <c r="Q83" s="11">
        <f t="shared" si="357"/>
        <v>0</v>
      </c>
      <c r="R83" s="11" t="e">
        <f t="shared" si="6"/>
        <v>#DIV/0!</v>
      </c>
      <c r="S83" s="14"/>
      <c r="T83" s="14"/>
      <c r="U83" s="11">
        <f t="shared" si="358"/>
        <v>0</v>
      </c>
      <c r="V83" s="11" t="e">
        <f t="shared" si="8"/>
        <v>#DIV/0!</v>
      </c>
      <c r="W83" s="14"/>
      <c r="X83" s="14"/>
      <c r="Y83" s="11">
        <f t="shared" si="359"/>
        <v>0</v>
      </c>
      <c r="Z83" s="11" t="e">
        <f t="shared" si="10"/>
        <v>#DIV/0!</v>
      </c>
      <c r="AA83" s="14"/>
      <c r="AB83" s="14"/>
      <c r="AC83" s="11">
        <f t="shared" si="360"/>
        <v>0</v>
      </c>
      <c r="AD83" s="11" t="e">
        <f t="shared" si="12"/>
        <v>#DIV/0!</v>
      </c>
      <c r="AE83" s="14"/>
      <c r="AF83" s="14"/>
      <c r="AG83" s="11">
        <f t="shared" si="361"/>
        <v>0</v>
      </c>
      <c r="AH83" s="11" t="e">
        <f t="shared" si="14"/>
        <v>#DIV/0!</v>
      </c>
      <c r="AI83" s="14"/>
      <c r="AJ83" s="14"/>
      <c r="AK83" s="11">
        <f t="shared" si="362"/>
        <v>0</v>
      </c>
      <c r="AL83" s="11" t="e">
        <f t="shared" si="16"/>
        <v>#DIV/0!</v>
      </c>
      <c r="AM83" s="14"/>
      <c r="AN83" s="14"/>
      <c r="AO83" s="11">
        <f t="shared" si="363"/>
        <v>0</v>
      </c>
      <c r="AP83" s="11" t="e">
        <f t="shared" si="18"/>
        <v>#DIV/0!</v>
      </c>
      <c r="AQ83" s="14"/>
      <c r="AR83" s="14"/>
      <c r="AS83" s="11">
        <f t="shared" si="364"/>
        <v>0</v>
      </c>
      <c r="AT83" s="11" t="e">
        <f t="shared" si="20"/>
        <v>#DIV/0!</v>
      </c>
      <c r="AU83" s="14"/>
      <c r="AV83" s="14"/>
      <c r="AW83" s="11">
        <f t="shared" si="365"/>
        <v>0</v>
      </c>
      <c r="AX83" s="11" t="e">
        <f t="shared" si="22"/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54"/>
        <v>791</v>
      </c>
      <c r="G84" s="14"/>
      <c r="H84" s="14"/>
      <c r="I84" s="11">
        <f t="shared" si="355"/>
        <v>0</v>
      </c>
      <c r="J84" s="11">
        <f t="shared" si="2"/>
        <v>0</v>
      </c>
      <c r="K84" s="14"/>
      <c r="L84" s="14"/>
      <c r="M84" s="11">
        <f t="shared" si="356"/>
        <v>0</v>
      </c>
      <c r="N84" s="11">
        <f t="shared" si="4"/>
        <v>0</v>
      </c>
      <c r="O84" s="14"/>
      <c r="P84" s="14"/>
      <c r="Q84" s="11">
        <f t="shared" si="357"/>
        <v>0</v>
      </c>
      <c r="R84" s="11" t="e">
        <f t="shared" si="6"/>
        <v>#DIV/0!</v>
      </c>
      <c r="S84" s="14"/>
      <c r="T84" s="14"/>
      <c r="U84" s="11">
        <f t="shared" si="358"/>
        <v>0</v>
      </c>
      <c r="V84" s="11" t="e">
        <f t="shared" si="8"/>
        <v>#DIV/0!</v>
      </c>
      <c r="W84" s="14"/>
      <c r="X84" s="14"/>
      <c r="Y84" s="11">
        <f t="shared" si="359"/>
        <v>0</v>
      </c>
      <c r="Z84" s="11" t="e">
        <f t="shared" si="10"/>
        <v>#DIV/0!</v>
      </c>
      <c r="AA84" s="14"/>
      <c r="AB84" s="14"/>
      <c r="AC84" s="11">
        <f t="shared" si="360"/>
        <v>0</v>
      </c>
      <c r="AD84" s="11" t="e">
        <f t="shared" si="12"/>
        <v>#DIV/0!</v>
      </c>
      <c r="AE84" s="14"/>
      <c r="AF84" s="14"/>
      <c r="AG84" s="11">
        <f t="shared" si="361"/>
        <v>0</v>
      </c>
      <c r="AH84" s="11" t="e">
        <f t="shared" si="14"/>
        <v>#DIV/0!</v>
      </c>
      <c r="AI84" s="14"/>
      <c r="AJ84" s="14"/>
      <c r="AK84" s="11">
        <f t="shared" si="362"/>
        <v>0</v>
      </c>
      <c r="AL84" s="11" t="e">
        <f t="shared" si="16"/>
        <v>#DIV/0!</v>
      </c>
      <c r="AM84" s="14"/>
      <c r="AN84" s="14"/>
      <c r="AO84" s="11">
        <f t="shared" si="363"/>
        <v>0</v>
      </c>
      <c r="AP84" s="11" t="e">
        <f t="shared" si="18"/>
        <v>#DIV/0!</v>
      </c>
      <c r="AQ84" s="14"/>
      <c r="AR84" s="14"/>
      <c r="AS84" s="11">
        <f t="shared" si="364"/>
        <v>0</v>
      </c>
      <c r="AT84" s="11" t="e">
        <f t="shared" si="20"/>
        <v>#DIV/0!</v>
      </c>
      <c r="AU84" s="14"/>
      <c r="AV84" s="14"/>
      <c r="AW84" s="11">
        <f t="shared" si="365"/>
        <v>0</v>
      </c>
      <c r="AX84" s="11" t="e">
        <f t="shared" si="22"/>
        <v>#DIV/0!</v>
      </c>
    </row>
    <row r="85" spans="1:50" ht="14.25" customHeight="1">
      <c r="A85" s="26"/>
      <c r="B85" s="26"/>
      <c r="C85" s="18" t="s">
        <v>37</v>
      </c>
      <c r="D85" s="89">
        <f t="shared" ref="D85:I85" si="366">SUM(D82:D84)</f>
        <v>947</v>
      </c>
      <c r="E85" s="89">
        <f t="shared" si="366"/>
        <v>867</v>
      </c>
      <c r="F85" s="89">
        <f t="shared" si="366"/>
        <v>1814</v>
      </c>
      <c r="G85" s="19">
        <f t="shared" si="366"/>
        <v>0</v>
      </c>
      <c r="H85" s="19">
        <f t="shared" si="366"/>
        <v>0</v>
      </c>
      <c r="I85" s="19">
        <f t="shared" si="366"/>
        <v>0</v>
      </c>
      <c r="J85" s="11">
        <f t="shared" si="2"/>
        <v>0</v>
      </c>
      <c r="K85" s="19">
        <f t="shared" ref="K85:M85" si="367">SUM(K82:K84)</f>
        <v>0</v>
      </c>
      <c r="L85" s="19">
        <f t="shared" si="367"/>
        <v>0</v>
      </c>
      <c r="M85" s="19">
        <f t="shared" si="367"/>
        <v>0</v>
      </c>
      <c r="N85" s="11">
        <f t="shared" si="4"/>
        <v>0</v>
      </c>
      <c r="O85" s="19">
        <f t="shared" ref="O85:Q85" si="368">SUM(O82:O84)</f>
        <v>0</v>
      </c>
      <c r="P85" s="19">
        <f t="shared" si="368"/>
        <v>0</v>
      </c>
      <c r="Q85" s="19">
        <f t="shared" si="368"/>
        <v>0</v>
      </c>
      <c r="R85" s="11" t="e">
        <f t="shared" si="6"/>
        <v>#DIV/0!</v>
      </c>
      <c r="S85" s="19">
        <f t="shared" ref="S85:U85" si="369">SUM(S82:S84)</f>
        <v>0</v>
      </c>
      <c r="T85" s="19">
        <f t="shared" si="369"/>
        <v>0</v>
      </c>
      <c r="U85" s="19">
        <f t="shared" si="369"/>
        <v>0</v>
      </c>
      <c r="V85" s="11" t="e">
        <f t="shared" si="8"/>
        <v>#DIV/0!</v>
      </c>
      <c r="W85" s="19">
        <f t="shared" ref="W85:Y85" si="370">SUM(W82:W84)</f>
        <v>0</v>
      </c>
      <c r="X85" s="19">
        <f t="shared" si="370"/>
        <v>0</v>
      </c>
      <c r="Y85" s="19">
        <f t="shared" si="370"/>
        <v>0</v>
      </c>
      <c r="Z85" s="11" t="e">
        <f t="shared" si="10"/>
        <v>#DIV/0!</v>
      </c>
      <c r="AA85" s="19">
        <f t="shared" ref="AA85:AC85" si="371">SUM(AA82:AA84)</f>
        <v>0</v>
      </c>
      <c r="AB85" s="19">
        <f t="shared" si="371"/>
        <v>0</v>
      </c>
      <c r="AC85" s="19">
        <f t="shared" si="371"/>
        <v>0</v>
      </c>
      <c r="AD85" s="11" t="e">
        <f t="shared" si="12"/>
        <v>#DIV/0!</v>
      </c>
      <c r="AE85" s="19">
        <f t="shared" ref="AE85:AG85" si="372">SUM(AE82:AE84)</f>
        <v>0</v>
      </c>
      <c r="AF85" s="19">
        <f t="shared" si="372"/>
        <v>0</v>
      </c>
      <c r="AG85" s="19">
        <f t="shared" si="372"/>
        <v>0</v>
      </c>
      <c r="AH85" s="11" t="e">
        <f t="shared" si="14"/>
        <v>#DIV/0!</v>
      </c>
      <c r="AI85" s="19">
        <f t="shared" ref="AI85:AK85" si="373">SUM(AI82:AI84)</f>
        <v>0</v>
      </c>
      <c r="AJ85" s="19">
        <f t="shared" si="373"/>
        <v>0</v>
      </c>
      <c r="AK85" s="19">
        <f t="shared" si="373"/>
        <v>0</v>
      </c>
      <c r="AL85" s="11" t="e">
        <f t="shared" si="16"/>
        <v>#DIV/0!</v>
      </c>
      <c r="AM85" s="19">
        <f t="shared" ref="AM85:AO85" si="374">SUM(AM82:AM84)</f>
        <v>0</v>
      </c>
      <c r="AN85" s="19">
        <f t="shared" si="374"/>
        <v>0</v>
      </c>
      <c r="AO85" s="19">
        <f t="shared" si="374"/>
        <v>0</v>
      </c>
      <c r="AP85" s="11" t="e">
        <f t="shared" si="18"/>
        <v>#DIV/0!</v>
      </c>
      <c r="AQ85" s="19">
        <f t="shared" ref="AQ85:AS85" si="375">SUM(AQ82:AQ84)</f>
        <v>0</v>
      </c>
      <c r="AR85" s="19">
        <f t="shared" si="375"/>
        <v>0</v>
      </c>
      <c r="AS85" s="19">
        <f t="shared" si="375"/>
        <v>0</v>
      </c>
      <c r="AT85" s="11" t="e">
        <f t="shared" si="20"/>
        <v>#DIV/0!</v>
      </c>
      <c r="AU85" s="19">
        <f t="shared" ref="AU85:AW85" si="376">SUM(AU82:AU84)</f>
        <v>0</v>
      </c>
      <c r="AV85" s="19">
        <f t="shared" si="376"/>
        <v>0</v>
      </c>
      <c r="AW85" s="19">
        <f t="shared" si="376"/>
        <v>0</v>
      </c>
      <c r="AX85" s="11" t="e">
        <f t="shared" si="22"/>
        <v>#DIV/0!</v>
      </c>
    </row>
    <row r="86" spans="1:50" ht="14.25" customHeight="1">
      <c r="A86" s="104" t="s">
        <v>106</v>
      </c>
      <c r="B86" s="105"/>
      <c r="C86" s="106"/>
      <c r="D86" s="37">
        <f t="shared" ref="D86:I86" si="377">D17+D22+D26+D29+D34+D37+D42+D47+D52+D56+D61+D66+D72+D77+D81+D85</f>
        <v>19901</v>
      </c>
      <c r="E86" s="37">
        <f t="shared" si="377"/>
        <v>19172</v>
      </c>
      <c r="F86" s="37">
        <f t="shared" si="377"/>
        <v>39073</v>
      </c>
      <c r="G86" s="40">
        <f t="shared" si="377"/>
        <v>1609</v>
      </c>
      <c r="H86" s="40">
        <f t="shared" si="377"/>
        <v>1497</v>
      </c>
      <c r="I86" s="40">
        <f t="shared" si="377"/>
        <v>3106</v>
      </c>
      <c r="J86" s="39">
        <f t="shared" si="2"/>
        <v>7.9492232487907248</v>
      </c>
      <c r="K86" s="38">
        <f t="shared" ref="K86:M86" si="378">K17+K22+K26+K29+K34+K37+K42+K47+K52+K56+K61+K66+K72+K77+K81+K85</f>
        <v>1559</v>
      </c>
      <c r="L86" s="38">
        <f t="shared" si="378"/>
        <v>1491</v>
      </c>
      <c r="M86" s="38">
        <f t="shared" si="378"/>
        <v>3050</v>
      </c>
      <c r="N86" s="39">
        <f t="shared" si="4"/>
        <v>7.8059017736032548</v>
      </c>
      <c r="O86" s="40">
        <f t="shared" ref="O86:Q86" si="379">O17+O22+O26+O29+O34+O37+O42+O47+O52+O56+O61+O66+O72+O77+O81+O85</f>
        <v>0</v>
      </c>
      <c r="P86" s="40">
        <f t="shared" si="379"/>
        <v>0</v>
      </c>
      <c r="Q86" s="40">
        <f t="shared" si="379"/>
        <v>0</v>
      </c>
      <c r="R86" s="39">
        <f t="shared" si="6"/>
        <v>0</v>
      </c>
      <c r="S86" s="40">
        <f t="shared" ref="S86:U86" si="380">S17+S22+S26+S29+S34+S37+S42+S47+S52+S56+S61+S66+S72+S77+S81+S85</f>
        <v>3</v>
      </c>
      <c r="T86" s="40">
        <f t="shared" si="380"/>
        <v>1</v>
      </c>
      <c r="U86" s="40">
        <f t="shared" si="380"/>
        <v>4</v>
      </c>
      <c r="V86" s="39">
        <f t="shared" si="8"/>
        <v>0.12878300064391501</v>
      </c>
      <c r="W86" s="40">
        <f t="shared" ref="W86:Y86" si="381">W17+W22+W26+W29+W34+W37+W42+W47+W52+W56+W61+W66+W72+W77+W81+W85</f>
        <v>3</v>
      </c>
      <c r="X86" s="40">
        <f t="shared" si="381"/>
        <v>1</v>
      </c>
      <c r="Y86" s="40">
        <f t="shared" si="381"/>
        <v>4</v>
      </c>
      <c r="Z86" s="39">
        <f t="shared" si="10"/>
        <v>0.12878300064391501</v>
      </c>
      <c r="AA86" s="40">
        <f t="shared" ref="AA86:AC86" si="382">AA17+AA22+AA26+AA29+AA34+AA37+AA42+AA47+AA52+AA56+AA61+AA66+AA72+AA77+AA81+AA85</f>
        <v>6</v>
      </c>
      <c r="AB86" s="40">
        <f t="shared" si="382"/>
        <v>1</v>
      </c>
      <c r="AC86" s="40">
        <f t="shared" si="382"/>
        <v>7</v>
      </c>
      <c r="AD86" s="39">
        <f t="shared" si="12"/>
        <v>0.22537025112685125</v>
      </c>
      <c r="AE86" s="40">
        <f t="shared" ref="AE86:AG86" si="383">AE17+AE22+AE26+AE29+AE34+AE37+AE42+AE47+AE52+AE56+AE61+AE66+AE72+AE77+AE81+AE85</f>
        <v>4</v>
      </c>
      <c r="AF86" s="40">
        <f t="shared" si="383"/>
        <v>1</v>
      </c>
      <c r="AG86" s="40">
        <f t="shared" si="383"/>
        <v>5</v>
      </c>
      <c r="AH86" s="39">
        <f t="shared" si="14"/>
        <v>0.16097875080489374</v>
      </c>
      <c r="AI86" s="40">
        <f t="shared" ref="AI86:AK86" si="384">AI17+AI22+AI26+AI29+AI34+AI37+AI42+AI47+AI52+AI56+AI61+AI66+AI72+AI77+AI81+AI85</f>
        <v>0</v>
      </c>
      <c r="AJ86" s="40">
        <f t="shared" si="384"/>
        <v>0</v>
      </c>
      <c r="AK86" s="40">
        <f t="shared" si="384"/>
        <v>0</v>
      </c>
      <c r="AL86" s="39">
        <f t="shared" si="16"/>
        <v>0</v>
      </c>
      <c r="AM86" s="40">
        <f t="shared" ref="AM86:AO86" si="385">AM17+AM22+AM26+AM29+AM34+AM37+AM42+AM47+AM52+AM56+AM61+AM66+AM72+AM77+AM81+AM85</f>
        <v>0</v>
      </c>
      <c r="AN86" s="40">
        <f t="shared" si="385"/>
        <v>0</v>
      </c>
      <c r="AO86" s="40">
        <f t="shared" si="385"/>
        <v>0</v>
      </c>
      <c r="AP86" s="39">
        <f t="shared" si="18"/>
        <v>0</v>
      </c>
      <c r="AQ86" s="40">
        <f t="shared" ref="AQ86:AS86" si="386">AQ17+AQ22+AQ26+AQ29+AQ34+AQ37+AQ42+AQ47+AQ52+AQ56+AQ61+AQ66+AQ72+AQ77+AQ81+AQ85</f>
        <v>0</v>
      </c>
      <c r="AR86" s="40">
        <f t="shared" si="386"/>
        <v>0</v>
      </c>
      <c r="AS86" s="40">
        <f t="shared" si="386"/>
        <v>0</v>
      </c>
      <c r="AT86" s="39">
        <f t="shared" si="20"/>
        <v>0</v>
      </c>
      <c r="AU86" s="40">
        <f t="shared" ref="AU86:AW86" si="387">AU17+AU22+AU26+AU29+AU34+AU37+AU42+AU47+AU52+AU56+AU61+AU66+AU72+AU77+AU81+AU85</f>
        <v>4</v>
      </c>
      <c r="AV86" s="40">
        <f t="shared" si="387"/>
        <v>0</v>
      </c>
      <c r="AW86" s="40">
        <f t="shared" si="387"/>
        <v>4</v>
      </c>
      <c r="AX86" s="39">
        <f t="shared" si="22"/>
        <v>0.12878300064391501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121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SEP!D17</f>
        <v>457</v>
      </c>
      <c r="D13" s="9">
        <f>SEP!E17</f>
        <v>461</v>
      </c>
      <c r="E13" s="9">
        <f>SEP!F17</f>
        <v>918</v>
      </c>
      <c r="F13" s="9">
        <f>SEP!G17</f>
        <v>37</v>
      </c>
      <c r="G13" s="9">
        <f>SEP!H17</f>
        <v>24</v>
      </c>
      <c r="H13" s="9">
        <f>SEP!I17</f>
        <v>61</v>
      </c>
      <c r="I13" s="9">
        <f>SEP!J17</f>
        <v>6.6448801742919397</v>
      </c>
      <c r="J13" s="42">
        <f>SEP!K17</f>
        <v>45</v>
      </c>
      <c r="K13" s="42">
        <f>SEP!L17</f>
        <v>48</v>
      </c>
      <c r="L13" s="42">
        <f>SEP!M17</f>
        <v>93</v>
      </c>
      <c r="M13" s="9">
        <f>SEP!N17</f>
        <v>10.130718954248366</v>
      </c>
      <c r="N13" s="9">
        <f>SEP!O17</f>
        <v>0</v>
      </c>
      <c r="O13" s="9">
        <f>SEP!P17</f>
        <v>0</v>
      </c>
      <c r="P13" s="9">
        <f>SEP!Q17</f>
        <v>0</v>
      </c>
      <c r="Q13" s="9">
        <f>SEP!R17</f>
        <v>0</v>
      </c>
      <c r="R13" s="9">
        <f>SEP!S17</f>
        <v>0</v>
      </c>
      <c r="S13" s="9">
        <f>SEP!T17</f>
        <v>0</v>
      </c>
      <c r="T13" s="9">
        <f>SEP!U17</f>
        <v>0</v>
      </c>
      <c r="U13" s="9">
        <f>SEP!V17</f>
        <v>0</v>
      </c>
      <c r="V13" s="9">
        <f>SEP!W17</f>
        <v>0</v>
      </c>
      <c r="W13" s="9">
        <f>SEP!X17</f>
        <v>0</v>
      </c>
      <c r="X13" s="9">
        <f>SEP!Y17</f>
        <v>0</v>
      </c>
      <c r="Y13" s="9">
        <f>SEP!Z17</f>
        <v>0</v>
      </c>
      <c r="Z13" s="9">
        <f>SEP!AA17</f>
        <v>0</v>
      </c>
      <c r="AA13" s="9">
        <f>SEP!AB17</f>
        <v>0</v>
      </c>
      <c r="AB13" s="9">
        <f>SEP!AC17</f>
        <v>0</v>
      </c>
      <c r="AC13" s="9">
        <f>SEP!AD17</f>
        <v>0</v>
      </c>
      <c r="AD13" s="9">
        <f>SEP!AE17</f>
        <v>0</v>
      </c>
      <c r="AE13" s="9">
        <f>SEP!AF17</f>
        <v>0</v>
      </c>
      <c r="AF13" s="9">
        <f>SEP!AG17</f>
        <v>0</v>
      </c>
      <c r="AG13" s="9">
        <f>SEP!AH17</f>
        <v>0</v>
      </c>
      <c r="AH13" s="9">
        <f>SEP!AI17</f>
        <v>0</v>
      </c>
      <c r="AI13" s="9">
        <f>SEP!AJ17</f>
        <v>0</v>
      </c>
      <c r="AJ13" s="9">
        <f>SEP!AK17</f>
        <v>0</v>
      </c>
      <c r="AK13" s="9">
        <f>SEP!AL17</f>
        <v>0</v>
      </c>
      <c r="AL13" s="9">
        <f>SEP!AM17</f>
        <v>0</v>
      </c>
      <c r="AM13" s="9">
        <f>SEP!AN17</f>
        <v>0</v>
      </c>
      <c r="AN13" s="9">
        <f>SEP!AO17</f>
        <v>0</v>
      </c>
      <c r="AO13" s="9">
        <f>SEP!AP17</f>
        <v>0</v>
      </c>
      <c r="AP13" s="9">
        <f>SEP!AQ17</f>
        <v>0</v>
      </c>
      <c r="AQ13" s="9">
        <f>SEP!AR17</f>
        <v>0</v>
      </c>
      <c r="AR13" s="9">
        <f>SEP!AS17</f>
        <v>0</v>
      </c>
      <c r="AS13" s="9">
        <f>SEP!AT17</f>
        <v>0</v>
      </c>
      <c r="AT13" s="9">
        <f>SEP!AU17</f>
        <v>0</v>
      </c>
      <c r="AU13" s="9">
        <f>SEP!AV17</f>
        <v>0</v>
      </c>
      <c r="AV13" s="9">
        <f>SEP!AW17</f>
        <v>0</v>
      </c>
      <c r="AW13" s="9">
        <f>SEP!AX17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SEP!D22</f>
        <v>847</v>
      </c>
      <c r="D14" s="9">
        <f>SEP!E22</f>
        <v>848</v>
      </c>
      <c r="E14" s="9">
        <f>SEP!F22</f>
        <v>1695</v>
      </c>
      <c r="F14" s="9">
        <f>SEP!G22</f>
        <v>71</v>
      </c>
      <c r="G14" s="9">
        <f>SEP!H22</f>
        <v>66</v>
      </c>
      <c r="H14" s="9">
        <f>SEP!I22</f>
        <v>137</v>
      </c>
      <c r="I14" s="9">
        <f>SEP!J22</f>
        <v>8.0825958702064895</v>
      </c>
      <c r="J14" s="9">
        <f>SEP!K22</f>
        <v>71</v>
      </c>
      <c r="K14" s="9">
        <f>SEP!L22</f>
        <v>66</v>
      </c>
      <c r="L14" s="9">
        <f>SEP!M22</f>
        <v>137</v>
      </c>
      <c r="M14" s="9">
        <f>SEP!N22</f>
        <v>8.0825958702064895</v>
      </c>
      <c r="N14" s="9">
        <f>SEP!O22</f>
        <v>0</v>
      </c>
      <c r="O14" s="9">
        <f>SEP!P22</f>
        <v>0</v>
      </c>
      <c r="P14" s="9">
        <f>SEP!Q22</f>
        <v>0</v>
      </c>
      <c r="Q14" s="9">
        <f>SEP!R22</f>
        <v>0</v>
      </c>
      <c r="R14" s="9">
        <f>SEP!S22</f>
        <v>0</v>
      </c>
      <c r="S14" s="9">
        <f>SEP!T22</f>
        <v>0</v>
      </c>
      <c r="T14" s="9">
        <f>SEP!U22</f>
        <v>0</v>
      </c>
      <c r="U14" s="9">
        <f>SEP!V22</f>
        <v>0</v>
      </c>
      <c r="V14" s="9">
        <f>SEP!W22</f>
        <v>0</v>
      </c>
      <c r="W14" s="9">
        <f>SEP!X22</f>
        <v>0</v>
      </c>
      <c r="X14" s="9">
        <f>SEP!Y22</f>
        <v>0</v>
      </c>
      <c r="Y14" s="9">
        <f>SEP!Z22</f>
        <v>0</v>
      </c>
      <c r="Z14" s="9">
        <f>SEP!AA22</f>
        <v>0</v>
      </c>
      <c r="AA14" s="9">
        <f>SEP!AB22</f>
        <v>0</v>
      </c>
      <c r="AB14" s="9">
        <f>SEP!AC22</f>
        <v>0</v>
      </c>
      <c r="AC14" s="9">
        <f>SEP!AD22</f>
        <v>0</v>
      </c>
      <c r="AD14" s="9">
        <f>SEP!AE22</f>
        <v>0</v>
      </c>
      <c r="AE14" s="9">
        <f>SEP!AF22</f>
        <v>0</v>
      </c>
      <c r="AF14" s="9">
        <f>SEP!AG22</f>
        <v>0</v>
      </c>
      <c r="AG14" s="9">
        <f>SEP!AH22</f>
        <v>0</v>
      </c>
      <c r="AH14" s="9">
        <f>SEP!AI22</f>
        <v>0</v>
      </c>
      <c r="AI14" s="9">
        <f>SEP!AJ22</f>
        <v>0</v>
      </c>
      <c r="AJ14" s="9">
        <f>SEP!AK22</f>
        <v>0</v>
      </c>
      <c r="AK14" s="9">
        <f>SEP!AL22</f>
        <v>0</v>
      </c>
      <c r="AL14" s="9">
        <f>SEP!AM22</f>
        <v>0</v>
      </c>
      <c r="AM14" s="9">
        <f>SEP!AN22</f>
        <v>0</v>
      </c>
      <c r="AN14" s="9">
        <f>SEP!AO22</f>
        <v>0</v>
      </c>
      <c r="AO14" s="9">
        <f>SEP!AP22</f>
        <v>0</v>
      </c>
      <c r="AP14" s="9">
        <f>SEP!AQ22</f>
        <v>0</v>
      </c>
      <c r="AQ14" s="9">
        <f>SEP!AR22</f>
        <v>0</v>
      </c>
      <c r="AR14" s="9">
        <f>SEP!AS22</f>
        <v>0</v>
      </c>
      <c r="AS14" s="9">
        <f>SEP!AT22</f>
        <v>0</v>
      </c>
      <c r="AT14" s="9">
        <f>SEP!AU22</f>
        <v>0</v>
      </c>
      <c r="AU14" s="9">
        <f>SEP!AV22</f>
        <v>0</v>
      </c>
      <c r="AV14" s="9">
        <f>SEP!AW22</f>
        <v>0</v>
      </c>
      <c r="AW14" s="9">
        <f>SEP!AX22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SEP!D26</f>
        <v>373</v>
      </c>
      <c r="D15" s="9">
        <f>SEP!E26</f>
        <v>353</v>
      </c>
      <c r="E15" s="9">
        <f>SEP!F26</f>
        <v>726</v>
      </c>
      <c r="F15" s="9">
        <f>SEP!G26</f>
        <v>14</v>
      </c>
      <c r="G15" s="9">
        <f>SEP!H26</f>
        <v>13</v>
      </c>
      <c r="H15" s="9">
        <f>SEP!I26</f>
        <v>27</v>
      </c>
      <c r="I15" s="9">
        <f>SEP!J26</f>
        <v>3.71900826446281</v>
      </c>
      <c r="J15" s="9">
        <f>SEP!K26</f>
        <v>46</v>
      </c>
      <c r="K15" s="9">
        <f>SEP!L26</f>
        <v>35</v>
      </c>
      <c r="L15" s="9">
        <f>SEP!M26</f>
        <v>81</v>
      </c>
      <c r="M15" s="9">
        <f>SEP!N26</f>
        <v>11.15702479338843</v>
      </c>
      <c r="N15" s="9">
        <f>SEP!O26</f>
        <v>0</v>
      </c>
      <c r="O15" s="9">
        <f>SEP!P26</f>
        <v>0</v>
      </c>
      <c r="P15" s="9">
        <f>SEP!Q26</f>
        <v>0</v>
      </c>
      <c r="Q15" s="9">
        <f>SEP!R26</f>
        <v>0</v>
      </c>
      <c r="R15" s="9">
        <f>SEP!S26</f>
        <v>0</v>
      </c>
      <c r="S15" s="9">
        <f>SEP!T26</f>
        <v>0</v>
      </c>
      <c r="T15" s="9">
        <f>SEP!U26</f>
        <v>0</v>
      </c>
      <c r="U15" s="9">
        <f>SEP!V26</f>
        <v>0</v>
      </c>
      <c r="V15" s="9">
        <f>SEP!W26</f>
        <v>0</v>
      </c>
      <c r="W15" s="9">
        <f>SEP!X26</f>
        <v>0</v>
      </c>
      <c r="X15" s="9">
        <f>SEP!Y26</f>
        <v>0</v>
      </c>
      <c r="Y15" s="9">
        <f>SEP!Z26</f>
        <v>0</v>
      </c>
      <c r="Z15" s="9">
        <f>SEP!AA26</f>
        <v>0</v>
      </c>
      <c r="AA15" s="9">
        <f>SEP!AB26</f>
        <v>0</v>
      </c>
      <c r="AB15" s="9">
        <f>SEP!AC26</f>
        <v>0</v>
      </c>
      <c r="AC15" s="9">
        <f>SEP!AD26</f>
        <v>0</v>
      </c>
      <c r="AD15" s="9">
        <f>SEP!AE26</f>
        <v>0</v>
      </c>
      <c r="AE15" s="9">
        <f>SEP!AF26</f>
        <v>0</v>
      </c>
      <c r="AF15" s="9">
        <f>SEP!AG26</f>
        <v>0</v>
      </c>
      <c r="AG15" s="9">
        <f>SEP!AH26</f>
        <v>0</v>
      </c>
      <c r="AH15" s="9">
        <f>SEP!AI26</f>
        <v>0</v>
      </c>
      <c r="AI15" s="9">
        <f>SEP!AJ26</f>
        <v>0</v>
      </c>
      <c r="AJ15" s="9">
        <f>SEP!AK26</f>
        <v>0</v>
      </c>
      <c r="AK15" s="9">
        <f>SEP!AL26</f>
        <v>0</v>
      </c>
      <c r="AL15" s="9">
        <f>SEP!AM26</f>
        <v>0</v>
      </c>
      <c r="AM15" s="9">
        <f>SEP!AN26</f>
        <v>0</v>
      </c>
      <c r="AN15" s="9">
        <f>SEP!AO26</f>
        <v>0</v>
      </c>
      <c r="AO15" s="9">
        <f>SEP!AP26</f>
        <v>0</v>
      </c>
      <c r="AP15" s="9">
        <f>SEP!AQ26</f>
        <v>0</v>
      </c>
      <c r="AQ15" s="9">
        <f>SEP!AR26</f>
        <v>0</v>
      </c>
      <c r="AR15" s="9">
        <f>SEP!AS26</f>
        <v>0</v>
      </c>
      <c r="AS15" s="9">
        <f>SEP!AT26</f>
        <v>0</v>
      </c>
      <c r="AT15" s="9">
        <f>SEP!AU26</f>
        <v>0</v>
      </c>
      <c r="AU15" s="9">
        <f>SEP!AV26</f>
        <v>0</v>
      </c>
      <c r="AV15" s="9">
        <f>SEP!AW26</f>
        <v>0</v>
      </c>
      <c r="AW15" s="9">
        <f>SEP!AX26</f>
        <v>0</v>
      </c>
    </row>
    <row r="16" spans="1:51" ht="18" customHeight="1">
      <c r="A16" s="8">
        <v>4</v>
      </c>
      <c r="B16" s="41" t="s">
        <v>47</v>
      </c>
      <c r="C16" s="9">
        <f>SEP!D29</f>
        <v>692</v>
      </c>
      <c r="D16" s="9">
        <f>SEP!E29</f>
        <v>706</v>
      </c>
      <c r="E16" s="9">
        <f>SEP!F29</f>
        <v>1398</v>
      </c>
      <c r="F16" s="9">
        <f>SEP!G29</f>
        <v>105</v>
      </c>
      <c r="G16" s="9">
        <f>SEP!H29</f>
        <v>89</v>
      </c>
      <c r="H16" s="9">
        <f>SEP!I29</f>
        <v>194</v>
      </c>
      <c r="I16" s="9">
        <f>SEP!J29</f>
        <v>13.876967095851217</v>
      </c>
      <c r="J16" s="9">
        <f>SEP!K29</f>
        <v>94</v>
      </c>
      <c r="K16" s="9">
        <f>SEP!L29</f>
        <v>83</v>
      </c>
      <c r="L16" s="9">
        <f>SEP!M29</f>
        <v>177</v>
      </c>
      <c r="M16" s="9">
        <f>SEP!N29</f>
        <v>12.660944206008583</v>
      </c>
      <c r="N16" s="9">
        <f>SEP!O29</f>
        <v>0</v>
      </c>
      <c r="O16" s="9">
        <f>SEP!P29</f>
        <v>0</v>
      </c>
      <c r="P16" s="9">
        <f>SEP!Q29</f>
        <v>0</v>
      </c>
      <c r="Q16" s="9">
        <f>SEP!R29</f>
        <v>0</v>
      </c>
      <c r="R16" s="9">
        <f>SEP!S29</f>
        <v>0</v>
      </c>
      <c r="S16" s="9">
        <f>SEP!T29</f>
        <v>0</v>
      </c>
      <c r="T16" s="9">
        <f>SEP!U29</f>
        <v>0</v>
      </c>
      <c r="U16" s="9">
        <f>SEP!V29</f>
        <v>0</v>
      </c>
      <c r="V16" s="9">
        <f>SEP!W29</f>
        <v>0</v>
      </c>
      <c r="W16" s="9">
        <f>SEP!X29</f>
        <v>0</v>
      </c>
      <c r="X16" s="9">
        <f>SEP!Y29</f>
        <v>0</v>
      </c>
      <c r="Y16" s="9">
        <f>SEP!Z29</f>
        <v>0</v>
      </c>
      <c r="Z16" s="9">
        <f>SEP!AA29</f>
        <v>0</v>
      </c>
      <c r="AA16" s="9">
        <f>SEP!AB29</f>
        <v>0</v>
      </c>
      <c r="AB16" s="9">
        <f>SEP!AC29</f>
        <v>0</v>
      </c>
      <c r="AC16" s="9">
        <f>SEP!AD29</f>
        <v>0</v>
      </c>
      <c r="AD16" s="9">
        <f>SEP!AE29</f>
        <v>0</v>
      </c>
      <c r="AE16" s="9">
        <f>SEP!AF29</f>
        <v>0</v>
      </c>
      <c r="AF16" s="9">
        <f>SEP!AG29</f>
        <v>0</v>
      </c>
      <c r="AG16" s="9">
        <f>SEP!AH29</f>
        <v>0</v>
      </c>
      <c r="AH16" s="9">
        <f>SEP!AI29</f>
        <v>0</v>
      </c>
      <c r="AI16" s="9">
        <f>SEP!AJ29</f>
        <v>0</v>
      </c>
      <c r="AJ16" s="9">
        <f>SEP!AK29</f>
        <v>0</v>
      </c>
      <c r="AK16" s="9">
        <f>SEP!AL29</f>
        <v>0</v>
      </c>
      <c r="AL16" s="9">
        <f>SEP!AM29</f>
        <v>0</v>
      </c>
      <c r="AM16" s="9">
        <f>SEP!AN29</f>
        <v>0</v>
      </c>
      <c r="AN16" s="9">
        <f>SEP!AO29</f>
        <v>0</v>
      </c>
      <c r="AO16" s="9">
        <f>SEP!AP29</f>
        <v>0</v>
      </c>
      <c r="AP16" s="9">
        <f>SEP!AQ29</f>
        <v>0</v>
      </c>
      <c r="AQ16" s="9">
        <f>SEP!AR29</f>
        <v>0</v>
      </c>
      <c r="AR16" s="9">
        <f>SEP!AS29</f>
        <v>0</v>
      </c>
      <c r="AS16" s="9">
        <f>SEP!AT29</f>
        <v>0</v>
      </c>
      <c r="AT16" s="9">
        <f>SEP!AU29</f>
        <v>0</v>
      </c>
      <c r="AU16" s="9">
        <f>SEP!AV29</f>
        <v>0</v>
      </c>
      <c r="AV16" s="9">
        <f>SEP!AW29</f>
        <v>0</v>
      </c>
      <c r="AW16" s="9">
        <f>SEP!AX29</f>
        <v>0</v>
      </c>
    </row>
    <row r="17" spans="1:49" ht="18" customHeight="1">
      <c r="A17" s="8">
        <v>5</v>
      </c>
      <c r="B17" s="43" t="s">
        <v>50</v>
      </c>
      <c r="C17" s="9">
        <f>SEP!D34</f>
        <v>1225</v>
      </c>
      <c r="D17" s="9">
        <f>SEP!E34</f>
        <v>1253</v>
      </c>
      <c r="E17" s="9">
        <f>SEP!F34</f>
        <v>2478</v>
      </c>
      <c r="F17" s="9">
        <f>SEP!G34</f>
        <v>120</v>
      </c>
      <c r="G17" s="9">
        <f>SEP!H34</f>
        <v>112</v>
      </c>
      <c r="H17" s="9">
        <f>SEP!I34</f>
        <v>232</v>
      </c>
      <c r="I17" s="9">
        <f>SEP!J34</f>
        <v>9.3623890234059726</v>
      </c>
      <c r="J17" s="9">
        <f>SEP!K34</f>
        <v>115</v>
      </c>
      <c r="K17" s="9">
        <f>SEP!L34</f>
        <v>106</v>
      </c>
      <c r="L17" s="9">
        <f>SEP!M34</f>
        <v>221</v>
      </c>
      <c r="M17" s="9">
        <f>SEP!N34</f>
        <v>8.9184826472962069</v>
      </c>
      <c r="N17" s="9">
        <f>SEP!O34</f>
        <v>0</v>
      </c>
      <c r="O17" s="9">
        <f>SEP!P34</f>
        <v>0</v>
      </c>
      <c r="P17" s="9">
        <f>SEP!Q34</f>
        <v>0</v>
      </c>
      <c r="Q17" s="9">
        <f>SEP!R34</f>
        <v>0</v>
      </c>
      <c r="R17" s="9">
        <f>SEP!S34</f>
        <v>0</v>
      </c>
      <c r="S17" s="9">
        <f>SEP!T34</f>
        <v>0</v>
      </c>
      <c r="T17" s="9">
        <f>SEP!U34</f>
        <v>0</v>
      </c>
      <c r="U17" s="9">
        <f>SEP!V34</f>
        <v>0</v>
      </c>
      <c r="V17" s="9">
        <f>SEP!W34</f>
        <v>0</v>
      </c>
      <c r="W17" s="9">
        <f>SEP!X34</f>
        <v>0</v>
      </c>
      <c r="X17" s="9">
        <f>SEP!Y34</f>
        <v>0</v>
      </c>
      <c r="Y17" s="9">
        <f>SEP!Z34</f>
        <v>0</v>
      </c>
      <c r="Z17" s="9">
        <f>SEP!AA34</f>
        <v>2</v>
      </c>
      <c r="AA17" s="9">
        <f>SEP!AB34</f>
        <v>0</v>
      </c>
      <c r="AB17" s="9">
        <f>SEP!AC34</f>
        <v>2</v>
      </c>
      <c r="AC17" s="9">
        <f>SEP!AD34</f>
        <v>0.86206896551724133</v>
      </c>
      <c r="AD17" s="9">
        <f>SEP!AE34</f>
        <v>2</v>
      </c>
      <c r="AE17" s="9">
        <f>SEP!AF34</f>
        <v>0</v>
      </c>
      <c r="AF17" s="9">
        <f>SEP!AG34</f>
        <v>2</v>
      </c>
      <c r="AG17" s="9">
        <f>SEP!AH34</f>
        <v>0.86206896551724133</v>
      </c>
      <c r="AH17" s="9">
        <f>SEP!AI34</f>
        <v>0</v>
      </c>
      <c r="AI17" s="9">
        <f>SEP!AJ34</f>
        <v>0</v>
      </c>
      <c r="AJ17" s="9">
        <f>SEP!AK34</f>
        <v>0</v>
      </c>
      <c r="AK17" s="9">
        <f>SEP!AL34</f>
        <v>0</v>
      </c>
      <c r="AL17" s="9">
        <f>SEP!AM34</f>
        <v>0</v>
      </c>
      <c r="AM17" s="9">
        <f>SEP!AN34</f>
        <v>0</v>
      </c>
      <c r="AN17" s="9">
        <f>SEP!AO34</f>
        <v>0</v>
      </c>
      <c r="AO17" s="9">
        <f>SEP!AP34</f>
        <v>0</v>
      </c>
      <c r="AP17" s="9">
        <f>SEP!AQ34</f>
        <v>0</v>
      </c>
      <c r="AQ17" s="9">
        <f>SEP!AR34</f>
        <v>0</v>
      </c>
      <c r="AR17" s="9">
        <f>SEP!AS34</f>
        <v>0</v>
      </c>
      <c r="AS17" s="9">
        <f>SEP!AT34</f>
        <v>0</v>
      </c>
      <c r="AT17" s="9">
        <f>SEP!AU34</f>
        <v>2</v>
      </c>
      <c r="AU17" s="9">
        <f>SEP!AV34</f>
        <v>0</v>
      </c>
      <c r="AV17" s="9">
        <f>SEP!AW34</f>
        <v>2</v>
      </c>
      <c r="AW17" s="9">
        <f>SEP!AX34</f>
        <v>0.86206896551724133</v>
      </c>
    </row>
    <row r="18" spans="1:49" ht="18" customHeight="1">
      <c r="A18" s="8">
        <v>6</v>
      </c>
      <c r="B18" s="43" t="s">
        <v>55</v>
      </c>
      <c r="C18" s="9">
        <f>SEP!D37</f>
        <v>1081</v>
      </c>
      <c r="D18" s="9">
        <f>SEP!E37</f>
        <v>1005</v>
      </c>
      <c r="E18" s="9">
        <f>SEP!F37</f>
        <v>2086</v>
      </c>
      <c r="F18" s="9">
        <f>SEP!G37</f>
        <v>93</v>
      </c>
      <c r="G18" s="9">
        <f>SEP!H37</f>
        <v>79</v>
      </c>
      <c r="H18" s="9">
        <f>SEP!I37</f>
        <v>172</v>
      </c>
      <c r="I18" s="9">
        <f>SEP!J37</f>
        <v>8.2454458293384469</v>
      </c>
      <c r="J18" s="9">
        <f>SEP!K37</f>
        <v>92</v>
      </c>
      <c r="K18" s="9">
        <f>SEP!L37</f>
        <v>69</v>
      </c>
      <c r="L18" s="9">
        <f>SEP!M37</f>
        <v>161</v>
      </c>
      <c r="M18" s="9">
        <f>SEP!N37</f>
        <v>7.7181208053691277</v>
      </c>
      <c r="N18" s="9">
        <f>SEP!O37</f>
        <v>0</v>
      </c>
      <c r="O18" s="9">
        <f>SEP!P37</f>
        <v>0</v>
      </c>
      <c r="P18" s="9">
        <f>SEP!Q37</f>
        <v>0</v>
      </c>
      <c r="Q18" s="9">
        <f>SEP!R37</f>
        <v>0</v>
      </c>
      <c r="R18" s="9">
        <f>SEP!S37</f>
        <v>0</v>
      </c>
      <c r="S18" s="9">
        <f>SEP!T37</f>
        <v>0</v>
      </c>
      <c r="T18" s="9">
        <f>SEP!U37</f>
        <v>0</v>
      </c>
      <c r="U18" s="9">
        <f>SEP!V37</f>
        <v>0</v>
      </c>
      <c r="V18" s="9">
        <f>SEP!W37</f>
        <v>0</v>
      </c>
      <c r="W18" s="9">
        <f>SEP!X37</f>
        <v>0</v>
      </c>
      <c r="X18" s="9">
        <f>SEP!Y37</f>
        <v>0</v>
      </c>
      <c r="Y18" s="9">
        <f>SEP!Z37</f>
        <v>0</v>
      </c>
      <c r="Z18" s="9">
        <f>SEP!AA37</f>
        <v>0</v>
      </c>
      <c r="AA18" s="9">
        <f>SEP!AB37</f>
        <v>0</v>
      </c>
      <c r="AB18" s="9">
        <f>SEP!AC37</f>
        <v>0</v>
      </c>
      <c r="AC18" s="9">
        <f>SEP!AD37</f>
        <v>0</v>
      </c>
      <c r="AD18" s="9">
        <f>SEP!AE37</f>
        <v>0</v>
      </c>
      <c r="AE18" s="9">
        <f>SEP!AF37</f>
        <v>0</v>
      </c>
      <c r="AF18" s="9">
        <f>SEP!AG37</f>
        <v>0</v>
      </c>
      <c r="AG18" s="9">
        <f>SEP!AH37</f>
        <v>0</v>
      </c>
      <c r="AH18" s="9">
        <f>SEP!AI37</f>
        <v>0</v>
      </c>
      <c r="AI18" s="9">
        <f>SEP!AJ37</f>
        <v>0</v>
      </c>
      <c r="AJ18" s="9">
        <f>SEP!AK37</f>
        <v>0</v>
      </c>
      <c r="AK18" s="9">
        <f>SEP!AL37</f>
        <v>0</v>
      </c>
      <c r="AL18" s="9">
        <f>SEP!AM37</f>
        <v>0</v>
      </c>
      <c r="AM18" s="9">
        <f>SEP!AN37</f>
        <v>0</v>
      </c>
      <c r="AN18" s="9">
        <f>SEP!AO37</f>
        <v>0</v>
      </c>
      <c r="AO18" s="9">
        <f>SEP!AP37</f>
        <v>0</v>
      </c>
      <c r="AP18" s="9">
        <f>SEP!AQ37</f>
        <v>0</v>
      </c>
      <c r="AQ18" s="9">
        <f>SEP!AR37</f>
        <v>0</v>
      </c>
      <c r="AR18" s="9">
        <f>SEP!AS37</f>
        <v>0</v>
      </c>
      <c r="AS18" s="9">
        <f>SEP!AT37</f>
        <v>0</v>
      </c>
      <c r="AT18" s="9">
        <f>SEP!AU37</f>
        <v>0</v>
      </c>
      <c r="AU18" s="9">
        <f>SEP!AV37</f>
        <v>0</v>
      </c>
      <c r="AV18" s="9">
        <f>SEP!AW37</f>
        <v>0</v>
      </c>
      <c r="AW18" s="9">
        <f>SEP!AX37</f>
        <v>0</v>
      </c>
    </row>
    <row r="19" spans="1:49" ht="18" customHeight="1">
      <c r="A19" s="8">
        <v>7</v>
      </c>
      <c r="B19" s="43" t="s">
        <v>58</v>
      </c>
      <c r="C19" s="9">
        <f>SEP!D42</f>
        <v>2093</v>
      </c>
      <c r="D19" s="9">
        <f>SEP!E42</f>
        <v>1853</v>
      </c>
      <c r="E19" s="9">
        <f>SEP!F42</f>
        <v>3946</v>
      </c>
      <c r="F19" s="9">
        <f>SEP!G42</f>
        <v>180</v>
      </c>
      <c r="G19" s="9">
        <f>SEP!H42</f>
        <v>150</v>
      </c>
      <c r="H19" s="9">
        <f>SEP!I42</f>
        <v>330</v>
      </c>
      <c r="I19" s="9">
        <f>SEP!J42</f>
        <v>8.3628991383679665</v>
      </c>
      <c r="J19" s="9">
        <f>SEP!K42</f>
        <v>129</v>
      </c>
      <c r="K19" s="9">
        <f>SEP!L42</f>
        <v>126</v>
      </c>
      <c r="L19" s="9">
        <f>SEP!M42</f>
        <v>255</v>
      </c>
      <c r="M19" s="9">
        <f>SEP!N42</f>
        <v>6.462240243284338</v>
      </c>
      <c r="N19" s="9">
        <f>SEP!O42</f>
        <v>0</v>
      </c>
      <c r="O19" s="9">
        <f>SEP!P42</f>
        <v>0</v>
      </c>
      <c r="P19" s="9">
        <f>SEP!Q42</f>
        <v>0</v>
      </c>
      <c r="Q19" s="9">
        <f>SEP!R42</f>
        <v>0</v>
      </c>
      <c r="R19" s="9">
        <f>SEP!S42</f>
        <v>0</v>
      </c>
      <c r="S19" s="9">
        <f>SEP!T42</f>
        <v>0</v>
      </c>
      <c r="T19" s="9">
        <f>SEP!U42</f>
        <v>0</v>
      </c>
      <c r="U19" s="9">
        <f>SEP!V42</f>
        <v>0</v>
      </c>
      <c r="V19" s="9">
        <f>SEP!W42</f>
        <v>0</v>
      </c>
      <c r="W19" s="9">
        <f>SEP!X42</f>
        <v>0</v>
      </c>
      <c r="X19" s="9">
        <f>SEP!Y42</f>
        <v>0</v>
      </c>
      <c r="Y19" s="9">
        <f>SEP!Z42</f>
        <v>0</v>
      </c>
      <c r="Z19" s="9">
        <f>SEP!AA42</f>
        <v>0</v>
      </c>
      <c r="AA19" s="9">
        <f>SEP!AB42</f>
        <v>0</v>
      </c>
      <c r="AB19" s="9">
        <f>SEP!AC42</f>
        <v>0</v>
      </c>
      <c r="AC19" s="9">
        <f>SEP!AD42</f>
        <v>0</v>
      </c>
      <c r="AD19" s="9">
        <f>SEP!AE42</f>
        <v>0</v>
      </c>
      <c r="AE19" s="9">
        <f>SEP!AF42</f>
        <v>0</v>
      </c>
      <c r="AF19" s="9">
        <f>SEP!AG42</f>
        <v>0</v>
      </c>
      <c r="AG19" s="9">
        <f>SEP!AH42</f>
        <v>0</v>
      </c>
      <c r="AH19" s="9">
        <f>SEP!AI42</f>
        <v>0</v>
      </c>
      <c r="AI19" s="9">
        <f>SEP!AJ42</f>
        <v>0</v>
      </c>
      <c r="AJ19" s="9">
        <f>SEP!AK42</f>
        <v>0</v>
      </c>
      <c r="AK19" s="9">
        <f>SEP!AL42</f>
        <v>0</v>
      </c>
      <c r="AL19" s="9">
        <f>SEP!AM42</f>
        <v>0</v>
      </c>
      <c r="AM19" s="9">
        <f>SEP!AN42</f>
        <v>0</v>
      </c>
      <c r="AN19" s="9">
        <f>SEP!AO42</f>
        <v>0</v>
      </c>
      <c r="AO19" s="9">
        <f>SEP!AP42</f>
        <v>0</v>
      </c>
      <c r="AP19" s="9">
        <f>SEP!AQ42</f>
        <v>0</v>
      </c>
      <c r="AQ19" s="9">
        <f>SEP!AR42</f>
        <v>0</v>
      </c>
      <c r="AR19" s="9">
        <f>SEP!AS42</f>
        <v>0</v>
      </c>
      <c r="AS19" s="9">
        <f>SEP!AT42</f>
        <v>0</v>
      </c>
      <c r="AT19" s="9">
        <f>SEP!AU42</f>
        <v>0</v>
      </c>
      <c r="AU19" s="9">
        <f>SEP!AV42</f>
        <v>0</v>
      </c>
      <c r="AV19" s="9">
        <f>SEP!AW42</f>
        <v>0</v>
      </c>
      <c r="AW19" s="9">
        <f>SEP!AX42</f>
        <v>0</v>
      </c>
    </row>
    <row r="20" spans="1:49" ht="18" customHeight="1">
      <c r="A20" s="8">
        <v>8</v>
      </c>
      <c r="B20" s="43" t="s">
        <v>63</v>
      </c>
      <c r="C20" s="9">
        <f>SEP!D47</f>
        <v>2120</v>
      </c>
      <c r="D20" s="9">
        <f>SEP!E47</f>
        <v>1968</v>
      </c>
      <c r="E20" s="9">
        <f>SEP!F47</f>
        <v>4088</v>
      </c>
      <c r="F20" s="9">
        <f>SEP!G47</f>
        <v>166</v>
      </c>
      <c r="G20" s="9">
        <f>SEP!H47</f>
        <v>177</v>
      </c>
      <c r="H20" s="9">
        <f>SEP!I47</f>
        <v>343</v>
      </c>
      <c r="I20" s="9">
        <f>SEP!J47</f>
        <v>8.3904109589041092</v>
      </c>
      <c r="J20" s="9">
        <f>SEP!K47</f>
        <v>158</v>
      </c>
      <c r="K20" s="9">
        <f>SEP!L47</f>
        <v>166</v>
      </c>
      <c r="L20" s="9">
        <f>SEP!M47</f>
        <v>324</v>
      </c>
      <c r="M20" s="9">
        <f>SEP!N47</f>
        <v>7.9256360078277881</v>
      </c>
      <c r="N20" s="9">
        <f>SEP!O47</f>
        <v>0</v>
      </c>
      <c r="O20" s="9">
        <f>SEP!P47</f>
        <v>0</v>
      </c>
      <c r="P20" s="9">
        <f>SEP!Q47</f>
        <v>0</v>
      </c>
      <c r="Q20" s="9">
        <f>SEP!R47</f>
        <v>0</v>
      </c>
      <c r="R20" s="9">
        <f>SEP!S47</f>
        <v>0</v>
      </c>
      <c r="S20" s="9">
        <f>SEP!T47</f>
        <v>0</v>
      </c>
      <c r="T20" s="9">
        <f>SEP!U47</f>
        <v>0</v>
      </c>
      <c r="U20" s="9">
        <f>SEP!V47</f>
        <v>0</v>
      </c>
      <c r="V20" s="9">
        <f>SEP!W47</f>
        <v>0</v>
      </c>
      <c r="W20" s="9">
        <f>SEP!X47</f>
        <v>0</v>
      </c>
      <c r="X20" s="9">
        <f>SEP!Y47</f>
        <v>0</v>
      </c>
      <c r="Y20" s="9">
        <f>SEP!Z47</f>
        <v>0</v>
      </c>
      <c r="Z20" s="9">
        <f>SEP!AA47</f>
        <v>0</v>
      </c>
      <c r="AA20" s="9">
        <f>SEP!AB47</f>
        <v>0</v>
      </c>
      <c r="AB20" s="9">
        <f>SEP!AC47</f>
        <v>0</v>
      </c>
      <c r="AC20" s="9">
        <f>SEP!AD47</f>
        <v>0</v>
      </c>
      <c r="AD20" s="9">
        <f>SEP!AE47</f>
        <v>0</v>
      </c>
      <c r="AE20" s="9">
        <f>SEP!AF47</f>
        <v>0</v>
      </c>
      <c r="AF20" s="9">
        <f>SEP!AG47</f>
        <v>0</v>
      </c>
      <c r="AG20" s="9">
        <f>SEP!AH47</f>
        <v>0</v>
      </c>
      <c r="AH20" s="9">
        <f>SEP!AI47</f>
        <v>0</v>
      </c>
      <c r="AI20" s="9">
        <f>SEP!AJ47</f>
        <v>0</v>
      </c>
      <c r="AJ20" s="9">
        <f>SEP!AK47</f>
        <v>0</v>
      </c>
      <c r="AK20" s="9">
        <f>SEP!AL47</f>
        <v>0</v>
      </c>
      <c r="AL20" s="9">
        <f>SEP!AM47</f>
        <v>0</v>
      </c>
      <c r="AM20" s="9">
        <f>SEP!AN47</f>
        <v>0</v>
      </c>
      <c r="AN20" s="9">
        <f>SEP!AO47</f>
        <v>0</v>
      </c>
      <c r="AO20" s="9">
        <f>SEP!AP47</f>
        <v>0</v>
      </c>
      <c r="AP20" s="9">
        <f>SEP!AQ47</f>
        <v>0</v>
      </c>
      <c r="AQ20" s="9">
        <f>SEP!AR47</f>
        <v>0</v>
      </c>
      <c r="AR20" s="9">
        <f>SEP!AS47</f>
        <v>0</v>
      </c>
      <c r="AS20" s="9">
        <f>SEP!AT47</f>
        <v>0</v>
      </c>
      <c r="AT20" s="9">
        <f>SEP!AU47</f>
        <v>0</v>
      </c>
      <c r="AU20" s="9">
        <f>SEP!AV47</f>
        <v>0</v>
      </c>
      <c r="AV20" s="9">
        <f>SEP!AW47</f>
        <v>0</v>
      </c>
      <c r="AW20" s="9">
        <f>SEP!AX47</f>
        <v>0</v>
      </c>
    </row>
    <row r="21" spans="1:49" ht="18" customHeight="1">
      <c r="A21" s="8">
        <v>9</v>
      </c>
      <c r="B21" s="41" t="s">
        <v>68</v>
      </c>
      <c r="C21" s="9">
        <f>SEP!D52</f>
        <v>1320</v>
      </c>
      <c r="D21" s="9">
        <f>SEP!E52</f>
        <v>1330</v>
      </c>
      <c r="E21" s="9">
        <f>SEP!F52</f>
        <v>2650</v>
      </c>
      <c r="F21" s="9">
        <f>SEP!G52</f>
        <v>143</v>
      </c>
      <c r="G21" s="9">
        <f>SEP!H52</f>
        <v>119</v>
      </c>
      <c r="H21" s="9">
        <f>SEP!I52</f>
        <v>262</v>
      </c>
      <c r="I21" s="9">
        <f>SEP!J52</f>
        <v>9.8867924528301891</v>
      </c>
      <c r="J21" s="9">
        <f>SEP!K52</f>
        <v>124</v>
      </c>
      <c r="K21" s="9">
        <f>SEP!L52</f>
        <v>123</v>
      </c>
      <c r="L21" s="9">
        <f>SEP!M52</f>
        <v>247</v>
      </c>
      <c r="M21" s="9">
        <f>SEP!N52</f>
        <v>9.3207547169811313</v>
      </c>
      <c r="N21" s="9">
        <f>SEP!O52</f>
        <v>0</v>
      </c>
      <c r="O21" s="9">
        <f>SEP!P52</f>
        <v>0</v>
      </c>
      <c r="P21" s="9">
        <f>SEP!Q52</f>
        <v>0</v>
      </c>
      <c r="Q21" s="9">
        <f>SEP!R52</f>
        <v>0</v>
      </c>
      <c r="R21" s="9">
        <f>SEP!S52</f>
        <v>0</v>
      </c>
      <c r="S21" s="9">
        <f>SEP!T52</f>
        <v>0</v>
      </c>
      <c r="T21" s="9">
        <f>SEP!U52</f>
        <v>0</v>
      </c>
      <c r="U21" s="9">
        <f>SEP!V52</f>
        <v>0</v>
      </c>
      <c r="V21" s="9">
        <f>SEP!W52</f>
        <v>0</v>
      </c>
      <c r="W21" s="9">
        <f>SEP!X52</f>
        <v>0</v>
      </c>
      <c r="X21" s="9">
        <f>SEP!Y52</f>
        <v>0</v>
      </c>
      <c r="Y21" s="9">
        <f>SEP!Z52</f>
        <v>0</v>
      </c>
      <c r="Z21" s="9">
        <f>SEP!AA52</f>
        <v>0</v>
      </c>
      <c r="AA21" s="9">
        <f>SEP!AB52</f>
        <v>0</v>
      </c>
      <c r="AB21" s="9">
        <f>SEP!AC52</f>
        <v>0</v>
      </c>
      <c r="AC21" s="9">
        <f>SEP!AD52</f>
        <v>0</v>
      </c>
      <c r="AD21" s="9">
        <f>SEP!AE52</f>
        <v>0</v>
      </c>
      <c r="AE21" s="9">
        <f>SEP!AF52</f>
        <v>0</v>
      </c>
      <c r="AF21" s="9">
        <f>SEP!AG52</f>
        <v>0</v>
      </c>
      <c r="AG21" s="9">
        <f>SEP!AH52</f>
        <v>0</v>
      </c>
      <c r="AH21" s="9">
        <f>SEP!AI52</f>
        <v>0</v>
      </c>
      <c r="AI21" s="9">
        <f>SEP!AJ52</f>
        <v>0</v>
      </c>
      <c r="AJ21" s="9">
        <f>SEP!AK52</f>
        <v>0</v>
      </c>
      <c r="AK21" s="9">
        <f>SEP!AL52</f>
        <v>0</v>
      </c>
      <c r="AL21" s="9">
        <f>SEP!AM52</f>
        <v>0</v>
      </c>
      <c r="AM21" s="9">
        <f>SEP!AN52</f>
        <v>0</v>
      </c>
      <c r="AN21" s="9">
        <f>SEP!AO52</f>
        <v>0</v>
      </c>
      <c r="AO21" s="9">
        <f>SEP!AP52</f>
        <v>0</v>
      </c>
      <c r="AP21" s="9">
        <f>SEP!AQ52</f>
        <v>0</v>
      </c>
      <c r="AQ21" s="9">
        <f>SEP!AR52</f>
        <v>0</v>
      </c>
      <c r="AR21" s="9">
        <f>SEP!AS52</f>
        <v>0</v>
      </c>
      <c r="AS21" s="9">
        <f>SEP!AT52</f>
        <v>0</v>
      </c>
      <c r="AT21" s="9">
        <f>SEP!AU52</f>
        <v>0</v>
      </c>
      <c r="AU21" s="9">
        <f>SEP!AV52</f>
        <v>0</v>
      </c>
      <c r="AV21" s="9">
        <f>SEP!AW52</f>
        <v>0</v>
      </c>
      <c r="AW21" s="9">
        <f>SEP!AX52</f>
        <v>0</v>
      </c>
    </row>
    <row r="22" spans="1:49" ht="18" customHeight="1">
      <c r="A22" s="8">
        <v>10</v>
      </c>
      <c r="B22" s="43" t="s">
        <v>73</v>
      </c>
      <c r="C22" s="9">
        <f>SEP!D56</f>
        <v>2029</v>
      </c>
      <c r="D22" s="9">
        <f>SEP!E56</f>
        <v>2039</v>
      </c>
      <c r="E22" s="9">
        <f>SEP!F56</f>
        <v>4068</v>
      </c>
      <c r="F22" s="9">
        <f>SEP!G56</f>
        <v>164</v>
      </c>
      <c r="G22" s="9">
        <f>SEP!H56</f>
        <v>163</v>
      </c>
      <c r="H22" s="9">
        <f>SEP!I56</f>
        <v>327</v>
      </c>
      <c r="I22" s="9">
        <f>SEP!J56</f>
        <v>8.0383480825958706</v>
      </c>
      <c r="J22" s="9">
        <f>SEP!K56</f>
        <v>142</v>
      </c>
      <c r="K22" s="9">
        <f>SEP!L56</f>
        <v>143</v>
      </c>
      <c r="L22" s="9">
        <f>SEP!M56</f>
        <v>285</v>
      </c>
      <c r="M22" s="9">
        <f>SEP!N56</f>
        <v>7.0058997050147491</v>
      </c>
      <c r="N22" s="9">
        <f>SEP!O56</f>
        <v>0</v>
      </c>
      <c r="O22" s="9">
        <f>SEP!P56</f>
        <v>0</v>
      </c>
      <c r="P22" s="9">
        <f>SEP!Q56</f>
        <v>0</v>
      </c>
      <c r="Q22" s="9">
        <f>SEP!R56</f>
        <v>0</v>
      </c>
      <c r="R22" s="9">
        <f>SEP!S56</f>
        <v>3</v>
      </c>
      <c r="S22" s="9">
        <f>SEP!T56</f>
        <v>1</v>
      </c>
      <c r="T22" s="9">
        <f>SEP!U56</f>
        <v>4</v>
      </c>
      <c r="U22" s="9">
        <f>SEP!V56</f>
        <v>1.2232415902140672</v>
      </c>
      <c r="V22" s="9">
        <f>SEP!W56</f>
        <v>3</v>
      </c>
      <c r="W22" s="9">
        <f>SEP!X56</f>
        <v>1</v>
      </c>
      <c r="X22" s="9">
        <f>SEP!Y56</f>
        <v>4</v>
      </c>
      <c r="Y22" s="9">
        <f>SEP!Z56</f>
        <v>1.2232415902140672</v>
      </c>
      <c r="Z22" s="9">
        <f>SEP!AA56</f>
        <v>2</v>
      </c>
      <c r="AA22" s="9">
        <f>SEP!AB56</f>
        <v>1</v>
      </c>
      <c r="AB22" s="9">
        <f>SEP!AC56</f>
        <v>3</v>
      </c>
      <c r="AC22" s="9">
        <f>SEP!AD56</f>
        <v>0.91743119266055051</v>
      </c>
      <c r="AD22" s="9">
        <f>SEP!AE56</f>
        <v>2</v>
      </c>
      <c r="AE22" s="9">
        <f>SEP!AF56</f>
        <v>1</v>
      </c>
      <c r="AF22" s="9">
        <f>SEP!AG56</f>
        <v>3</v>
      </c>
      <c r="AG22" s="9">
        <f>SEP!AH56</f>
        <v>0.91743119266055051</v>
      </c>
      <c r="AH22" s="9">
        <f>SEP!AI56</f>
        <v>0</v>
      </c>
      <c r="AI22" s="9">
        <f>SEP!AJ56</f>
        <v>0</v>
      </c>
      <c r="AJ22" s="9">
        <f>SEP!AK56</f>
        <v>0</v>
      </c>
      <c r="AK22" s="9">
        <f>SEP!AL56</f>
        <v>0</v>
      </c>
      <c r="AL22" s="9">
        <f>SEP!AM56</f>
        <v>0</v>
      </c>
      <c r="AM22" s="9">
        <f>SEP!AN56</f>
        <v>0</v>
      </c>
      <c r="AN22" s="9">
        <f>SEP!AO56</f>
        <v>0</v>
      </c>
      <c r="AO22" s="9">
        <f>SEP!AP56</f>
        <v>0</v>
      </c>
      <c r="AP22" s="9">
        <f>SEP!AQ56</f>
        <v>0</v>
      </c>
      <c r="AQ22" s="9">
        <f>SEP!AR56</f>
        <v>0</v>
      </c>
      <c r="AR22" s="9">
        <f>SEP!AS56</f>
        <v>0</v>
      </c>
      <c r="AS22" s="9">
        <f>SEP!AT56</f>
        <v>0</v>
      </c>
      <c r="AT22" s="9">
        <f>SEP!AU56</f>
        <v>0</v>
      </c>
      <c r="AU22" s="9">
        <f>SEP!AV56</f>
        <v>0</v>
      </c>
      <c r="AV22" s="9">
        <f>SEP!AW56</f>
        <v>0</v>
      </c>
      <c r="AW22" s="9">
        <f>SEP!AX56</f>
        <v>0</v>
      </c>
    </row>
    <row r="23" spans="1:49" ht="18" customHeight="1">
      <c r="A23" s="8">
        <v>11</v>
      </c>
      <c r="B23" s="43" t="s">
        <v>77</v>
      </c>
      <c r="C23" s="9">
        <f>SEP!D61</f>
        <v>1362</v>
      </c>
      <c r="D23" s="9">
        <f>SEP!E61</f>
        <v>1257</v>
      </c>
      <c r="E23" s="9">
        <f>SEP!F61</f>
        <v>2619</v>
      </c>
      <c r="F23" s="9">
        <f>SEP!G61</f>
        <v>86</v>
      </c>
      <c r="G23" s="9">
        <f>SEP!H61</f>
        <v>95</v>
      </c>
      <c r="H23" s="9">
        <f>SEP!I61</f>
        <v>181</v>
      </c>
      <c r="I23" s="9">
        <f>SEP!J61</f>
        <v>6.9110347460862922</v>
      </c>
      <c r="J23" s="9">
        <f>SEP!K61</f>
        <v>104</v>
      </c>
      <c r="K23" s="9">
        <f>SEP!L61</f>
        <v>99</v>
      </c>
      <c r="L23" s="9">
        <f>SEP!M61</f>
        <v>203</v>
      </c>
      <c r="M23" s="9">
        <f>SEP!N61</f>
        <v>7.7510500190912559</v>
      </c>
      <c r="N23" s="9">
        <f>SEP!O61</f>
        <v>0</v>
      </c>
      <c r="O23" s="9">
        <f>SEP!P61</f>
        <v>0</v>
      </c>
      <c r="P23" s="9">
        <f>SEP!Q61</f>
        <v>0</v>
      </c>
      <c r="Q23" s="9">
        <f>SEP!R61</f>
        <v>0</v>
      </c>
      <c r="R23" s="9">
        <f>SEP!S61</f>
        <v>0</v>
      </c>
      <c r="S23" s="9">
        <f>SEP!T61</f>
        <v>0</v>
      </c>
      <c r="T23" s="9">
        <f>SEP!U61</f>
        <v>0</v>
      </c>
      <c r="U23" s="9">
        <f>SEP!V61</f>
        <v>0</v>
      </c>
      <c r="V23" s="9">
        <f>SEP!W61</f>
        <v>0</v>
      </c>
      <c r="W23" s="9">
        <f>SEP!X61</f>
        <v>0</v>
      </c>
      <c r="X23" s="9">
        <f>SEP!Y61</f>
        <v>0</v>
      </c>
      <c r="Y23" s="9">
        <f>SEP!Z61</f>
        <v>0</v>
      </c>
      <c r="Z23" s="9">
        <f>SEP!AA61</f>
        <v>0</v>
      </c>
      <c r="AA23" s="9">
        <f>SEP!AB61</f>
        <v>0</v>
      </c>
      <c r="AB23" s="9">
        <f>SEP!AC61</f>
        <v>0</v>
      </c>
      <c r="AC23" s="9">
        <f>SEP!AD61</f>
        <v>0</v>
      </c>
      <c r="AD23" s="9">
        <f>SEP!AE61</f>
        <v>0</v>
      </c>
      <c r="AE23" s="9">
        <f>SEP!AF61</f>
        <v>0</v>
      </c>
      <c r="AF23" s="9">
        <f>SEP!AG61</f>
        <v>0</v>
      </c>
      <c r="AG23" s="9">
        <f>SEP!AH61</f>
        <v>0</v>
      </c>
      <c r="AH23" s="9">
        <f>SEP!AI61</f>
        <v>0</v>
      </c>
      <c r="AI23" s="9">
        <f>SEP!AJ61</f>
        <v>0</v>
      </c>
      <c r="AJ23" s="9">
        <f>SEP!AK61</f>
        <v>0</v>
      </c>
      <c r="AK23" s="9">
        <f>SEP!AL61</f>
        <v>0</v>
      </c>
      <c r="AL23" s="9">
        <f>SEP!AM61</f>
        <v>0</v>
      </c>
      <c r="AM23" s="9">
        <f>SEP!AN61</f>
        <v>0</v>
      </c>
      <c r="AN23" s="9">
        <f>SEP!AO61</f>
        <v>0</v>
      </c>
      <c r="AO23" s="9">
        <f>SEP!AP61</f>
        <v>0</v>
      </c>
      <c r="AP23" s="9">
        <f>SEP!AQ61</f>
        <v>0</v>
      </c>
      <c r="AQ23" s="9">
        <f>SEP!AR61</f>
        <v>0</v>
      </c>
      <c r="AR23" s="9">
        <f>SEP!AS61</f>
        <v>0</v>
      </c>
      <c r="AS23" s="9">
        <f>SEP!AT61</f>
        <v>0</v>
      </c>
      <c r="AT23" s="9">
        <f>SEP!AU61</f>
        <v>0</v>
      </c>
      <c r="AU23" s="9">
        <f>SEP!AV61</f>
        <v>0</v>
      </c>
      <c r="AV23" s="9">
        <f>SEP!AW61</f>
        <v>0</v>
      </c>
      <c r="AW23" s="9">
        <f>SEP!AX61</f>
        <v>0</v>
      </c>
    </row>
    <row r="24" spans="1:49" ht="18" customHeight="1">
      <c r="A24" s="8">
        <v>12</v>
      </c>
      <c r="B24" s="43" t="s">
        <v>82</v>
      </c>
      <c r="C24" s="9">
        <f>SEP!D66</f>
        <v>1428</v>
      </c>
      <c r="D24" s="9">
        <f>SEP!E66</f>
        <v>1502</v>
      </c>
      <c r="E24" s="9">
        <f>SEP!F66</f>
        <v>2930</v>
      </c>
      <c r="F24" s="9">
        <f>SEP!G66</f>
        <v>98</v>
      </c>
      <c r="G24" s="9">
        <f>SEP!H66</f>
        <v>83</v>
      </c>
      <c r="H24" s="9">
        <f>SEP!I66</f>
        <v>181</v>
      </c>
      <c r="I24" s="9">
        <f>SEP!J66</f>
        <v>6.1774744027303754</v>
      </c>
      <c r="J24" s="9">
        <f>SEP!K66</f>
        <v>98</v>
      </c>
      <c r="K24" s="9">
        <f>SEP!L66</f>
        <v>83</v>
      </c>
      <c r="L24" s="9">
        <f>SEP!M66</f>
        <v>181</v>
      </c>
      <c r="M24" s="9">
        <f>SEP!N66</f>
        <v>6.1774744027303754</v>
      </c>
      <c r="N24" s="9">
        <f>SEP!O66</f>
        <v>0</v>
      </c>
      <c r="O24" s="9">
        <f>SEP!P66</f>
        <v>0</v>
      </c>
      <c r="P24" s="9">
        <f>SEP!Q66</f>
        <v>0</v>
      </c>
      <c r="Q24" s="9">
        <f>SEP!R66</f>
        <v>0</v>
      </c>
      <c r="R24" s="9">
        <f>SEP!S66</f>
        <v>0</v>
      </c>
      <c r="S24" s="9">
        <f>SEP!T66</f>
        <v>0</v>
      </c>
      <c r="T24" s="9">
        <f>SEP!U66</f>
        <v>0</v>
      </c>
      <c r="U24" s="9">
        <f>SEP!V66</f>
        <v>0</v>
      </c>
      <c r="V24" s="9">
        <f>SEP!W66</f>
        <v>0</v>
      </c>
      <c r="W24" s="9">
        <f>SEP!X66</f>
        <v>0</v>
      </c>
      <c r="X24" s="9">
        <f>SEP!Y66</f>
        <v>0</v>
      </c>
      <c r="Y24" s="9">
        <f>SEP!Z66</f>
        <v>0</v>
      </c>
      <c r="Z24" s="9">
        <f>SEP!AA66</f>
        <v>0</v>
      </c>
      <c r="AA24" s="9">
        <f>SEP!AB66</f>
        <v>0</v>
      </c>
      <c r="AB24" s="9">
        <f>SEP!AC66</f>
        <v>0</v>
      </c>
      <c r="AC24" s="9">
        <f>SEP!AD66</f>
        <v>0</v>
      </c>
      <c r="AD24" s="9">
        <f>SEP!AE66</f>
        <v>0</v>
      </c>
      <c r="AE24" s="9">
        <f>SEP!AF66</f>
        <v>0</v>
      </c>
      <c r="AF24" s="9">
        <f>SEP!AG66</f>
        <v>0</v>
      </c>
      <c r="AG24" s="9">
        <f>SEP!AH66</f>
        <v>0</v>
      </c>
      <c r="AH24" s="9">
        <f>SEP!AI66</f>
        <v>0</v>
      </c>
      <c r="AI24" s="9">
        <f>SEP!AJ66</f>
        <v>0</v>
      </c>
      <c r="AJ24" s="9">
        <f>SEP!AK66</f>
        <v>0</v>
      </c>
      <c r="AK24" s="9">
        <f>SEP!AL66</f>
        <v>0</v>
      </c>
      <c r="AL24" s="9">
        <f>SEP!AM66</f>
        <v>0</v>
      </c>
      <c r="AM24" s="9">
        <f>SEP!AN66</f>
        <v>0</v>
      </c>
      <c r="AN24" s="9">
        <f>SEP!AO66</f>
        <v>0</v>
      </c>
      <c r="AO24" s="9">
        <f>SEP!AP66</f>
        <v>0</v>
      </c>
      <c r="AP24" s="9">
        <f>SEP!AQ66</f>
        <v>0</v>
      </c>
      <c r="AQ24" s="9">
        <f>SEP!AR66</f>
        <v>0</v>
      </c>
      <c r="AR24" s="9">
        <f>SEP!AS66</f>
        <v>0</v>
      </c>
      <c r="AS24" s="9">
        <f>SEP!AT66</f>
        <v>0</v>
      </c>
      <c r="AT24" s="9">
        <f>SEP!AU66</f>
        <v>0</v>
      </c>
      <c r="AU24" s="9">
        <f>SEP!AV66</f>
        <v>0</v>
      </c>
      <c r="AV24" s="9">
        <f>SEP!AW66</f>
        <v>0</v>
      </c>
      <c r="AW24" s="9">
        <f>SEP!AX66</f>
        <v>0</v>
      </c>
    </row>
    <row r="25" spans="1:49" ht="18" customHeight="1">
      <c r="A25" s="8">
        <v>13</v>
      </c>
      <c r="B25" s="41" t="s">
        <v>87</v>
      </c>
      <c r="C25" s="9">
        <f>SEP!D72</f>
        <v>1227</v>
      </c>
      <c r="D25" s="9">
        <f>SEP!E72</f>
        <v>1175</v>
      </c>
      <c r="E25" s="9">
        <f>SEP!F72</f>
        <v>2402</v>
      </c>
      <c r="F25" s="9">
        <f>SEP!G72</f>
        <v>57</v>
      </c>
      <c r="G25" s="9">
        <f>SEP!H72</f>
        <v>58</v>
      </c>
      <c r="H25" s="9">
        <f>SEP!I72</f>
        <v>115</v>
      </c>
      <c r="I25" s="9">
        <f>SEP!J72</f>
        <v>4.7876769358867612</v>
      </c>
      <c r="J25" s="9">
        <f>SEP!K72</f>
        <v>66</v>
      </c>
      <c r="K25" s="9">
        <f>SEP!L72</f>
        <v>75</v>
      </c>
      <c r="L25" s="9">
        <f>SEP!M72</f>
        <v>141</v>
      </c>
      <c r="M25" s="9">
        <f>SEP!N72</f>
        <v>5.8701082431307245</v>
      </c>
      <c r="N25" s="9">
        <f>SEP!O72</f>
        <v>0</v>
      </c>
      <c r="O25" s="9">
        <f>SEP!P72</f>
        <v>0</v>
      </c>
      <c r="P25" s="9">
        <f>SEP!Q72</f>
        <v>0</v>
      </c>
      <c r="Q25" s="9">
        <f>SEP!R72</f>
        <v>0</v>
      </c>
      <c r="R25" s="9">
        <f>SEP!S72</f>
        <v>0</v>
      </c>
      <c r="S25" s="9">
        <f>SEP!T72</f>
        <v>0</v>
      </c>
      <c r="T25" s="9">
        <f>SEP!U72</f>
        <v>0</v>
      </c>
      <c r="U25" s="9">
        <f>SEP!V72</f>
        <v>0</v>
      </c>
      <c r="V25" s="9">
        <f>SEP!W72</f>
        <v>0</v>
      </c>
      <c r="W25" s="9">
        <f>SEP!X72</f>
        <v>0</v>
      </c>
      <c r="X25" s="9">
        <f>SEP!Y72</f>
        <v>0</v>
      </c>
      <c r="Y25" s="9">
        <f>SEP!Z72</f>
        <v>0</v>
      </c>
      <c r="Z25" s="9">
        <f>SEP!AA72</f>
        <v>1</v>
      </c>
      <c r="AA25" s="9">
        <f>SEP!AB72</f>
        <v>0</v>
      </c>
      <c r="AB25" s="9">
        <f>SEP!AC72</f>
        <v>1</v>
      </c>
      <c r="AC25" s="9">
        <f>SEP!AD72</f>
        <v>0.86956521739130432</v>
      </c>
      <c r="AD25" s="9">
        <f>SEP!AE72</f>
        <v>0</v>
      </c>
      <c r="AE25" s="9">
        <f>SEP!AF72</f>
        <v>0</v>
      </c>
      <c r="AF25" s="9">
        <f>SEP!AG72</f>
        <v>0</v>
      </c>
      <c r="AG25" s="9">
        <f>SEP!AH72</f>
        <v>0</v>
      </c>
      <c r="AH25" s="9">
        <f>SEP!AI72</f>
        <v>0</v>
      </c>
      <c r="AI25" s="9">
        <f>SEP!AJ72</f>
        <v>0</v>
      </c>
      <c r="AJ25" s="9">
        <f>SEP!AK72</f>
        <v>0</v>
      </c>
      <c r="AK25" s="9">
        <f>SEP!AL72</f>
        <v>0</v>
      </c>
      <c r="AL25" s="9">
        <f>SEP!AM72</f>
        <v>0</v>
      </c>
      <c r="AM25" s="9">
        <f>SEP!AN72</f>
        <v>0</v>
      </c>
      <c r="AN25" s="9">
        <f>SEP!AO72</f>
        <v>0</v>
      </c>
      <c r="AO25" s="9">
        <f>SEP!AP72</f>
        <v>0</v>
      </c>
      <c r="AP25" s="9">
        <f>SEP!AQ72</f>
        <v>0</v>
      </c>
      <c r="AQ25" s="9">
        <f>SEP!AR72</f>
        <v>0</v>
      </c>
      <c r="AR25" s="9">
        <f>SEP!AS72</f>
        <v>0</v>
      </c>
      <c r="AS25" s="9">
        <f>SEP!AT72</f>
        <v>0</v>
      </c>
      <c r="AT25" s="9">
        <f>SEP!AU72</f>
        <v>1</v>
      </c>
      <c r="AU25" s="9">
        <f>SEP!AV72</f>
        <v>0</v>
      </c>
      <c r="AV25" s="9">
        <f>SEP!AW72</f>
        <v>1</v>
      </c>
      <c r="AW25" s="9">
        <f>SEP!AX72</f>
        <v>0.86956521739130432</v>
      </c>
    </row>
    <row r="26" spans="1:49" ht="18" customHeight="1">
      <c r="A26" s="8">
        <v>14</v>
      </c>
      <c r="B26" s="41" t="s">
        <v>93</v>
      </c>
      <c r="C26" s="9">
        <f>SEP!D77</f>
        <v>1337</v>
      </c>
      <c r="D26" s="9">
        <f>SEP!E77</f>
        <v>1236</v>
      </c>
      <c r="E26" s="9">
        <f>SEP!F77</f>
        <v>2573</v>
      </c>
      <c r="F26" s="9">
        <f>SEP!G77</f>
        <v>135</v>
      </c>
      <c r="G26" s="9">
        <f>SEP!H77</f>
        <v>129</v>
      </c>
      <c r="H26" s="9">
        <f>SEP!I77</f>
        <v>264</v>
      </c>
      <c r="I26" s="9">
        <f>SEP!J77</f>
        <v>10.260396424407308</v>
      </c>
      <c r="J26" s="9">
        <f>SEP!K77</f>
        <v>135</v>
      </c>
      <c r="K26" s="9">
        <f>SEP!L77</f>
        <v>129</v>
      </c>
      <c r="L26" s="9">
        <f>SEP!M77</f>
        <v>264</v>
      </c>
      <c r="M26" s="9">
        <f>SEP!N77</f>
        <v>10.260396424407308</v>
      </c>
      <c r="N26" s="9">
        <f>SEP!O77</f>
        <v>0</v>
      </c>
      <c r="O26" s="9">
        <f>SEP!P77</f>
        <v>0</v>
      </c>
      <c r="P26" s="9">
        <f>SEP!Q77</f>
        <v>0</v>
      </c>
      <c r="Q26" s="9">
        <f>SEP!R77</f>
        <v>0</v>
      </c>
      <c r="R26" s="9">
        <f>SEP!S77</f>
        <v>0</v>
      </c>
      <c r="S26" s="9">
        <f>SEP!T77</f>
        <v>0</v>
      </c>
      <c r="T26" s="9">
        <f>SEP!U77</f>
        <v>0</v>
      </c>
      <c r="U26" s="9">
        <f>SEP!V77</f>
        <v>0</v>
      </c>
      <c r="V26" s="9">
        <f>SEP!W77</f>
        <v>0</v>
      </c>
      <c r="W26" s="9">
        <f>SEP!X77</f>
        <v>0</v>
      </c>
      <c r="X26" s="9">
        <f>SEP!Y77</f>
        <v>0</v>
      </c>
      <c r="Y26" s="9">
        <f>SEP!Z77</f>
        <v>0</v>
      </c>
      <c r="Z26" s="9">
        <f>SEP!AA77</f>
        <v>1</v>
      </c>
      <c r="AA26" s="9">
        <f>SEP!AB77</f>
        <v>0</v>
      </c>
      <c r="AB26" s="9">
        <f>SEP!AC77</f>
        <v>1</v>
      </c>
      <c r="AC26" s="9">
        <f>SEP!AD77</f>
        <v>0.37878787878787878</v>
      </c>
      <c r="AD26" s="9">
        <f>SEP!AE77</f>
        <v>0</v>
      </c>
      <c r="AE26" s="9">
        <f>SEP!AF77</f>
        <v>0</v>
      </c>
      <c r="AF26" s="9">
        <f>SEP!AG77</f>
        <v>0</v>
      </c>
      <c r="AG26" s="9">
        <f>SEP!AH77</f>
        <v>0</v>
      </c>
      <c r="AH26" s="9">
        <f>SEP!AI77</f>
        <v>0</v>
      </c>
      <c r="AI26" s="9">
        <f>SEP!AJ77</f>
        <v>0</v>
      </c>
      <c r="AJ26" s="9">
        <f>SEP!AK77</f>
        <v>0</v>
      </c>
      <c r="AK26" s="9">
        <f>SEP!AL77</f>
        <v>0</v>
      </c>
      <c r="AL26" s="9">
        <f>SEP!AM77</f>
        <v>0</v>
      </c>
      <c r="AM26" s="9">
        <f>SEP!AN77</f>
        <v>0</v>
      </c>
      <c r="AN26" s="9">
        <f>SEP!AO77</f>
        <v>0</v>
      </c>
      <c r="AO26" s="9">
        <f>SEP!AP77</f>
        <v>0</v>
      </c>
      <c r="AP26" s="9">
        <f>SEP!AQ77</f>
        <v>0</v>
      </c>
      <c r="AQ26" s="9">
        <f>SEP!AR77</f>
        <v>0</v>
      </c>
      <c r="AR26" s="9">
        <f>SEP!AS77</f>
        <v>0</v>
      </c>
      <c r="AS26" s="9">
        <f>SEP!AT77</f>
        <v>0</v>
      </c>
      <c r="AT26" s="9">
        <f>SEP!AU77</f>
        <v>1</v>
      </c>
      <c r="AU26" s="9">
        <f>SEP!AV77</f>
        <v>0</v>
      </c>
      <c r="AV26" s="9">
        <f>SEP!AW77</f>
        <v>1</v>
      </c>
      <c r="AW26" s="9">
        <f>SEP!AX77</f>
        <v>0.37878787878787878</v>
      </c>
    </row>
    <row r="27" spans="1:49" ht="18" customHeight="1">
      <c r="A27" s="8">
        <v>15</v>
      </c>
      <c r="B27" s="43" t="s">
        <v>98</v>
      </c>
      <c r="C27" s="44">
        <f>SEP!D81</f>
        <v>1363</v>
      </c>
      <c r="D27" s="44">
        <f>SEP!E81</f>
        <v>1319</v>
      </c>
      <c r="E27" s="44">
        <f>SEP!F81</f>
        <v>2682</v>
      </c>
      <c r="F27" s="9">
        <f>SEP!G81</f>
        <v>140</v>
      </c>
      <c r="G27" s="9">
        <f>SEP!H81</f>
        <v>140</v>
      </c>
      <c r="H27" s="9">
        <f>SEP!I81</f>
        <v>280</v>
      </c>
      <c r="I27" s="9">
        <f>SEP!J81</f>
        <v>10.439970171513796</v>
      </c>
      <c r="J27" s="9">
        <f>SEP!K81</f>
        <v>140</v>
      </c>
      <c r="K27" s="9">
        <f>SEP!L81</f>
        <v>140</v>
      </c>
      <c r="L27" s="9">
        <f>SEP!M81</f>
        <v>280</v>
      </c>
      <c r="M27" s="9">
        <f>SEP!N81</f>
        <v>10.439970171513796</v>
      </c>
      <c r="N27" s="9">
        <f>SEP!O81</f>
        <v>0</v>
      </c>
      <c r="O27" s="9">
        <f>SEP!P81</f>
        <v>0</v>
      </c>
      <c r="P27" s="9">
        <f>SEP!Q81</f>
        <v>0</v>
      </c>
      <c r="Q27" s="9">
        <f>SEP!R81</f>
        <v>0</v>
      </c>
      <c r="R27" s="9">
        <f>SEP!S81</f>
        <v>0</v>
      </c>
      <c r="S27" s="9">
        <f>SEP!T81</f>
        <v>0</v>
      </c>
      <c r="T27" s="9">
        <f>SEP!U81</f>
        <v>0</v>
      </c>
      <c r="U27" s="9">
        <f>SEP!V81</f>
        <v>0</v>
      </c>
      <c r="V27" s="9">
        <f>SEP!W81</f>
        <v>0</v>
      </c>
      <c r="W27" s="9">
        <f>SEP!X81</f>
        <v>0</v>
      </c>
      <c r="X27" s="9">
        <f>SEP!Y81</f>
        <v>0</v>
      </c>
      <c r="Y27" s="9">
        <f>SEP!Z81</f>
        <v>0</v>
      </c>
      <c r="Z27" s="9">
        <f>SEP!AA81</f>
        <v>0</v>
      </c>
      <c r="AA27" s="9">
        <f>SEP!AB81</f>
        <v>0</v>
      </c>
      <c r="AB27" s="9">
        <f>SEP!AC81</f>
        <v>0</v>
      </c>
      <c r="AC27" s="9">
        <f>SEP!AD81</f>
        <v>0</v>
      </c>
      <c r="AD27" s="9">
        <f>SEP!AE81</f>
        <v>0</v>
      </c>
      <c r="AE27" s="9">
        <f>SEP!AF81</f>
        <v>0</v>
      </c>
      <c r="AF27" s="9">
        <f>SEP!AG81</f>
        <v>0</v>
      </c>
      <c r="AG27" s="9">
        <f>SEP!AH81</f>
        <v>0</v>
      </c>
      <c r="AH27" s="9">
        <f>SEP!AI81</f>
        <v>0</v>
      </c>
      <c r="AI27" s="9">
        <f>SEP!AJ81</f>
        <v>0</v>
      </c>
      <c r="AJ27" s="9">
        <f>SEP!AK81</f>
        <v>0</v>
      </c>
      <c r="AK27" s="9">
        <f>SEP!AL81</f>
        <v>0</v>
      </c>
      <c r="AL27" s="9">
        <f>SEP!AM81</f>
        <v>0</v>
      </c>
      <c r="AM27" s="9">
        <f>SEP!AN81</f>
        <v>0</v>
      </c>
      <c r="AN27" s="9">
        <f>SEP!AO81</f>
        <v>0</v>
      </c>
      <c r="AO27" s="9">
        <f>SEP!AP81</f>
        <v>0</v>
      </c>
      <c r="AP27" s="9">
        <f>SEP!AQ81</f>
        <v>0</v>
      </c>
      <c r="AQ27" s="9">
        <f>SEP!AR81</f>
        <v>0</v>
      </c>
      <c r="AR27" s="9">
        <f>SEP!AS81</f>
        <v>0</v>
      </c>
      <c r="AS27" s="9">
        <f>SEP!AT81</f>
        <v>0</v>
      </c>
      <c r="AT27" s="9">
        <f>SEP!AU81</f>
        <v>0</v>
      </c>
      <c r="AU27" s="9">
        <f>SEP!AV81</f>
        <v>0</v>
      </c>
      <c r="AV27" s="9">
        <f>SEP!AW81</f>
        <v>0</v>
      </c>
      <c r="AW27" s="9">
        <f>SEP!AX81</f>
        <v>0</v>
      </c>
    </row>
    <row r="28" spans="1:49" ht="18" customHeight="1">
      <c r="A28" s="8">
        <v>16</v>
      </c>
      <c r="B28" s="41" t="s">
        <v>102</v>
      </c>
      <c r="C28" s="9">
        <f>SEP!D85</f>
        <v>947</v>
      </c>
      <c r="D28" s="9">
        <f>SEP!E85</f>
        <v>867</v>
      </c>
      <c r="E28" s="9">
        <f>SEP!F85</f>
        <v>1814</v>
      </c>
      <c r="F28" s="9">
        <f>SEP!G85</f>
        <v>0</v>
      </c>
      <c r="G28" s="9">
        <f>SEP!H85</f>
        <v>0</v>
      </c>
      <c r="H28" s="9">
        <f>SEP!I85</f>
        <v>0</v>
      </c>
      <c r="I28" s="9">
        <f>SEP!J85</f>
        <v>0</v>
      </c>
      <c r="J28" s="9">
        <f>SEP!K85</f>
        <v>0</v>
      </c>
      <c r="K28" s="9">
        <f>SEP!L85</f>
        <v>0</v>
      </c>
      <c r="L28" s="9">
        <f>SEP!M85</f>
        <v>0</v>
      </c>
      <c r="M28" s="9">
        <f>SEP!N85</f>
        <v>0</v>
      </c>
      <c r="N28" s="9">
        <f>SEP!O85</f>
        <v>0</v>
      </c>
      <c r="O28" s="9">
        <f>SEP!P85</f>
        <v>0</v>
      </c>
      <c r="P28" s="9">
        <f>SEP!Q85</f>
        <v>0</v>
      </c>
      <c r="Q28" s="9" t="e">
        <f>SEP!R85</f>
        <v>#DIV/0!</v>
      </c>
      <c r="R28" s="9">
        <f>SEP!S85</f>
        <v>0</v>
      </c>
      <c r="S28" s="9">
        <f>SEP!T85</f>
        <v>0</v>
      </c>
      <c r="T28" s="9">
        <f>SEP!U85</f>
        <v>0</v>
      </c>
      <c r="U28" s="9" t="e">
        <f>SEP!V85</f>
        <v>#DIV/0!</v>
      </c>
      <c r="V28" s="9">
        <f>SEP!W85</f>
        <v>0</v>
      </c>
      <c r="W28" s="9">
        <f>SEP!X85</f>
        <v>0</v>
      </c>
      <c r="X28" s="9">
        <f>SEP!Y85</f>
        <v>0</v>
      </c>
      <c r="Y28" s="9" t="e">
        <f>SEP!Z85</f>
        <v>#DIV/0!</v>
      </c>
      <c r="Z28" s="9">
        <f>SEP!AA85</f>
        <v>0</v>
      </c>
      <c r="AA28" s="9">
        <f>SEP!AB85</f>
        <v>0</v>
      </c>
      <c r="AB28" s="9">
        <f>SEP!AC85</f>
        <v>0</v>
      </c>
      <c r="AC28" s="9" t="e">
        <f>SEP!AD85</f>
        <v>#DIV/0!</v>
      </c>
      <c r="AD28" s="9">
        <f>SEP!AE85</f>
        <v>0</v>
      </c>
      <c r="AE28" s="9">
        <f>SEP!AF85</f>
        <v>0</v>
      </c>
      <c r="AF28" s="9">
        <f>SEP!AG85</f>
        <v>0</v>
      </c>
      <c r="AG28" s="9" t="e">
        <f>SEP!AH85</f>
        <v>#DIV/0!</v>
      </c>
      <c r="AH28" s="9">
        <f>SEP!AI85</f>
        <v>0</v>
      </c>
      <c r="AI28" s="9">
        <f>SEP!AJ85</f>
        <v>0</v>
      </c>
      <c r="AJ28" s="9">
        <f>SEP!AK85</f>
        <v>0</v>
      </c>
      <c r="AK28" s="9" t="e">
        <f>SEP!AL85</f>
        <v>#DIV/0!</v>
      </c>
      <c r="AL28" s="9">
        <f>SEP!AM85</f>
        <v>0</v>
      </c>
      <c r="AM28" s="9">
        <f>SEP!AN85</f>
        <v>0</v>
      </c>
      <c r="AN28" s="9">
        <f>SEP!AO85</f>
        <v>0</v>
      </c>
      <c r="AO28" s="9" t="e">
        <f>SEP!AP85</f>
        <v>#DIV/0!</v>
      </c>
      <c r="AP28" s="9">
        <f>SEP!AQ85</f>
        <v>0</v>
      </c>
      <c r="AQ28" s="9">
        <f>SEP!AR85</f>
        <v>0</v>
      </c>
      <c r="AR28" s="9">
        <f>SEP!AS85</f>
        <v>0</v>
      </c>
      <c r="AS28" s="9" t="e">
        <f>SEP!AT85</f>
        <v>#DIV/0!</v>
      </c>
      <c r="AT28" s="9">
        <f>SEP!AU85</f>
        <v>0</v>
      </c>
      <c r="AU28" s="9">
        <f>SEP!AV85</f>
        <v>0</v>
      </c>
      <c r="AV28" s="9">
        <f>SEP!AW85</f>
        <v>0</v>
      </c>
      <c r="AW28" s="9" t="e">
        <f>SEP!AX85</f>
        <v>#DIV/0!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1609</v>
      </c>
      <c r="G29" s="45">
        <f t="shared" si="0"/>
        <v>1497</v>
      </c>
      <c r="H29" s="45">
        <f t="shared" si="0"/>
        <v>3106</v>
      </c>
      <c r="I29" s="47">
        <f>SEP!J86</f>
        <v>7.9492232487907248</v>
      </c>
      <c r="J29" s="46">
        <f t="shared" ref="J29:L29" si="1">SUM(J13:J28)</f>
        <v>1559</v>
      </c>
      <c r="K29" s="46">
        <f t="shared" si="1"/>
        <v>1491</v>
      </c>
      <c r="L29" s="46">
        <f t="shared" si="1"/>
        <v>3050</v>
      </c>
      <c r="M29" s="47">
        <f>SEP!N86</f>
        <v>7.8059017736032548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SEP!R86</f>
        <v>0</v>
      </c>
      <c r="R29" s="45">
        <f t="shared" ref="R29:T29" si="3">SUM(R13:R28)</f>
        <v>3</v>
      </c>
      <c r="S29" s="45">
        <f t="shared" si="3"/>
        <v>1</v>
      </c>
      <c r="T29" s="45">
        <f t="shared" si="3"/>
        <v>4</v>
      </c>
      <c r="U29" s="47">
        <f>SEP!V86</f>
        <v>0.12878300064391501</v>
      </c>
      <c r="V29" s="45">
        <f t="shared" ref="V29:X29" si="4">SUM(V13:V28)</f>
        <v>3</v>
      </c>
      <c r="W29" s="45">
        <f t="shared" si="4"/>
        <v>1</v>
      </c>
      <c r="X29" s="45">
        <f t="shared" si="4"/>
        <v>4</v>
      </c>
      <c r="Y29" s="47">
        <f>SEP!Z86</f>
        <v>0.12878300064391501</v>
      </c>
      <c r="Z29" s="45">
        <f t="shared" ref="Z29:AB29" si="5">SUM(Z13:Z28)</f>
        <v>6</v>
      </c>
      <c r="AA29" s="45">
        <f t="shared" si="5"/>
        <v>1</v>
      </c>
      <c r="AB29" s="45">
        <f t="shared" si="5"/>
        <v>7</v>
      </c>
      <c r="AC29" s="47">
        <f>SEP!AD86</f>
        <v>0.22537025112685125</v>
      </c>
      <c r="AD29" s="45">
        <f t="shared" ref="AD29:AF29" si="6">SUM(AD13:AD28)</f>
        <v>4</v>
      </c>
      <c r="AE29" s="45">
        <f t="shared" si="6"/>
        <v>1</v>
      </c>
      <c r="AF29" s="45">
        <f t="shared" si="6"/>
        <v>5</v>
      </c>
      <c r="AG29" s="47">
        <f>SEP!AH86</f>
        <v>0.16097875080489374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SEP!AL86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SEP!AP86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SEP!AT86</f>
        <v>0</v>
      </c>
      <c r="AT29" s="45">
        <f t="shared" ref="AT29:AV29" si="10">SUM(AT13:AT28)</f>
        <v>4</v>
      </c>
      <c r="AU29" s="45">
        <f t="shared" si="10"/>
        <v>0</v>
      </c>
      <c r="AV29" s="45">
        <f t="shared" si="10"/>
        <v>4</v>
      </c>
      <c r="AW29" s="47">
        <f>SEP!AX86</f>
        <v>0.12878300064391501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19">
        <f>JUL!G13+AGT!G13+SEP!G13</f>
        <v>16</v>
      </c>
      <c r="H13" s="19">
        <f>JUL!H13+AGT!H13+SEP!H13</f>
        <v>15</v>
      </c>
      <c r="I13" s="19">
        <f>JUL!I13+AGT!I13+SEP!I13</f>
        <v>31</v>
      </c>
      <c r="J13" s="19">
        <f>JUL!J13+AGT!J13+SEP!J13</f>
        <v>18.452380952380953</v>
      </c>
      <c r="K13" s="20">
        <f>JUL!K13+AGT!K13+SEP!K13</f>
        <v>18</v>
      </c>
      <c r="L13" s="20">
        <f>JUL!L13+AGT!L13+SEP!L13</f>
        <v>19</v>
      </c>
      <c r="M13" s="20">
        <f>JUL!M13+AGT!M13+SEP!M13</f>
        <v>37</v>
      </c>
      <c r="N13" s="19">
        <f>JUL!N13+AGT!N13+SEP!N13</f>
        <v>22.023809523809526</v>
      </c>
      <c r="O13" s="19">
        <f>JUL!O13+AGT!O13+SEP!O13</f>
        <v>0</v>
      </c>
      <c r="P13" s="19">
        <f>JUL!P13+AGT!P13+SEP!P13</f>
        <v>0</v>
      </c>
      <c r="Q13" s="19">
        <f>JUL!Q13+AGT!Q13+SEP!Q13</f>
        <v>0</v>
      </c>
      <c r="R13" s="19" t="e">
        <f>JUL!R13+AGT!R13+SEP!R13</f>
        <v>#DIV/0!</v>
      </c>
      <c r="S13" s="19">
        <f>JUL!S13+AGT!S13+SEP!S13</f>
        <v>0</v>
      </c>
      <c r="T13" s="19">
        <f>JUL!T13+AGT!T13+SEP!T13</f>
        <v>0</v>
      </c>
      <c r="U13" s="19">
        <f>JUL!U13+AGT!U13+SEP!U13</f>
        <v>0</v>
      </c>
      <c r="V13" s="19" t="e">
        <f>JUL!V13+AGT!V13+SEP!V13</f>
        <v>#DIV/0!</v>
      </c>
      <c r="W13" s="19">
        <f>JUL!W13+AGT!W13+SEP!W13</f>
        <v>0</v>
      </c>
      <c r="X13" s="19">
        <f>JUL!X13+AGT!X13+SEP!X13</f>
        <v>0</v>
      </c>
      <c r="Y13" s="19">
        <f>JUL!Y13+AGT!Y13+SEP!Y13</f>
        <v>0</v>
      </c>
      <c r="Z13" s="19" t="e">
        <f>JUL!Z13+AGT!Z13+SEP!Z13</f>
        <v>#DIV/0!</v>
      </c>
      <c r="AA13" s="19">
        <f>JUL!AA13+AGT!AA13+SEP!AA13</f>
        <v>0</v>
      </c>
      <c r="AB13" s="19">
        <f>JUL!AB13+AGT!AB13+SEP!AB13</f>
        <v>0</v>
      </c>
      <c r="AC13" s="19">
        <f>JUL!AC13+AGT!AC13+SEP!AC13</f>
        <v>0</v>
      </c>
      <c r="AD13" s="19" t="e">
        <f>JUL!AD13+AGT!AD13+SEP!AD13</f>
        <v>#DIV/0!</v>
      </c>
      <c r="AE13" s="19">
        <f>JUL!AE13+AGT!AE13+SEP!AE13</f>
        <v>0</v>
      </c>
      <c r="AF13" s="19">
        <f>JUL!AF13+AGT!AF13+SEP!AF13</f>
        <v>0</v>
      </c>
      <c r="AG13" s="19">
        <f>JUL!AG13+AGT!AG13+SEP!AG13</f>
        <v>0</v>
      </c>
      <c r="AH13" s="19" t="e">
        <f>JUL!AH13+AGT!AH13+SEP!AH13</f>
        <v>#DIV/0!</v>
      </c>
      <c r="AI13" s="19">
        <f>JUL!AI13+AGT!AI13+SEP!AI13</f>
        <v>0</v>
      </c>
      <c r="AJ13" s="19">
        <f>JUL!AJ13+AGT!AJ13+SEP!AJ13</f>
        <v>0</v>
      </c>
      <c r="AK13" s="19">
        <f>JUL!AK13+AGT!AK13+SEP!AK13</f>
        <v>0</v>
      </c>
      <c r="AL13" s="19" t="e">
        <f>JUL!AL13+AGT!AL13+SEP!AL13</f>
        <v>#DIV/0!</v>
      </c>
      <c r="AM13" s="19">
        <f>JUL!AM13+AGT!AM13+SEP!AM13</f>
        <v>0</v>
      </c>
      <c r="AN13" s="19">
        <f>JUL!AN13+AGT!AN13+SEP!AN13</f>
        <v>0</v>
      </c>
      <c r="AO13" s="19">
        <f>JUL!AO13+AGT!AO13+SEP!AO13</f>
        <v>0</v>
      </c>
      <c r="AP13" s="19" t="e">
        <f>JUL!AP13+AGT!AP13+SEP!AP13</f>
        <v>#DIV/0!</v>
      </c>
      <c r="AQ13" s="19">
        <f>JUL!AQ13+AGT!AQ13+SEP!AQ13</f>
        <v>0</v>
      </c>
      <c r="AR13" s="19">
        <f>JUL!AR13+AGT!AR13+SEP!AR13</f>
        <v>0</v>
      </c>
      <c r="AS13" s="19">
        <f>JUL!AS13+AGT!AS13+SEP!AS13</f>
        <v>0</v>
      </c>
      <c r="AT13" s="19" t="e">
        <f>JUL!AT13+AGT!AT13+SEP!AT13</f>
        <v>#DIV/0!</v>
      </c>
      <c r="AU13" s="19">
        <f>JUL!AU13+AGT!AU13+SEP!AU13</f>
        <v>0</v>
      </c>
      <c r="AV13" s="19">
        <f>JUL!AV13+AGT!AV13+SEP!AV13</f>
        <v>0</v>
      </c>
      <c r="AW13" s="19">
        <f>JUL!AW13+AGT!AW13+SEP!AW13</f>
        <v>0</v>
      </c>
      <c r="AX13" s="19" t="e">
        <f>JUL!AX13+AGT!AX13+SEP!AX13</f>
        <v>#DIV/0!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19">
        <f>JUL!G14+AGT!G14+SEP!G14</f>
        <v>4</v>
      </c>
      <c r="H14" s="19">
        <f>JUL!H14+AGT!H14+SEP!H14</f>
        <v>10</v>
      </c>
      <c r="I14" s="19">
        <f>JUL!I14+AGT!I14+SEP!I14</f>
        <v>14</v>
      </c>
      <c r="J14" s="19">
        <f>JUL!J14+AGT!J14+SEP!J14</f>
        <v>5.3639846743295019</v>
      </c>
      <c r="K14" s="20">
        <f>JUL!K14+AGT!K14+SEP!K14</f>
        <v>15</v>
      </c>
      <c r="L14" s="20">
        <f>JUL!L14+AGT!L14+SEP!L14</f>
        <v>24</v>
      </c>
      <c r="M14" s="20">
        <f>JUL!M14+AGT!M14+SEP!M14</f>
        <v>39</v>
      </c>
      <c r="N14" s="19">
        <f>JUL!N14+AGT!N14+SEP!N14</f>
        <v>14.942528735632184</v>
      </c>
      <c r="O14" s="19">
        <f>JUL!O14+AGT!O14+SEP!O14</f>
        <v>0</v>
      </c>
      <c r="P14" s="19">
        <f>JUL!P14+AGT!P14+SEP!P14</f>
        <v>0</v>
      </c>
      <c r="Q14" s="19">
        <f>JUL!Q14+AGT!Q14+SEP!Q14</f>
        <v>0</v>
      </c>
      <c r="R14" s="19" t="e">
        <f>JUL!R14+AGT!R14+SEP!R14</f>
        <v>#DIV/0!</v>
      </c>
      <c r="S14" s="19">
        <f>JUL!S14+AGT!S14+SEP!S14</f>
        <v>0</v>
      </c>
      <c r="T14" s="19">
        <f>JUL!T14+AGT!T14+SEP!T14</f>
        <v>0</v>
      </c>
      <c r="U14" s="19">
        <f>JUL!U14+AGT!U14+SEP!U14</f>
        <v>0</v>
      </c>
      <c r="V14" s="19" t="e">
        <f>JUL!V14+AGT!V14+SEP!V14</f>
        <v>#DIV/0!</v>
      </c>
      <c r="W14" s="19">
        <f>JUL!W14+AGT!W14+SEP!W14</f>
        <v>0</v>
      </c>
      <c r="X14" s="19">
        <f>JUL!X14+AGT!X14+SEP!X14</f>
        <v>0</v>
      </c>
      <c r="Y14" s="19">
        <f>JUL!Y14+AGT!Y14+SEP!Y14</f>
        <v>0</v>
      </c>
      <c r="Z14" s="19" t="e">
        <f>JUL!Z14+AGT!Z14+SEP!Z14</f>
        <v>#DIV/0!</v>
      </c>
      <c r="AA14" s="19">
        <f>JUL!AA14+AGT!AA14+SEP!AA14</f>
        <v>0</v>
      </c>
      <c r="AB14" s="19">
        <f>JUL!AB14+AGT!AB14+SEP!AB14</f>
        <v>0</v>
      </c>
      <c r="AC14" s="19">
        <f>JUL!AC14+AGT!AC14+SEP!AC14</f>
        <v>0</v>
      </c>
      <c r="AD14" s="19" t="e">
        <f>JUL!AD14+AGT!AD14+SEP!AD14</f>
        <v>#DIV/0!</v>
      </c>
      <c r="AE14" s="19">
        <f>JUL!AE14+AGT!AE14+SEP!AE14</f>
        <v>0</v>
      </c>
      <c r="AF14" s="19">
        <f>JUL!AF14+AGT!AF14+SEP!AF14</f>
        <v>0</v>
      </c>
      <c r="AG14" s="19">
        <f>JUL!AG14+AGT!AG14+SEP!AG14</f>
        <v>0</v>
      </c>
      <c r="AH14" s="19" t="e">
        <f>JUL!AH14+AGT!AH14+SEP!AH14</f>
        <v>#DIV/0!</v>
      </c>
      <c r="AI14" s="19">
        <f>JUL!AI14+AGT!AI14+SEP!AI14</f>
        <v>0</v>
      </c>
      <c r="AJ14" s="19">
        <f>JUL!AJ14+AGT!AJ14+SEP!AJ14</f>
        <v>0</v>
      </c>
      <c r="AK14" s="19">
        <f>JUL!AK14+AGT!AK14+SEP!AK14</f>
        <v>0</v>
      </c>
      <c r="AL14" s="19" t="e">
        <f>JUL!AL14+AGT!AL14+SEP!AL14</f>
        <v>#DIV/0!</v>
      </c>
      <c r="AM14" s="19">
        <f>JUL!AM14+AGT!AM14+SEP!AM14</f>
        <v>0</v>
      </c>
      <c r="AN14" s="19">
        <f>JUL!AN14+AGT!AN14+SEP!AN14</f>
        <v>0</v>
      </c>
      <c r="AO14" s="19">
        <f>JUL!AO14+AGT!AO14+SEP!AO14</f>
        <v>0</v>
      </c>
      <c r="AP14" s="19" t="e">
        <f>JUL!AP14+AGT!AP14+SEP!AP14</f>
        <v>#DIV/0!</v>
      </c>
      <c r="AQ14" s="19">
        <f>JUL!AQ14+AGT!AQ14+SEP!AQ14</f>
        <v>0</v>
      </c>
      <c r="AR14" s="19">
        <f>JUL!AR14+AGT!AR14+SEP!AR14</f>
        <v>0</v>
      </c>
      <c r="AS14" s="19">
        <f>JUL!AS14+AGT!AS14+SEP!AS14</f>
        <v>0</v>
      </c>
      <c r="AT14" s="19" t="e">
        <f>JUL!AT14+AGT!AT14+SEP!AT14</f>
        <v>#DIV/0!</v>
      </c>
      <c r="AU14" s="19">
        <f>JUL!AU14+AGT!AU14+SEP!AU14</f>
        <v>0</v>
      </c>
      <c r="AV14" s="19">
        <f>JUL!AV14+AGT!AV14+SEP!AV14</f>
        <v>0</v>
      </c>
      <c r="AW14" s="19">
        <f>JUL!AW14+AGT!AW14+SEP!AW14</f>
        <v>0</v>
      </c>
      <c r="AX14" s="19" t="e">
        <f>JUL!AX14+AGT!AX14+SEP!AX14</f>
        <v>#DIV/0!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19">
        <f>JUL!G15+AGT!G15+SEP!G15</f>
        <v>25</v>
      </c>
      <c r="H15" s="19">
        <f>JUL!H15+AGT!H15+SEP!H15</f>
        <v>10</v>
      </c>
      <c r="I15" s="19">
        <f>JUL!I15+AGT!I15+SEP!I15</f>
        <v>35</v>
      </c>
      <c r="J15" s="19">
        <f>JUL!J15+AGT!J15+SEP!J15</f>
        <v>17.5</v>
      </c>
      <c r="K15" s="20">
        <f>JUL!K15+AGT!K15+SEP!K15</f>
        <v>18</v>
      </c>
      <c r="L15" s="20">
        <f>JUL!L15+AGT!L15+SEP!L15</f>
        <v>9</v>
      </c>
      <c r="M15" s="20">
        <f>JUL!M15+AGT!M15+SEP!M15</f>
        <v>27</v>
      </c>
      <c r="N15" s="19">
        <f>JUL!N15+AGT!N15+SEP!N15</f>
        <v>13.5</v>
      </c>
      <c r="O15" s="19">
        <f>JUL!O15+AGT!O15+SEP!O15</f>
        <v>0</v>
      </c>
      <c r="P15" s="19">
        <f>JUL!P15+AGT!P15+SEP!P15</f>
        <v>0</v>
      </c>
      <c r="Q15" s="19">
        <f>JUL!Q15+AGT!Q15+SEP!Q15</f>
        <v>0</v>
      </c>
      <c r="R15" s="19" t="e">
        <f>JUL!R15+AGT!R15+SEP!R15</f>
        <v>#DIV/0!</v>
      </c>
      <c r="S15" s="19">
        <f>JUL!S15+AGT!S15+SEP!S15</f>
        <v>0</v>
      </c>
      <c r="T15" s="19">
        <f>JUL!T15+AGT!T15+SEP!T15</f>
        <v>0</v>
      </c>
      <c r="U15" s="19">
        <f>JUL!U15+AGT!U15+SEP!U15</f>
        <v>0</v>
      </c>
      <c r="V15" s="19" t="e">
        <f>JUL!V15+AGT!V15+SEP!V15</f>
        <v>#DIV/0!</v>
      </c>
      <c r="W15" s="19">
        <f>JUL!W15+AGT!W15+SEP!W15</f>
        <v>0</v>
      </c>
      <c r="X15" s="19">
        <f>JUL!X15+AGT!X15+SEP!X15</f>
        <v>0</v>
      </c>
      <c r="Y15" s="19">
        <f>JUL!Y15+AGT!Y15+SEP!Y15</f>
        <v>0</v>
      </c>
      <c r="Z15" s="19" t="e">
        <f>JUL!Z15+AGT!Z15+SEP!Z15</f>
        <v>#DIV/0!</v>
      </c>
      <c r="AA15" s="19">
        <f>JUL!AA15+AGT!AA15+SEP!AA15</f>
        <v>0</v>
      </c>
      <c r="AB15" s="19">
        <f>JUL!AB15+AGT!AB15+SEP!AB15</f>
        <v>0</v>
      </c>
      <c r="AC15" s="19">
        <f>JUL!AC15+AGT!AC15+SEP!AC15</f>
        <v>0</v>
      </c>
      <c r="AD15" s="19" t="e">
        <f>JUL!AD15+AGT!AD15+SEP!AD15</f>
        <v>#DIV/0!</v>
      </c>
      <c r="AE15" s="19">
        <f>JUL!AE15+AGT!AE15+SEP!AE15</f>
        <v>0</v>
      </c>
      <c r="AF15" s="19">
        <f>JUL!AF15+AGT!AF15+SEP!AF15</f>
        <v>0</v>
      </c>
      <c r="AG15" s="19">
        <f>JUL!AG15+AGT!AG15+SEP!AG15</f>
        <v>0</v>
      </c>
      <c r="AH15" s="19" t="e">
        <f>JUL!AH15+AGT!AH15+SEP!AH15</f>
        <v>#DIV/0!</v>
      </c>
      <c r="AI15" s="19">
        <f>JUL!AI15+AGT!AI15+SEP!AI15</f>
        <v>0</v>
      </c>
      <c r="AJ15" s="19">
        <f>JUL!AJ15+AGT!AJ15+SEP!AJ15</f>
        <v>0</v>
      </c>
      <c r="AK15" s="19">
        <f>JUL!AK15+AGT!AK15+SEP!AK15</f>
        <v>0</v>
      </c>
      <c r="AL15" s="19" t="e">
        <f>JUL!AL15+AGT!AL15+SEP!AL15</f>
        <v>#DIV/0!</v>
      </c>
      <c r="AM15" s="19">
        <f>JUL!AM15+AGT!AM15+SEP!AM15</f>
        <v>0</v>
      </c>
      <c r="AN15" s="19">
        <f>JUL!AN15+AGT!AN15+SEP!AN15</f>
        <v>0</v>
      </c>
      <c r="AO15" s="19">
        <f>JUL!AO15+AGT!AO15+SEP!AO15</f>
        <v>0</v>
      </c>
      <c r="AP15" s="19" t="e">
        <f>JUL!AP15+AGT!AP15+SEP!AP15</f>
        <v>#DIV/0!</v>
      </c>
      <c r="AQ15" s="19">
        <f>JUL!AQ15+AGT!AQ15+SEP!AQ15</f>
        <v>0</v>
      </c>
      <c r="AR15" s="19">
        <f>JUL!AR15+AGT!AR15+SEP!AR15</f>
        <v>0</v>
      </c>
      <c r="AS15" s="19">
        <f>JUL!AS15+AGT!AS15+SEP!AS15</f>
        <v>0</v>
      </c>
      <c r="AT15" s="19" t="e">
        <f>JUL!AT15+AGT!AT15+SEP!AT15</f>
        <v>#DIV/0!</v>
      </c>
      <c r="AU15" s="19">
        <f>JUL!AU15+AGT!AU15+SEP!AU15</f>
        <v>0</v>
      </c>
      <c r="AV15" s="19">
        <f>JUL!AV15+AGT!AV15+SEP!AV15</f>
        <v>0</v>
      </c>
      <c r="AW15" s="19">
        <f>JUL!AW15+AGT!AW15+SEP!AW15</f>
        <v>0</v>
      </c>
      <c r="AX15" s="19" t="e">
        <f>JUL!AX15+AGT!AX15+SEP!AX15</f>
        <v>#DIV/0!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19">
        <f>JUL!G16+AGT!G16+SEP!G16</f>
        <v>9</v>
      </c>
      <c r="H16" s="19">
        <f>JUL!H16+AGT!H16+SEP!H16</f>
        <v>10</v>
      </c>
      <c r="I16" s="19">
        <f>JUL!I16+AGT!I16+SEP!I16</f>
        <v>19</v>
      </c>
      <c r="J16" s="19">
        <f>JUL!J16+AGT!J16+SEP!J16</f>
        <v>6.5743944636678204</v>
      </c>
      <c r="K16" s="20">
        <f>JUL!K16+AGT!K16+SEP!K16</f>
        <v>22</v>
      </c>
      <c r="L16" s="20">
        <f>JUL!L16+AGT!L16+SEP!L16</f>
        <v>30</v>
      </c>
      <c r="M16" s="20">
        <f>JUL!M16+AGT!M16+SEP!M16</f>
        <v>52</v>
      </c>
      <c r="N16" s="19">
        <f>JUL!N16+AGT!N16+SEP!N16</f>
        <v>17.993079584775089</v>
      </c>
      <c r="O16" s="19">
        <f>JUL!O16+AGT!O16+SEP!O16</f>
        <v>0</v>
      </c>
      <c r="P16" s="19">
        <f>JUL!P16+AGT!P16+SEP!P16</f>
        <v>0</v>
      </c>
      <c r="Q16" s="19">
        <f>JUL!Q16+AGT!Q16+SEP!Q16</f>
        <v>0</v>
      </c>
      <c r="R16" s="19" t="e">
        <f>JUL!R16+AGT!R16+SEP!R16</f>
        <v>#DIV/0!</v>
      </c>
      <c r="S16" s="19">
        <f>JUL!S16+AGT!S16+SEP!S16</f>
        <v>0</v>
      </c>
      <c r="T16" s="19">
        <f>JUL!T16+AGT!T16+SEP!T16</f>
        <v>0</v>
      </c>
      <c r="U16" s="19">
        <f>JUL!U16+AGT!U16+SEP!U16</f>
        <v>0</v>
      </c>
      <c r="V16" s="19" t="e">
        <f>JUL!V16+AGT!V16+SEP!V16</f>
        <v>#DIV/0!</v>
      </c>
      <c r="W16" s="19">
        <f>JUL!W16+AGT!W16+SEP!W16</f>
        <v>0</v>
      </c>
      <c r="X16" s="19">
        <f>JUL!X16+AGT!X16+SEP!X16</f>
        <v>0</v>
      </c>
      <c r="Y16" s="19">
        <f>JUL!Y16+AGT!Y16+SEP!Y16</f>
        <v>0</v>
      </c>
      <c r="Z16" s="19" t="e">
        <f>JUL!Z16+AGT!Z16+SEP!Z16</f>
        <v>#DIV/0!</v>
      </c>
      <c r="AA16" s="19">
        <f>JUL!AA16+AGT!AA16+SEP!AA16</f>
        <v>0</v>
      </c>
      <c r="AB16" s="19">
        <f>JUL!AB16+AGT!AB16+SEP!AB16</f>
        <v>0</v>
      </c>
      <c r="AC16" s="19">
        <f>JUL!AC16+AGT!AC16+SEP!AC16</f>
        <v>0</v>
      </c>
      <c r="AD16" s="19" t="e">
        <f>JUL!AD16+AGT!AD16+SEP!AD16</f>
        <v>#DIV/0!</v>
      </c>
      <c r="AE16" s="19">
        <f>JUL!AE16+AGT!AE16+SEP!AE16</f>
        <v>0</v>
      </c>
      <c r="AF16" s="19">
        <f>JUL!AF16+AGT!AF16+SEP!AF16</f>
        <v>0</v>
      </c>
      <c r="AG16" s="19">
        <f>JUL!AG16+AGT!AG16+SEP!AG16</f>
        <v>0</v>
      </c>
      <c r="AH16" s="19" t="e">
        <f>JUL!AH16+AGT!AH16+SEP!AH16</f>
        <v>#DIV/0!</v>
      </c>
      <c r="AI16" s="19">
        <f>JUL!AI16+AGT!AI16+SEP!AI16</f>
        <v>0</v>
      </c>
      <c r="AJ16" s="19">
        <f>JUL!AJ16+AGT!AJ16+SEP!AJ16</f>
        <v>0</v>
      </c>
      <c r="AK16" s="19">
        <f>JUL!AK16+AGT!AK16+SEP!AK16</f>
        <v>0</v>
      </c>
      <c r="AL16" s="19" t="e">
        <f>JUL!AL16+AGT!AL16+SEP!AL16</f>
        <v>#DIV/0!</v>
      </c>
      <c r="AM16" s="19">
        <f>JUL!AM16+AGT!AM16+SEP!AM16</f>
        <v>0</v>
      </c>
      <c r="AN16" s="19">
        <f>JUL!AN16+AGT!AN16+SEP!AN16</f>
        <v>0</v>
      </c>
      <c r="AO16" s="19">
        <f>JUL!AO16+AGT!AO16+SEP!AO16</f>
        <v>0</v>
      </c>
      <c r="AP16" s="19" t="e">
        <f>JUL!AP16+AGT!AP16+SEP!AP16</f>
        <v>#DIV/0!</v>
      </c>
      <c r="AQ16" s="19">
        <f>JUL!AQ16+AGT!AQ16+SEP!AQ16</f>
        <v>0</v>
      </c>
      <c r="AR16" s="19">
        <f>JUL!AR16+AGT!AR16+SEP!AR16</f>
        <v>0</v>
      </c>
      <c r="AS16" s="19">
        <f>JUL!AS16+AGT!AS16+SEP!AS16</f>
        <v>0</v>
      </c>
      <c r="AT16" s="19" t="e">
        <f>JUL!AT16+AGT!AT16+SEP!AT16</f>
        <v>#DIV/0!</v>
      </c>
      <c r="AU16" s="19">
        <f>JUL!AU16+AGT!AU16+SEP!AU16</f>
        <v>0</v>
      </c>
      <c r="AV16" s="19">
        <f>JUL!AV16+AGT!AV16+SEP!AV16</f>
        <v>0</v>
      </c>
      <c r="AW16" s="19">
        <f>JUL!AW16+AGT!AW16+SEP!AW16</f>
        <v>0</v>
      </c>
      <c r="AX16" s="19" t="e">
        <f>JUL!AX16+AGT!AX16+SEP!AX16</f>
        <v>#DIV/0!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1">SUM(D13:D16)</f>
        <v>457</v>
      </c>
      <c r="E17" s="89">
        <f t="shared" si="1"/>
        <v>461</v>
      </c>
      <c r="F17" s="89">
        <f t="shared" si="1"/>
        <v>918</v>
      </c>
      <c r="G17" s="19">
        <f>JUL!G17+AGT!G17+SEP!G17</f>
        <v>54</v>
      </c>
      <c r="H17" s="19">
        <f>JUL!H17+AGT!H17+SEP!H17</f>
        <v>45</v>
      </c>
      <c r="I17" s="19">
        <f>JUL!I17+AGT!I17+SEP!I17</f>
        <v>99</v>
      </c>
      <c r="J17" s="19">
        <f>JUL!J17+AGT!J17+SEP!J17</f>
        <v>10.784313725490197</v>
      </c>
      <c r="K17" s="20">
        <f>JUL!K17+AGT!K17+SEP!K17</f>
        <v>73</v>
      </c>
      <c r="L17" s="20">
        <f>JUL!L17+AGT!L17+SEP!L17</f>
        <v>82</v>
      </c>
      <c r="M17" s="20">
        <f>JUL!M17+AGT!M17+SEP!M17</f>
        <v>155</v>
      </c>
      <c r="N17" s="19">
        <f>JUL!N17+AGT!N17+SEP!N17</f>
        <v>16.884531590413943</v>
      </c>
      <c r="O17" s="19">
        <f>JUL!O17+AGT!O17+SEP!O17</f>
        <v>0</v>
      </c>
      <c r="P17" s="19">
        <f>JUL!P17+AGT!P17+SEP!P17</f>
        <v>0</v>
      </c>
      <c r="Q17" s="19">
        <f>JUL!Q17+AGT!Q17+SEP!Q17</f>
        <v>0</v>
      </c>
      <c r="R17" s="19" t="e">
        <f>JUL!R17+AGT!R17+SEP!R17</f>
        <v>#DIV/0!</v>
      </c>
      <c r="S17" s="19">
        <f>JUL!S17+AGT!S17+SEP!S17</f>
        <v>0</v>
      </c>
      <c r="T17" s="19">
        <f>JUL!T17+AGT!T17+SEP!T17</f>
        <v>0</v>
      </c>
      <c r="U17" s="19">
        <f>JUL!U17+AGT!U17+SEP!U17</f>
        <v>0</v>
      </c>
      <c r="V17" s="19" t="e">
        <f>JUL!V17+AGT!V17+SEP!V17</f>
        <v>#DIV/0!</v>
      </c>
      <c r="W17" s="19">
        <f>JUL!W17+AGT!W17+SEP!W17</f>
        <v>0</v>
      </c>
      <c r="X17" s="19">
        <f>JUL!X17+AGT!X17+SEP!X17</f>
        <v>0</v>
      </c>
      <c r="Y17" s="19">
        <f>JUL!Y17+AGT!Y17+SEP!Y17</f>
        <v>0</v>
      </c>
      <c r="Z17" s="19" t="e">
        <f>JUL!Z17+AGT!Z17+SEP!Z17</f>
        <v>#DIV/0!</v>
      </c>
      <c r="AA17" s="19">
        <f>JUL!AA17+AGT!AA17+SEP!AA17</f>
        <v>0</v>
      </c>
      <c r="AB17" s="19">
        <f>JUL!AB17+AGT!AB17+SEP!AB17</f>
        <v>0</v>
      </c>
      <c r="AC17" s="19">
        <f>JUL!AC17+AGT!AC17+SEP!AC17</f>
        <v>0</v>
      </c>
      <c r="AD17" s="19" t="e">
        <f>JUL!AD17+AGT!AD17+SEP!AD17</f>
        <v>#DIV/0!</v>
      </c>
      <c r="AE17" s="19">
        <f>JUL!AE17+AGT!AE17+SEP!AE17</f>
        <v>0</v>
      </c>
      <c r="AF17" s="19">
        <f>JUL!AF17+AGT!AF17+SEP!AF17</f>
        <v>0</v>
      </c>
      <c r="AG17" s="19">
        <f>JUL!AG17+AGT!AG17+SEP!AG17</f>
        <v>0</v>
      </c>
      <c r="AH17" s="19" t="e">
        <f>JUL!AH17+AGT!AH17+SEP!AH17</f>
        <v>#DIV/0!</v>
      </c>
      <c r="AI17" s="19">
        <f>JUL!AI17+AGT!AI17+SEP!AI17</f>
        <v>0</v>
      </c>
      <c r="AJ17" s="19">
        <f>JUL!AJ17+AGT!AJ17+SEP!AJ17</f>
        <v>0</v>
      </c>
      <c r="AK17" s="19">
        <f>JUL!AK17+AGT!AK17+SEP!AK17</f>
        <v>0</v>
      </c>
      <c r="AL17" s="19" t="e">
        <f>JUL!AL17+AGT!AL17+SEP!AL17</f>
        <v>#DIV/0!</v>
      </c>
      <c r="AM17" s="19">
        <f>JUL!AM17+AGT!AM17+SEP!AM17</f>
        <v>0</v>
      </c>
      <c r="AN17" s="19">
        <f>JUL!AN17+AGT!AN17+SEP!AN17</f>
        <v>0</v>
      </c>
      <c r="AO17" s="19">
        <f>JUL!AO17+AGT!AO17+SEP!AO17</f>
        <v>0</v>
      </c>
      <c r="AP17" s="19" t="e">
        <f>JUL!AP17+AGT!AP17+SEP!AP17</f>
        <v>#DIV/0!</v>
      </c>
      <c r="AQ17" s="19">
        <f>JUL!AQ17+AGT!AQ17+SEP!AQ17</f>
        <v>0</v>
      </c>
      <c r="AR17" s="19">
        <f>JUL!AR17+AGT!AR17+SEP!AR17</f>
        <v>0</v>
      </c>
      <c r="AS17" s="19">
        <f>JUL!AS17+AGT!AS17+SEP!AS17</f>
        <v>0</v>
      </c>
      <c r="AT17" s="19" t="e">
        <f>JUL!AT17+AGT!AT17+SEP!AT17</f>
        <v>#DIV/0!</v>
      </c>
      <c r="AU17" s="19">
        <f>JUL!AU17+AGT!AU17+SEP!AU17</f>
        <v>0</v>
      </c>
      <c r="AV17" s="19">
        <f>JUL!AV17+AGT!AV17+SEP!AV17</f>
        <v>0</v>
      </c>
      <c r="AW17" s="19">
        <f>JUL!AW17+AGT!AW17+SEP!AW17</f>
        <v>0</v>
      </c>
      <c r="AX17" s="19" t="e">
        <f>JUL!AX17+AGT!AX17+SEP!AX17</f>
        <v>#DIV/0!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2">D18+E18</f>
        <v>502</v>
      </c>
      <c r="G18" s="19">
        <f>JUL!G18+AGT!G18+SEP!G18</f>
        <v>62</v>
      </c>
      <c r="H18" s="19">
        <f>JUL!H18+AGT!H18+SEP!H18</f>
        <v>60</v>
      </c>
      <c r="I18" s="19">
        <f>JUL!I18+AGT!I18+SEP!I18</f>
        <v>122</v>
      </c>
      <c r="J18" s="19">
        <f>JUL!J18+AGT!J18+SEP!J18</f>
        <v>24.30278884462151</v>
      </c>
      <c r="K18" s="19">
        <f>JUL!K18+AGT!K18+SEP!K18</f>
        <v>62</v>
      </c>
      <c r="L18" s="19">
        <f>JUL!L18+AGT!L18+SEP!L18</f>
        <v>60</v>
      </c>
      <c r="M18" s="19">
        <f>JUL!M18+AGT!M18+SEP!M18</f>
        <v>122</v>
      </c>
      <c r="N18" s="19">
        <f>JUL!N18+AGT!N18+SEP!N18</f>
        <v>24.30278884462151</v>
      </c>
      <c r="O18" s="19">
        <f>JUL!O18+AGT!O18+SEP!O18</f>
        <v>0</v>
      </c>
      <c r="P18" s="19">
        <f>JUL!P18+AGT!P18+SEP!P18</f>
        <v>0</v>
      </c>
      <c r="Q18" s="19">
        <f>JUL!Q18+AGT!Q18+SEP!Q18</f>
        <v>0</v>
      </c>
      <c r="R18" s="19">
        <f>JUL!R18+AGT!R18+SEP!R18</f>
        <v>0</v>
      </c>
      <c r="S18" s="19">
        <f>JUL!S18+AGT!S18+SEP!S18</f>
        <v>0</v>
      </c>
      <c r="T18" s="19">
        <f>JUL!T18+AGT!T18+SEP!T18</f>
        <v>0</v>
      </c>
      <c r="U18" s="19">
        <f>JUL!U18+AGT!U18+SEP!U18</f>
        <v>0</v>
      </c>
      <c r="V18" s="19">
        <f>JUL!V18+AGT!V18+SEP!V18</f>
        <v>0</v>
      </c>
      <c r="W18" s="19">
        <f>JUL!W18+AGT!W18+SEP!W18</f>
        <v>0</v>
      </c>
      <c r="X18" s="19">
        <f>JUL!X18+AGT!X18+SEP!X18</f>
        <v>0</v>
      </c>
      <c r="Y18" s="19">
        <f>JUL!Y18+AGT!Y18+SEP!Y18</f>
        <v>0</v>
      </c>
      <c r="Z18" s="19">
        <f>JUL!Z18+AGT!Z18+SEP!Z18</f>
        <v>0</v>
      </c>
      <c r="AA18" s="19">
        <f>JUL!AA18+AGT!AA18+SEP!AA18</f>
        <v>0</v>
      </c>
      <c r="AB18" s="19">
        <f>JUL!AB18+AGT!AB18+SEP!AB18</f>
        <v>0</v>
      </c>
      <c r="AC18" s="19">
        <f>JUL!AC18+AGT!AC18+SEP!AC18</f>
        <v>0</v>
      </c>
      <c r="AD18" s="19">
        <f>JUL!AD18+AGT!AD18+SEP!AD18</f>
        <v>0</v>
      </c>
      <c r="AE18" s="19">
        <f>JUL!AE18+AGT!AE18+SEP!AE18</f>
        <v>0</v>
      </c>
      <c r="AF18" s="19">
        <f>JUL!AF18+AGT!AF18+SEP!AF18</f>
        <v>0</v>
      </c>
      <c r="AG18" s="19">
        <f>JUL!AG18+AGT!AG18+SEP!AG18</f>
        <v>0</v>
      </c>
      <c r="AH18" s="19">
        <f>JUL!AH18+AGT!AH18+SEP!AH18</f>
        <v>0</v>
      </c>
      <c r="AI18" s="19">
        <f>JUL!AI18+AGT!AI18+SEP!AI18</f>
        <v>0</v>
      </c>
      <c r="AJ18" s="19">
        <f>JUL!AJ18+AGT!AJ18+SEP!AJ18</f>
        <v>0</v>
      </c>
      <c r="AK18" s="19">
        <f>JUL!AK18+AGT!AK18+SEP!AK18</f>
        <v>0</v>
      </c>
      <c r="AL18" s="19">
        <f>JUL!AL18+AGT!AL18+SEP!AL18</f>
        <v>0</v>
      </c>
      <c r="AM18" s="19">
        <f>JUL!AM18+AGT!AM18+SEP!AM18</f>
        <v>0</v>
      </c>
      <c r="AN18" s="19">
        <f>JUL!AN18+AGT!AN18+SEP!AN18</f>
        <v>0</v>
      </c>
      <c r="AO18" s="19">
        <f>JUL!AO18+AGT!AO18+SEP!AO18</f>
        <v>0</v>
      </c>
      <c r="AP18" s="19">
        <f>JUL!AP18+AGT!AP18+SEP!AP18</f>
        <v>0</v>
      </c>
      <c r="AQ18" s="19">
        <f>JUL!AQ18+AGT!AQ18+SEP!AQ18</f>
        <v>0</v>
      </c>
      <c r="AR18" s="19">
        <f>JUL!AR18+AGT!AR18+SEP!AR18</f>
        <v>0</v>
      </c>
      <c r="AS18" s="19">
        <f>JUL!AS18+AGT!AS18+SEP!AS18</f>
        <v>0</v>
      </c>
      <c r="AT18" s="19">
        <f>JUL!AT18+AGT!AT18+SEP!AT18</f>
        <v>0</v>
      </c>
      <c r="AU18" s="19">
        <f>JUL!AU18+AGT!AU18+SEP!AU18</f>
        <v>0</v>
      </c>
      <c r="AV18" s="19">
        <f>JUL!AV18+AGT!AV18+SEP!AV18</f>
        <v>0</v>
      </c>
      <c r="AW18" s="19">
        <f>JUL!AW18+AGT!AW18+SEP!AW18</f>
        <v>0</v>
      </c>
      <c r="AX18" s="19">
        <f>JUL!AX18+AGT!AX18+SEP!AX18</f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2"/>
        <v>436</v>
      </c>
      <c r="G19" s="19">
        <f>JUL!G19+AGT!G19+SEP!G19</f>
        <v>76</v>
      </c>
      <c r="H19" s="19">
        <f>JUL!H19+AGT!H19+SEP!H19</f>
        <v>79</v>
      </c>
      <c r="I19" s="19">
        <f>JUL!I19+AGT!I19+SEP!I19</f>
        <v>155</v>
      </c>
      <c r="J19" s="19">
        <f>JUL!J19+AGT!J19+SEP!J19</f>
        <v>35.550458715596328</v>
      </c>
      <c r="K19" s="19">
        <f>JUL!K19+AGT!K19+SEP!K19</f>
        <v>76</v>
      </c>
      <c r="L19" s="19">
        <f>JUL!L19+AGT!L19+SEP!L19</f>
        <v>79</v>
      </c>
      <c r="M19" s="19">
        <f>JUL!M19+AGT!M19+SEP!M19</f>
        <v>155</v>
      </c>
      <c r="N19" s="19">
        <f>JUL!N19+AGT!N19+SEP!N19</f>
        <v>35.550458715596328</v>
      </c>
      <c r="O19" s="19">
        <f>JUL!O19+AGT!O19+SEP!O19</f>
        <v>0</v>
      </c>
      <c r="P19" s="19">
        <f>JUL!P19+AGT!P19+SEP!P19</f>
        <v>0</v>
      </c>
      <c r="Q19" s="19">
        <f>JUL!Q19+AGT!Q19+SEP!Q19</f>
        <v>0</v>
      </c>
      <c r="R19" s="19">
        <f>JUL!R19+AGT!R19+SEP!R19</f>
        <v>0</v>
      </c>
      <c r="S19" s="19">
        <f>JUL!S19+AGT!S19+SEP!S19</f>
        <v>0</v>
      </c>
      <c r="T19" s="19">
        <f>JUL!T19+AGT!T19+SEP!T19</f>
        <v>0</v>
      </c>
      <c r="U19" s="19">
        <f>JUL!U19+AGT!U19+SEP!U19</f>
        <v>0</v>
      </c>
      <c r="V19" s="19">
        <f>JUL!V19+AGT!V19+SEP!V19</f>
        <v>0</v>
      </c>
      <c r="W19" s="19">
        <f>JUL!W19+AGT!W19+SEP!W19</f>
        <v>0</v>
      </c>
      <c r="X19" s="19">
        <f>JUL!X19+AGT!X19+SEP!X19</f>
        <v>0</v>
      </c>
      <c r="Y19" s="19">
        <f>JUL!Y19+AGT!Y19+SEP!Y19</f>
        <v>0</v>
      </c>
      <c r="Z19" s="19">
        <f>JUL!Z19+AGT!Z19+SEP!Z19</f>
        <v>0</v>
      </c>
      <c r="AA19" s="19">
        <f>JUL!AA19+AGT!AA19+SEP!AA19</f>
        <v>0</v>
      </c>
      <c r="AB19" s="19">
        <f>JUL!AB19+AGT!AB19+SEP!AB19</f>
        <v>0</v>
      </c>
      <c r="AC19" s="19">
        <f>JUL!AC19+AGT!AC19+SEP!AC19</f>
        <v>0</v>
      </c>
      <c r="AD19" s="19">
        <f>JUL!AD19+AGT!AD19+SEP!AD19</f>
        <v>0</v>
      </c>
      <c r="AE19" s="19">
        <f>JUL!AE19+AGT!AE19+SEP!AE19</f>
        <v>0</v>
      </c>
      <c r="AF19" s="19">
        <f>JUL!AF19+AGT!AF19+SEP!AF19</f>
        <v>0</v>
      </c>
      <c r="AG19" s="19">
        <f>JUL!AG19+AGT!AG19+SEP!AG19</f>
        <v>0</v>
      </c>
      <c r="AH19" s="19">
        <f>JUL!AH19+AGT!AH19+SEP!AH19</f>
        <v>0</v>
      </c>
      <c r="AI19" s="19">
        <f>JUL!AI19+AGT!AI19+SEP!AI19</f>
        <v>0</v>
      </c>
      <c r="AJ19" s="19">
        <f>JUL!AJ19+AGT!AJ19+SEP!AJ19</f>
        <v>0</v>
      </c>
      <c r="AK19" s="19">
        <f>JUL!AK19+AGT!AK19+SEP!AK19</f>
        <v>0</v>
      </c>
      <c r="AL19" s="19">
        <f>JUL!AL19+AGT!AL19+SEP!AL19</f>
        <v>0</v>
      </c>
      <c r="AM19" s="19">
        <f>JUL!AM19+AGT!AM19+SEP!AM19</f>
        <v>0</v>
      </c>
      <c r="AN19" s="19">
        <f>JUL!AN19+AGT!AN19+SEP!AN19</f>
        <v>0</v>
      </c>
      <c r="AO19" s="19">
        <f>JUL!AO19+AGT!AO19+SEP!AO19</f>
        <v>0</v>
      </c>
      <c r="AP19" s="19">
        <f>JUL!AP19+AGT!AP19+SEP!AP19</f>
        <v>0</v>
      </c>
      <c r="AQ19" s="19">
        <f>JUL!AQ19+AGT!AQ19+SEP!AQ19</f>
        <v>0</v>
      </c>
      <c r="AR19" s="19">
        <f>JUL!AR19+AGT!AR19+SEP!AR19</f>
        <v>0</v>
      </c>
      <c r="AS19" s="19">
        <f>JUL!AS19+AGT!AS19+SEP!AS19</f>
        <v>0</v>
      </c>
      <c r="AT19" s="19">
        <f>JUL!AT19+AGT!AT19+SEP!AT19</f>
        <v>0</v>
      </c>
      <c r="AU19" s="19">
        <f>JUL!AU19+AGT!AU19+SEP!AU19</f>
        <v>0</v>
      </c>
      <c r="AV19" s="19">
        <f>JUL!AV19+AGT!AV19+SEP!AV19</f>
        <v>0</v>
      </c>
      <c r="AW19" s="19">
        <f>JUL!AW19+AGT!AW19+SEP!AW19</f>
        <v>0</v>
      </c>
      <c r="AX19" s="19">
        <f>JUL!AX19+AGT!AX19+SEP!AX19</f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2"/>
        <v>418</v>
      </c>
      <c r="G20" s="19">
        <f>JUL!G20+AGT!G20+SEP!G20</f>
        <v>33</v>
      </c>
      <c r="H20" s="19">
        <f>JUL!H20+AGT!H20+SEP!H20</f>
        <v>33</v>
      </c>
      <c r="I20" s="19">
        <f>JUL!I20+AGT!I20+SEP!I20</f>
        <v>66</v>
      </c>
      <c r="J20" s="19">
        <f>JUL!J20+AGT!J20+SEP!J20</f>
        <v>15.789473684210527</v>
      </c>
      <c r="K20" s="19">
        <f>JUL!K20+AGT!K20+SEP!K20</f>
        <v>33</v>
      </c>
      <c r="L20" s="19">
        <f>JUL!L20+AGT!L20+SEP!L20</f>
        <v>33</v>
      </c>
      <c r="M20" s="19">
        <f>JUL!M20+AGT!M20+SEP!M20</f>
        <v>66</v>
      </c>
      <c r="N20" s="19">
        <f>JUL!N20+AGT!N20+SEP!N20</f>
        <v>15.789473684210527</v>
      </c>
      <c r="O20" s="19">
        <f>JUL!O20+AGT!O20+SEP!O20</f>
        <v>0</v>
      </c>
      <c r="P20" s="19">
        <f>JUL!P20+AGT!P20+SEP!P20</f>
        <v>0</v>
      </c>
      <c r="Q20" s="19">
        <f>JUL!Q20+AGT!Q20+SEP!Q20</f>
        <v>0</v>
      </c>
      <c r="R20" s="19">
        <f>JUL!R20+AGT!R20+SEP!R20</f>
        <v>0</v>
      </c>
      <c r="S20" s="19">
        <f>JUL!S20+AGT!S20+SEP!S20</f>
        <v>0</v>
      </c>
      <c r="T20" s="19">
        <f>JUL!T20+AGT!T20+SEP!T20</f>
        <v>0</v>
      </c>
      <c r="U20" s="19">
        <f>JUL!U20+AGT!U20+SEP!U20</f>
        <v>0</v>
      </c>
      <c r="V20" s="19">
        <f>JUL!V20+AGT!V20+SEP!V20</f>
        <v>0</v>
      </c>
      <c r="W20" s="19">
        <f>JUL!W20+AGT!W20+SEP!W20</f>
        <v>0</v>
      </c>
      <c r="X20" s="19">
        <f>JUL!X20+AGT!X20+SEP!X20</f>
        <v>0</v>
      </c>
      <c r="Y20" s="19">
        <f>JUL!Y20+AGT!Y20+SEP!Y20</f>
        <v>0</v>
      </c>
      <c r="Z20" s="19">
        <f>JUL!Z20+AGT!Z20+SEP!Z20</f>
        <v>0</v>
      </c>
      <c r="AA20" s="19">
        <f>JUL!AA20+AGT!AA20+SEP!AA20</f>
        <v>0</v>
      </c>
      <c r="AB20" s="19">
        <f>JUL!AB20+AGT!AB20+SEP!AB20</f>
        <v>0</v>
      </c>
      <c r="AC20" s="19">
        <f>JUL!AC20+AGT!AC20+SEP!AC20</f>
        <v>0</v>
      </c>
      <c r="AD20" s="19">
        <f>JUL!AD20+AGT!AD20+SEP!AD20</f>
        <v>0</v>
      </c>
      <c r="AE20" s="19">
        <f>JUL!AE20+AGT!AE20+SEP!AE20</f>
        <v>0</v>
      </c>
      <c r="AF20" s="19">
        <f>JUL!AF20+AGT!AF20+SEP!AF20</f>
        <v>0</v>
      </c>
      <c r="AG20" s="19">
        <f>JUL!AG20+AGT!AG20+SEP!AG20</f>
        <v>0</v>
      </c>
      <c r="AH20" s="19">
        <f>JUL!AH20+AGT!AH20+SEP!AH20</f>
        <v>0</v>
      </c>
      <c r="AI20" s="19">
        <f>JUL!AI20+AGT!AI20+SEP!AI20</f>
        <v>0</v>
      </c>
      <c r="AJ20" s="19">
        <f>JUL!AJ20+AGT!AJ20+SEP!AJ20</f>
        <v>0</v>
      </c>
      <c r="AK20" s="19">
        <f>JUL!AK20+AGT!AK20+SEP!AK20</f>
        <v>0</v>
      </c>
      <c r="AL20" s="19">
        <f>JUL!AL20+AGT!AL20+SEP!AL20</f>
        <v>0</v>
      </c>
      <c r="AM20" s="19">
        <f>JUL!AM20+AGT!AM20+SEP!AM20</f>
        <v>0</v>
      </c>
      <c r="AN20" s="19">
        <f>JUL!AN20+AGT!AN20+SEP!AN20</f>
        <v>0</v>
      </c>
      <c r="AO20" s="19">
        <f>JUL!AO20+AGT!AO20+SEP!AO20</f>
        <v>0</v>
      </c>
      <c r="AP20" s="19">
        <f>JUL!AP20+AGT!AP20+SEP!AP20</f>
        <v>0</v>
      </c>
      <c r="AQ20" s="19">
        <f>JUL!AQ20+AGT!AQ20+SEP!AQ20</f>
        <v>0</v>
      </c>
      <c r="AR20" s="19">
        <f>JUL!AR20+AGT!AR20+SEP!AR20</f>
        <v>0</v>
      </c>
      <c r="AS20" s="19">
        <f>JUL!AS20+AGT!AS20+SEP!AS20</f>
        <v>0</v>
      </c>
      <c r="AT20" s="19">
        <f>JUL!AT20+AGT!AT20+SEP!AT20</f>
        <v>0</v>
      </c>
      <c r="AU20" s="19">
        <f>JUL!AU20+AGT!AU20+SEP!AU20</f>
        <v>0</v>
      </c>
      <c r="AV20" s="19">
        <f>JUL!AV20+AGT!AV20+SEP!AV20</f>
        <v>0</v>
      </c>
      <c r="AW20" s="19">
        <f>JUL!AW20+AGT!AW20+SEP!AW20</f>
        <v>0</v>
      </c>
      <c r="AX20" s="19">
        <f>JUL!AX20+AGT!AX20+SEP!AX20</f>
        <v>0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2"/>
        <v>339</v>
      </c>
      <c r="G21" s="19">
        <f>JUL!G21+AGT!G21+SEP!G21</f>
        <v>48</v>
      </c>
      <c r="H21" s="19">
        <f>JUL!H21+AGT!H21+SEP!H21</f>
        <v>32</v>
      </c>
      <c r="I21" s="19">
        <f>JUL!I21+AGT!I21+SEP!I21</f>
        <v>80</v>
      </c>
      <c r="J21" s="19">
        <f>JUL!J21+AGT!J21+SEP!J21</f>
        <v>23.598820058997049</v>
      </c>
      <c r="K21" s="19">
        <f>JUL!K21+AGT!K21+SEP!K21</f>
        <v>48</v>
      </c>
      <c r="L21" s="19">
        <f>JUL!L21+AGT!L21+SEP!L21</f>
        <v>32</v>
      </c>
      <c r="M21" s="19">
        <f>JUL!M21+AGT!M21+SEP!M21</f>
        <v>80</v>
      </c>
      <c r="N21" s="19">
        <f>JUL!N21+AGT!N21+SEP!N21</f>
        <v>23.598820058997049</v>
      </c>
      <c r="O21" s="19">
        <f>JUL!O21+AGT!O21+SEP!O21</f>
        <v>0</v>
      </c>
      <c r="P21" s="19">
        <f>JUL!P21+AGT!P21+SEP!P21</f>
        <v>0</v>
      </c>
      <c r="Q21" s="19">
        <f>JUL!Q21+AGT!Q21+SEP!Q21</f>
        <v>0</v>
      </c>
      <c r="R21" s="19">
        <f>JUL!R21+AGT!R21+SEP!R21</f>
        <v>0</v>
      </c>
      <c r="S21" s="19">
        <f>JUL!S21+AGT!S21+SEP!S21</f>
        <v>0</v>
      </c>
      <c r="T21" s="19">
        <f>JUL!T21+AGT!T21+SEP!T21</f>
        <v>0</v>
      </c>
      <c r="U21" s="19">
        <f>JUL!U21+AGT!U21+SEP!U21</f>
        <v>0</v>
      </c>
      <c r="V21" s="19">
        <f>JUL!V21+AGT!V21+SEP!V21</f>
        <v>0</v>
      </c>
      <c r="W21" s="19">
        <f>JUL!W21+AGT!W21+SEP!W21</f>
        <v>0</v>
      </c>
      <c r="X21" s="19">
        <f>JUL!X21+AGT!X21+SEP!X21</f>
        <v>0</v>
      </c>
      <c r="Y21" s="19">
        <f>JUL!Y21+AGT!Y21+SEP!Y21</f>
        <v>0</v>
      </c>
      <c r="Z21" s="19">
        <f>JUL!Z21+AGT!Z21+SEP!Z21</f>
        <v>0</v>
      </c>
      <c r="AA21" s="19">
        <f>JUL!AA21+AGT!AA21+SEP!AA21</f>
        <v>0</v>
      </c>
      <c r="AB21" s="19">
        <f>JUL!AB21+AGT!AB21+SEP!AB21</f>
        <v>0</v>
      </c>
      <c r="AC21" s="19">
        <f>JUL!AC21+AGT!AC21+SEP!AC21</f>
        <v>0</v>
      </c>
      <c r="AD21" s="19">
        <f>JUL!AD21+AGT!AD21+SEP!AD21</f>
        <v>0</v>
      </c>
      <c r="AE21" s="19">
        <f>JUL!AE21+AGT!AE21+SEP!AE21</f>
        <v>0</v>
      </c>
      <c r="AF21" s="19">
        <f>JUL!AF21+AGT!AF21+SEP!AF21</f>
        <v>0</v>
      </c>
      <c r="AG21" s="19">
        <f>JUL!AG21+AGT!AG21+SEP!AG21</f>
        <v>0</v>
      </c>
      <c r="AH21" s="19">
        <f>JUL!AH21+AGT!AH21+SEP!AH21</f>
        <v>0</v>
      </c>
      <c r="AI21" s="19">
        <f>JUL!AI21+AGT!AI21+SEP!AI21</f>
        <v>0</v>
      </c>
      <c r="AJ21" s="19">
        <f>JUL!AJ21+AGT!AJ21+SEP!AJ21</f>
        <v>0</v>
      </c>
      <c r="AK21" s="19">
        <f>JUL!AK21+AGT!AK21+SEP!AK21</f>
        <v>0</v>
      </c>
      <c r="AL21" s="19">
        <f>JUL!AL21+AGT!AL21+SEP!AL21</f>
        <v>0</v>
      </c>
      <c r="AM21" s="19">
        <f>JUL!AM21+AGT!AM21+SEP!AM21</f>
        <v>0</v>
      </c>
      <c r="AN21" s="19">
        <f>JUL!AN21+AGT!AN21+SEP!AN21</f>
        <v>0</v>
      </c>
      <c r="AO21" s="19">
        <f>JUL!AO21+AGT!AO21+SEP!AO21</f>
        <v>0</v>
      </c>
      <c r="AP21" s="19">
        <f>JUL!AP21+AGT!AP21+SEP!AP21</f>
        <v>0</v>
      </c>
      <c r="AQ21" s="19">
        <f>JUL!AQ21+AGT!AQ21+SEP!AQ21</f>
        <v>0</v>
      </c>
      <c r="AR21" s="19">
        <f>JUL!AR21+AGT!AR21+SEP!AR21</f>
        <v>0</v>
      </c>
      <c r="AS21" s="19">
        <f>JUL!AS21+AGT!AS21+SEP!AS21</f>
        <v>0</v>
      </c>
      <c r="AT21" s="19">
        <f>JUL!AT21+AGT!AT21+SEP!AT21</f>
        <v>0</v>
      </c>
      <c r="AU21" s="19">
        <f>JUL!AU21+AGT!AU21+SEP!AU21</f>
        <v>0</v>
      </c>
      <c r="AV21" s="19">
        <f>JUL!AV21+AGT!AV21+SEP!AV21</f>
        <v>0</v>
      </c>
      <c r="AW21" s="19">
        <f>JUL!AW21+AGT!AW21+SEP!AW21</f>
        <v>0</v>
      </c>
      <c r="AX21" s="19">
        <f>JUL!AX21+AGT!AX21+SEP!AX21</f>
        <v>0</v>
      </c>
    </row>
    <row r="22" spans="1:52" ht="14.25" customHeight="1">
      <c r="A22" s="16"/>
      <c r="B22" s="17"/>
      <c r="C22" s="18" t="s">
        <v>37</v>
      </c>
      <c r="D22" s="89">
        <f t="shared" ref="D22:F22" si="3">SUM(D18:D21)</f>
        <v>847</v>
      </c>
      <c r="E22" s="89">
        <f t="shared" si="3"/>
        <v>848</v>
      </c>
      <c r="F22" s="89">
        <f t="shared" si="3"/>
        <v>1695</v>
      </c>
      <c r="G22" s="19">
        <f>JUL!G22+AGT!G22+SEP!G22</f>
        <v>219</v>
      </c>
      <c r="H22" s="19">
        <f>JUL!H22+AGT!H22+SEP!H22</f>
        <v>204</v>
      </c>
      <c r="I22" s="19">
        <f>JUL!I22+AGT!I22+SEP!I22</f>
        <v>423</v>
      </c>
      <c r="J22" s="19">
        <f>JUL!J22+AGT!J22+SEP!J22</f>
        <v>24.955752212389381</v>
      </c>
      <c r="K22" s="19">
        <f>JUL!K22+AGT!K22+SEP!K22</f>
        <v>219</v>
      </c>
      <c r="L22" s="19">
        <f>JUL!L22+AGT!L22+SEP!L22</f>
        <v>204</v>
      </c>
      <c r="M22" s="19">
        <f>JUL!M22+AGT!M22+SEP!M22</f>
        <v>423</v>
      </c>
      <c r="N22" s="19">
        <f>JUL!N22+AGT!N22+SEP!N22</f>
        <v>24.955752212389381</v>
      </c>
      <c r="O22" s="19">
        <f>JUL!O22+AGT!O22+SEP!O22</f>
        <v>0</v>
      </c>
      <c r="P22" s="19">
        <f>JUL!P22+AGT!P22+SEP!P22</f>
        <v>0</v>
      </c>
      <c r="Q22" s="19">
        <f>JUL!Q22+AGT!Q22+SEP!Q22</f>
        <v>0</v>
      </c>
      <c r="R22" s="19">
        <f>JUL!R22+AGT!R22+SEP!R22</f>
        <v>0</v>
      </c>
      <c r="S22" s="19">
        <f>JUL!S22+AGT!S22+SEP!S22</f>
        <v>0</v>
      </c>
      <c r="T22" s="19">
        <f>JUL!T22+AGT!T22+SEP!T22</f>
        <v>0</v>
      </c>
      <c r="U22" s="19">
        <f>JUL!U22+AGT!U22+SEP!U22</f>
        <v>0</v>
      </c>
      <c r="V22" s="19">
        <f>JUL!V22+AGT!V22+SEP!V22</f>
        <v>0</v>
      </c>
      <c r="W22" s="19">
        <f>JUL!W22+AGT!W22+SEP!W22</f>
        <v>0</v>
      </c>
      <c r="X22" s="19">
        <f>JUL!X22+AGT!X22+SEP!X22</f>
        <v>0</v>
      </c>
      <c r="Y22" s="19">
        <f>JUL!Y22+AGT!Y22+SEP!Y22</f>
        <v>0</v>
      </c>
      <c r="Z22" s="19">
        <f>JUL!Z22+AGT!Z22+SEP!Z22</f>
        <v>0</v>
      </c>
      <c r="AA22" s="19">
        <f>JUL!AA22+AGT!AA22+SEP!AA22</f>
        <v>0</v>
      </c>
      <c r="AB22" s="19">
        <f>JUL!AB22+AGT!AB22+SEP!AB22</f>
        <v>0</v>
      </c>
      <c r="AC22" s="19">
        <f>JUL!AC22+AGT!AC22+SEP!AC22</f>
        <v>0</v>
      </c>
      <c r="AD22" s="19">
        <f>JUL!AD22+AGT!AD22+SEP!AD22</f>
        <v>0</v>
      </c>
      <c r="AE22" s="19">
        <f>JUL!AE22+AGT!AE22+SEP!AE22</f>
        <v>0</v>
      </c>
      <c r="AF22" s="19">
        <f>JUL!AF22+AGT!AF22+SEP!AF22</f>
        <v>0</v>
      </c>
      <c r="AG22" s="19">
        <f>JUL!AG22+AGT!AG22+SEP!AG22</f>
        <v>0</v>
      </c>
      <c r="AH22" s="19">
        <f>JUL!AH22+AGT!AH22+SEP!AH22</f>
        <v>0</v>
      </c>
      <c r="AI22" s="19">
        <f>JUL!AI22+AGT!AI22+SEP!AI22</f>
        <v>0</v>
      </c>
      <c r="AJ22" s="19">
        <f>JUL!AJ22+AGT!AJ22+SEP!AJ22</f>
        <v>0</v>
      </c>
      <c r="AK22" s="19">
        <f>JUL!AK22+AGT!AK22+SEP!AK22</f>
        <v>0</v>
      </c>
      <c r="AL22" s="19">
        <f>JUL!AL22+AGT!AL22+SEP!AL22</f>
        <v>0</v>
      </c>
      <c r="AM22" s="19">
        <f>JUL!AM22+AGT!AM22+SEP!AM22</f>
        <v>0</v>
      </c>
      <c r="AN22" s="19">
        <f>JUL!AN22+AGT!AN22+SEP!AN22</f>
        <v>0</v>
      </c>
      <c r="AO22" s="19">
        <f>JUL!AO22+AGT!AO22+SEP!AO22</f>
        <v>0</v>
      </c>
      <c r="AP22" s="19">
        <f>JUL!AP22+AGT!AP22+SEP!AP22</f>
        <v>0</v>
      </c>
      <c r="AQ22" s="19">
        <f>JUL!AQ22+AGT!AQ22+SEP!AQ22</f>
        <v>0</v>
      </c>
      <c r="AR22" s="19">
        <f>JUL!AR22+AGT!AR22+SEP!AR22</f>
        <v>0</v>
      </c>
      <c r="AS22" s="19">
        <f>JUL!AS22+AGT!AS22+SEP!AS22</f>
        <v>0</v>
      </c>
      <c r="AT22" s="19">
        <f>JUL!AT22+AGT!AT22+SEP!AT22</f>
        <v>0</v>
      </c>
      <c r="AU22" s="19">
        <f>JUL!AU22+AGT!AU22+SEP!AU22</f>
        <v>0</v>
      </c>
      <c r="AV22" s="19">
        <f>JUL!AV22+AGT!AV22+SEP!AV22</f>
        <v>0</v>
      </c>
      <c r="AW22" s="19">
        <f>JUL!AW22+AGT!AW22+SEP!AW22</f>
        <v>0</v>
      </c>
      <c r="AX22" s="19">
        <f>JUL!AX22+AGT!AX22+SEP!AX22</f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4">D23+E23</f>
        <v>358</v>
      </c>
      <c r="G23" s="19">
        <f>JUL!G23+AGT!G23+SEP!G23</f>
        <v>18</v>
      </c>
      <c r="H23" s="19">
        <f>JUL!H23+AGT!H23+SEP!H23</f>
        <v>8</v>
      </c>
      <c r="I23" s="19">
        <f>JUL!I23+AGT!I23+SEP!I23</f>
        <v>26</v>
      </c>
      <c r="J23" s="19">
        <f>JUL!J23+AGT!J23+SEP!J23</f>
        <v>7.2625698324022352</v>
      </c>
      <c r="K23" s="19">
        <f>JUL!K23+AGT!K23+SEP!K23</f>
        <v>34</v>
      </c>
      <c r="L23" s="19">
        <f>JUL!L23+AGT!L23+SEP!L23</f>
        <v>34</v>
      </c>
      <c r="M23" s="19">
        <f>JUL!M23+AGT!M23+SEP!M23</f>
        <v>68</v>
      </c>
      <c r="N23" s="19">
        <f>JUL!N23+AGT!N23+SEP!N23</f>
        <v>18.994413407821227</v>
      </c>
      <c r="O23" s="19">
        <f>JUL!O23+AGT!O23+SEP!O23</f>
        <v>0</v>
      </c>
      <c r="P23" s="19">
        <f>JUL!P23+AGT!P23+SEP!P23</f>
        <v>0</v>
      </c>
      <c r="Q23" s="19">
        <f>JUL!Q23+AGT!Q23+SEP!Q23</f>
        <v>0</v>
      </c>
      <c r="R23" s="19">
        <f>JUL!R23+AGT!R23+SEP!R23</f>
        <v>0</v>
      </c>
      <c r="S23" s="19">
        <f>JUL!S23+AGT!S23+SEP!S23</f>
        <v>0</v>
      </c>
      <c r="T23" s="19">
        <f>JUL!T23+AGT!T23+SEP!T23</f>
        <v>0</v>
      </c>
      <c r="U23" s="19">
        <f>JUL!U23+AGT!U23+SEP!U23</f>
        <v>0</v>
      </c>
      <c r="V23" s="19">
        <f>JUL!V23+AGT!V23+SEP!V23</f>
        <v>0</v>
      </c>
      <c r="W23" s="19">
        <f>JUL!W23+AGT!W23+SEP!W23</f>
        <v>0</v>
      </c>
      <c r="X23" s="19">
        <f>JUL!X23+AGT!X23+SEP!X23</f>
        <v>0</v>
      </c>
      <c r="Y23" s="19">
        <f>JUL!Y23+AGT!Y23+SEP!Y23</f>
        <v>0</v>
      </c>
      <c r="Z23" s="19">
        <f>JUL!Z23+AGT!Z23+SEP!Z23</f>
        <v>0</v>
      </c>
      <c r="AA23" s="19">
        <f>JUL!AA23+AGT!AA23+SEP!AA23</f>
        <v>0</v>
      </c>
      <c r="AB23" s="19">
        <f>JUL!AB23+AGT!AB23+SEP!AB23</f>
        <v>0</v>
      </c>
      <c r="AC23" s="19">
        <f>JUL!AC23+AGT!AC23+SEP!AC23</f>
        <v>0</v>
      </c>
      <c r="AD23" s="19">
        <f>JUL!AD23+AGT!AD23+SEP!AD23</f>
        <v>0</v>
      </c>
      <c r="AE23" s="19">
        <f>JUL!AE23+AGT!AE23+SEP!AE23</f>
        <v>0</v>
      </c>
      <c r="AF23" s="19">
        <f>JUL!AF23+AGT!AF23+SEP!AF23</f>
        <v>0</v>
      </c>
      <c r="AG23" s="19">
        <f>JUL!AG23+AGT!AG23+SEP!AG23</f>
        <v>0</v>
      </c>
      <c r="AH23" s="19">
        <f>JUL!AH23+AGT!AH23+SEP!AH23</f>
        <v>0</v>
      </c>
      <c r="AI23" s="19">
        <f>JUL!AI23+AGT!AI23+SEP!AI23</f>
        <v>0</v>
      </c>
      <c r="AJ23" s="19">
        <f>JUL!AJ23+AGT!AJ23+SEP!AJ23</f>
        <v>0</v>
      </c>
      <c r="AK23" s="19">
        <f>JUL!AK23+AGT!AK23+SEP!AK23</f>
        <v>0</v>
      </c>
      <c r="AL23" s="19">
        <f>JUL!AL23+AGT!AL23+SEP!AL23</f>
        <v>0</v>
      </c>
      <c r="AM23" s="19">
        <f>JUL!AM23+AGT!AM23+SEP!AM23</f>
        <v>0</v>
      </c>
      <c r="AN23" s="19">
        <f>JUL!AN23+AGT!AN23+SEP!AN23</f>
        <v>0</v>
      </c>
      <c r="AO23" s="19">
        <f>JUL!AO23+AGT!AO23+SEP!AO23</f>
        <v>0</v>
      </c>
      <c r="AP23" s="19">
        <f>JUL!AP23+AGT!AP23+SEP!AP23</f>
        <v>0</v>
      </c>
      <c r="AQ23" s="19">
        <f>JUL!AQ23+AGT!AQ23+SEP!AQ23</f>
        <v>0</v>
      </c>
      <c r="AR23" s="19">
        <f>JUL!AR23+AGT!AR23+SEP!AR23</f>
        <v>0</v>
      </c>
      <c r="AS23" s="19">
        <f>JUL!AS23+AGT!AS23+SEP!AS23</f>
        <v>0</v>
      </c>
      <c r="AT23" s="19">
        <f>JUL!AT23+AGT!AT23+SEP!AT23</f>
        <v>0</v>
      </c>
      <c r="AU23" s="19">
        <f>JUL!AU23+AGT!AU23+SEP!AU23</f>
        <v>0</v>
      </c>
      <c r="AV23" s="19">
        <f>JUL!AV23+AGT!AV23+SEP!AV23</f>
        <v>0</v>
      </c>
      <c r="AW23" s="19">
        <f>JUL!AW23+AGT!AW23+SEP!AW23</f>
        <v>0</v>
      </c>
      <c r="AX23" s="19">
        <f>JUL!AX23+AGT!AX23+SEP!AX23</f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4"/>
        <v>195</v>
      </c>
      <c r="G24" s="19">
        <f>JUL!G24+AGT!G24+SEP!G24</f>
        <v>18</v>
      </c>
      <c r="H24" s="19">
        <f>JUL!H24+AGT!H24+SEP!H24</f>
        <v>21</v>
      </c>
      <c r="I24" s="19">
        <f>JUL!I24+AGT!I24+SEP!I24</f>
        <v>39</v>
      </c>
      <c r="J24" s="19">
        <f>JUL!J24+AGT!J24+SEP!J24</f>
        <v>20</v>
      </c>
      <c r="K24" s="19">
        <f>JUL!K24+AGT!K24+SEP!K24</f>
        <v>28</v>
      </c>
      <c r="L24" s="19">
        <f>JUL!L24+AGT!L24+SEP!L24</f>
        <v>24</v>
      </c>
      <c r="M24" s="19">
        <f>JUL!M24+AGT!M24+SEP!M24</f>
        <v>52</v>
      </c>
      <c r="N24" s="19">
        <f>JUL!N24+AGT!N24+SEP!N24</f>
        <v>26.666666666666668</v>
      </c>
      <c r="O24" s="19">
        <f>JUL!O24+AGT!O24+SEP!O24</f>
        <v>0</v>
      </c>
      <c r="P24" s="19">
        <f>JUL!P24+AGT!P24+SEP!P24</f>
        <v>0</v>
      </c>
      <c r="Q24" s="19">
        <f>JUL!Q24+AGT!Q24+SEP!Q24</f>
        <v>0</v>
      </c>
      <c r="R24" s="19">
        <f>JUL!R24+AGT!R24+SEP!R24</f>
        <v>0</v>
      </c>
      <c r="S24" s="19">
        <f>JUL!S24+AGT!S24+SEP!S24</f>
        <v>0</v>
      </c>
      <c r="T24" s="19">
        <f>JUL!T24+AGT!T24+SEP!T24</f>
        <v>0</v>
      </c>
      <c r="U24" s="19">
        <f>JUL!U24+AGT!U24+SEP!U24</f>
        <v>0</v>
      </c>
      <c r="V24" s="19">
        <f>JUL!V24+AGT!V24+SEP!V24</f>
        <v>0</v>
      </c>
      <c r="W24" s="19">
        <f>JUL!W24+AGT!W24+SEP!W24</f>
        <v>0</v>
      </c>
      <c r="X24" s="19">
        <f>JUL!X24+AGT!X24+SEP!X24</f>
        <v>0</v>
      </c>
      <c r="Y24" s="19">
        <f>JUL!Y24+AGT!Y24+SEP!Y24</f>
        <v>0</v>
      </c>
      <c r="Z24" s="19">
        <f>JUL!Z24+AGT!Z24+SEP!Z24</f>
        <v>0</v>
      </c>
      <c r="AA24" s="19">
        <f>JUL!AA24+AGT!AA24+SEP!AA24</f>
        <v>0</v>
      </c>
      <c r="AB24" s="19">
        <f>JUL!AB24+AGT!AB24+SEP!AB24</f>
        <v>0</v>
      </c>
      <c r="AC24" s="19">
        <f>JUL!AC24+AGT!AC24+SEP!AC24</f>
        <v>0</v>
      </c>
      <c r="AD24" s="19">
        <f>JUL!AD24+AGT!AD24+SEP!AD24</f>
        <v>0</v>
      </c>
      <c r="AE24" s="19">
        <f>JUL!AE24+AGT!AE24+SEP!AE24</f>
        <v>0</v>
      </c>
      <c r="AF24" s="19">
        <f>JUL!AF24+AGT!AF24+SEP!AF24</f>
        <v>0</v>
      </c>
      <c r="AG24" s="19">
        <f>JUL!AG24+AGT!AG24+SEP!AG24</f>
        <v>0</v>
      </c>
      <c r="AH24" s="19">
        <f>JUL!AH24+AGT!AH24+SEP!AH24</f>
        <v>0</v>
      </c>
      <c r="AI24" s="19">
        <f>JUL!AI24+AGT!AI24+SEP!AI24</f>
        <v>0</v>
      </c>
      <c r="AJ24" s="19">
        <f>JUL!AJ24+AGT!AJ24+SEP!AJ24</f>
        <v>0</v>
      </c>
      <c r="AK24" s="19">
        <f>JUL!AK24+AGT!AK24+SEP!AK24</f>
        <v>0</v>
      </c>
      <c r="AL24" s="19">
        <f>JUL!AL24+AGT!AL24+SEP!AL24</f>
        <v>0</v>
      </c>
      <c r="AM24" s="19">
        <f>JUL!AM24+AGT!AM24+SEP!AM24</f>
        <v>0</v>
      </c>
      <c r="AN24" s="19">
        <f>JUL!AN24+AGT!AN24+SEP!AN24</f>
        <v>0</v>
      </c>
      <c r="AO24" s="19">
        <f>JUL!AO24+AGT!AO24+SEP!AO24</f>
        <v>0</v>
      </c>
      <c r="AP24" s="19">
        <f>JUL!AP24+AGT!AP24+SEP!AP24</f>
        <v>0</v>
      </c>
      <c r="AQ24" s="19">
        <f>JUL!AQ24+AGT!AQ24+SEP!AQ24</f>
        <v>0</v>
      </c>
      <c r="AR24" s="19">
        <f>JUL!AR24+AGT!AR24+SEP!AR24</f>
        <v>0</v>
      </c>
      <c r="AS24" s="19">
        <f>JUL!AS24+AGT!AS24+SEP!AS24</f>
        <v>0</v>
      </c>
      <c r="AT24" s="19">
        <f>JUL!AT24+AGT!AT24+SEP!AT24</f>
        <v>0</v>
      </c>
      <c r="AU24" s="19">
        <f>JUL!AU24+AGT!AU24+SEP!AU24</f>
        <v>0</v>
      </c>
      <c r="AV24" s="19">
        <f>JUL!AV24+AGT!AV24+SEP!AV24</f>
        <v>0</v>
      </c>
      <c r="AW24" s="19">
        <f>JUL!AW24+AGT!AW24+SEP!AW24</f>
        <v>0</v>
      </c>
      <c r="AX24" s="19">
        <f>JUL!AX24+AGT!AX24+SEP!AX24</f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4"/>
        <v>173</v>
      </c>
      <c r="G25" s="19">
        <f>JUL!G25+AGT!G25+SEP!G25</f>
        <v>19</v>
      </c>
      <c r="H25" s="19">
        <f>JUL!H25+AGT!H25+SEP!H25</f>
        <v>17</v>
      </c>
      <c r="I25" s="19">
        <f>JUL!I25+AGT!I25+SEP!I25</f>
        <v>36</v>
      </c>
      <c r="J25" s="19">
        <f>JUL!J25+AGT!J25+SEP!J25</f>
        <v>20.809248554913296</v>
      </c>
      <c r="K25" s="19">
        <f>JUL!K25+AGT!K25+SEP!K25</f>
        <v>32</v>
      </c>
      <c r="L25" s="19">
        <f>JUL!L25+AGT!L25+SEP!L25</f>
        <v>26</v>
      </c>
      <c r="M25" s="19">
        <f>JUL!M25+AGT!M25+SEP!M25</f>
        <v>58</v>
      </c>
      <c r="N25" s="19">
        <f>JUL!N25+AGT!N25+SEP!N25</f>
        <v>33.52601156069364</v>
      </c>
      <c r="O25" s="19">
        <f>JUL!O25+AGT!O25+SEP!O25</f>
        <v>0</v>
      </c>
      <c r="P25" s="19">
        <f>JUL!P25+AGT!P25+SEP!P25</f>
        <v>0</v>
      </c>
      <c r="Q25" s="19">
        <f>JUL!Q25+AGT!Q25+SEP!Q25</f>
        <v>0</v>
      </c>
      <c r="R25" s="19">
        <f>JUL!R25+AGT!R25+SEP!R25</f>
        <v>0</v>
      </c>
      <c r="S25" s="19">
        <f>JUL!S25+AGT!S25+SEP!S25</f>
        <v>0</v>
      </c>
      <c r="T25" s="19">
        <f>JUL!T25+AGT!T25+SEP!T25</f>
        <v>0</v>
      </c>
      <c r="U25" s="19">
        <f>JUL!U25+AGT!U25+SEP!U25</f>
        <v>0</v>
      </c>
      <c r="V25" s="19">
        <f>JUL!V25+AGT!V25+SEP!V25</f>
        <v>0</v>
      </c>
      <c r="W25" s="19">
        <f>JUL!W25+AGT!W25+SEP!W25</f>
        <v>0</v>
      </c>
      <c r="X25" s="19">
        <f>JUL!X25+AGT!X25+SEP!X25</f>
        <v>0</v>
      </c>
      <c r="Y25" s="19">
        <f>JUL!Y25+AGT!Y25+SEP!Y25</f>
        <v>0</v>
      </c>
      <c r="Z25" s="19">
        <f>JUL!Z25+AGT!Z25+SEP!Z25</f>
        <v>0</v>
      </c>
      <c r="AA25" s="19">
        <f>JUL!AA25+AGT!AA25+SEP!AA25</f>
        <v>0</v>
      </c>
      <c r="AB25" s="19">
        <f>JUL!AB25+AGT!AB25+SEP!AB25</f>
        <v>0</v>
      </c>
      <c r="AC25" s="19">
        <f>JUL!AC25+AGT!AC25+SEP!AC25</f>
        <v>0</v>
      </c>
      <c r="AD25" s="19">
        <f>JUL!AD25+AGT!AD25+SEP!AD25</f>
        <v>0</v>
      </c>
      <c r="AE25" s="19">
        <f>JUL!AE25+AGT!AE25+SEP!AE25</f>
        <v>0</v>
      </c>
      <c r="AF25" s="19">
        <f>JUL!AF25+AGT!AF25+SEP!AF25</f>
        <v>0</v>
      </c>
      <c r="AG25" s="19">
        <f>JUL!AG25+AGT!AG25+SEP!AG25</f>
        <v>0</v>
      </c>
      <c r="AH25" s="19">
        <f>JUL!AH25+AGT!AH25+SEP!AH25</f>
        <v>0</v>
      </c>
      <c r="AI25" s="19">
        <f>JUL!AI25+AGT!AI25+SEP!AI25</f>
        <v>0</v>
      </c>
      <c r="AJ25" s="19">
        <f>JUL!AJ25+AGT!AJ25+SEP!AJ25</f>
        <v>0</v>
      </c>
      <c r="AK25" s="19">
        <f>JUL!AK25+AGT!AK25+SEP!AK25</f>
        <v>0</v>
      </c>
      <c r="AL25" s="19">
        <f>JUL!AL25+AGT!AL25+SEP!AL25</f>
        <v>0</v>
      </c>
      <c r="AM25" s="19">
        <f>JUL!AM25+AGT!AM25+SEP!AM25</f>
        <v>0</v>
      </c>
      <c r="AN25" s="19">
        <f>JUL!AN25+AGT!AN25+SEP!AN25</f>
        <v>0</v>
      </c>
      <c r="AO25" s="19">
        <f>JUL!AO25+AGT!AO25+SEP!AO25</f>
        <v>0</v>
      </c>
      <c r="AP25" s="19">
        <f>JUL!AP25+AGT!AP25+SEP!AP25</f>
        <v>0</v>
      </c>
      <c r="AQ25" s="19">
        <f>JUL!AQ25+AGT!AQ25+SEP!AQ25</f>
        <v>0</v>
      </c>
      <c r="AR25" s="19">
        <f>JUL!AR25+AGT!AR25+SEP!AR25</f>
        <v>0</v>
      </c>
      <c r="AS25" s="19">
        <f>JUL!AS25+AGT!AS25+SEP!AS25</f>
        <v>0</v>
      </c>
      <c r="AT25" s="19">
        <f>JUL!AT25+AGT!AT25+SEP!AT25</f>
        <v>0</v>
      </c>
      <c r="AU25" s="19">
        <f>JUL!AU25+AGT!AU25+SEP!AU25</f>
        <v>0</v>
      </c>
      <c r="AV25" s="19">
        <f>JUL!AV25+AGT!AV25+SEP!AV25</f>
        <v>0</v>
      </c>
      <c r="AW25" s="19">
        <f>JUL!AW25+AGT!AW25+SEP!AW25</f>
        <v>0</v>
      </c>
      <c r="AX25" s="19">
        <f>JUL!AX25+AGT!AX25+SEP!AX25</f>
        <v>0</v>
      </c>
    </row>
    <row r="26" spans="1:52" ht="14.25" customHeight="1">
      <c r="A26" s="26"/>
      <c r="B26" s="17"/>
      <c r="C26" s="18" t="s">
        <v>37</v>
      </c>
      <c r="D26" s="89">
        <f t="shared" ref="D26:F26" si="5">SUM(D23:D25)</f>
        <v>373</v>
      </c>
      <c r="E26" s="89">
        <f t="shared" si="5"/>
        <v>353</v>
      </c>
      <c r="F26" s="89">
        <f t="shared" si="5"/>
        <v>726</v>
      </c>
      <c r="G26" s="19">
        <f>JUL!G26+AGT!G26+SEP!G26</f>
        <v>55</v>
      </c>
      <c r="H26" s="19">
        <f>JUL!H26+AGT!H26+SEP!H26</f>
        <v>46</v>
      </c>
      <c r="I26" s="19">
        <f>JUL!I26+AGT!I26+SEP!I26</f>
        <v>101</v>
      </c>
      <c r="J26" s="19">
        <f>JUL!J26+AGT!J26+SEP!J26</f>
        <v>13.911845730027547</v>
      </c>
      <c r="K26" s="19">
        <f>JUL!K26+AGT!K26+SEP!K26</f>
        <v>94</v>
      </c>
      <c r="L26" s="19">
        <f>JUL!L26+AGT!L26+SEP!L26</f>
        <v>84</v>
      </c>
      <c r="M26" s="19">
        <f>JUL!M26+AGT!M26+SEP!M26</f>
        <v>178</v>
      </c>
      <c r="N26" s="19">
        <f>JUL!N26+AGT!N26+SEP!N26</f>
        <v>24.517906336088153</v>
      </c>
      <c r="O26" s="19">
        <f>JUL!O26+AGT!O26+SEP!O26</f>
        <v>0</v>
      </c>
      <c r="P26" s="19">
        <f>JUL!P26+AGT!P26+SEP!P26</f>
        <v>0</v>
      </c>
      <c r="Q26" s="19">
        <f>JUL!Q26+AGT!Q26+SEP!Q26</f>
        <v>0</v>
      </c>
      <c r="R26" s="19">
        <f>JUL!R26+AGT!R26+SEP!R26</f>
        <v>0</v>
      </c>
      <c r="S26" s="19">
        <f>JUL!S26+AGT!S26+SEP!S26</f>
        <v>0</v>
      </c>
      <c r="T26" s="19">
        <f>JUL!T26+AGT!T26+SEP!T26</f>
        <v>0</v>
      </c>
      <c r="U26" s="19">
        <f>JUL!U26+AGT!U26+SEP!U26</f>
        <v>0</v>
      </c>
      <c r="V26" s="19">
        <f>JUL!V26+AGT!V26+SEP!V26</f>
        <v>0</v>
      </c>
      <c r="W26" s="19">
        <f>JUL!W26+AGT!W26+SEP!W26</f>
        <v>0</v>
      </c>
      <c r="X26" s="19">
        <f>JUL!X26+AGT!X26+SEP!X26</f>
        <v>0</v>
      </c>
      <c r="Y26" s="19">
        <f>JUL!Y26+AGT!Y26+SEP!Y26</f>
        <v>0</v>
      </c>
      <c r="Z26" s="19">
        <f>JUL!Z26+AGT!Z26+SEP!Z26</f>
        <v>0</v>
      </c>
      <c r="AA26" s="19">
        <f>JUL!AA26+AGT!AA26+SEP!AA26</f>
        <v>0</v>
      </c>
      <c r="AB26" s="19">
        <f>JUL!AB26+AGT!AB26+SEP!AB26</f>
        <v>0</v>
      </c>
      <c r="AC26" s="19">
        <f>JUL!AC26+AGT!AC26+SEP!AC26</f>
        <v>0</v>
      </c>
      <c r="AD26" s="19">
        <f>JUL!AD26+AGT!AD26+SEP!AD26</f>
        <v>0</v>
      </c>
      <c r="AE26" s="19">
        <f>JUL!AE26+AGT!AE26+SEP!AE26</f>
        <v>0</v>
      </c>
      <c r="AF26" s="19">
        <f>JUL!AF26+AGT!AF26+SEP!AF26</f>
        <v>0</v>
      </c>
      <c r="AG26" s="19">
        <f>JUL!AG26+AGT!AG26+SEP!AG26</f>
        <v>0</v>
      </c>
      <c r="AH26" s="19">
        <f>JUL!AH26+AGT!AH26+SEP!AH26</f>
        <v>0</v>
      </c>
      <c r="AI26" s="19">
        <f>JUL!AI26+AGT!AI26+SEP!AI26</f>
        <v>0</v>
      </c>
      <c r="AJ26" s="19">
        <f>JUL!AJ26+AGT!AJ26+SEP!AJ26</f>
        <v>0</v>
      </c>
      <c r="AK26" s="19">
        <f>JUL!AK26+AGT!AK26+SEP!AK26</f>
        <v>0</v>
      </c>
      <c r="AL26" s="19">
        <f>JUL!AL26+AGT!AL26+SEP!AL26</f>
        <v>0</v>
      </c>
      <c r="AM26" s="19">
        <f>JUL!AM26+AGT!AM26+SEP!AM26</f>
        <v>0</v>
      </c>
      <c r="AN26" s="19">
        <f>JUL!AN26+AGT!AN26+SEP!AN26</f>
        <v>0</v>
      </c>
      <c r="AO26" s="19">
        <f>JUL!AO26+AGT!AO26+SEP!AO26</f>
        <v>0</v>
      </c>
      <c r="AP26" s="19">
        <f>JUL!AP26+AGT!AP26+SEP!AP26</f>
        <v>0</v>
      </c>
      <c r="AQ26" s="19">
        <f>JUL!AQ26+AGT!AQ26+SEP!AQ26</f>
        <v>0</v>
      </c>
      <c r="AR26" s="19">
        <f>JUL!AR26+AGT!AR26+SEP!AR26</f>
        <v>0</v>
      </c>
      <c r="AS26" s="19">
        <f>JUL!AS26+AGT!AS26+SEP!AS26</f>
        <v>0</v>
      </c>
      <c r="AT26" s="19">
        <f>JUL!AT26+AGT!AT26+SEP!AT26</f>
        <v>0</v>
      </c>
      <c r="AU26" s="19">
        <f>JUL!AU26+AGT!AU26+SEP!AU26</f>
        <v>0</v>
      </c>
      <c r="AV26" s="19">
        <f>JUL!AV26+AGT!AV26+SEP!AV26</f>
        <v>0</v>
      </c>
      <c r="AW26" s="19">
        <f>JUL!AW26+AGT!AW26+SEP!AW26</f>
        <v>0</v>
      </c>
      <c r="AX26" s="19">
        <f>JUL!AX26+AGT!AX26+SEP!AX26</f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6">D27+E27</f>
        <v>1112</v>
      </c>
      <c r="G27" s="19">
        <f>JUL!G27+AGT!G27+SEP!G27</f>
        <v>141</v>
      </c>
      <c r="H27" s="19">
        <f>JUL!H27+AGT!H27+SEP!H27</f>
        <v>115</v>
      </c>
      <c r="I27" s="19">
        <f>JUL!I27+AGT!I27+SEP!I27</f>
        <v>256</v>
      </c>
      <c r="J27" s="19">
        <f>JUL!J27+AGT!J27+SEP!J27</f>
        <v>23.021582733812949</v>
      </c>
      <c r="K27" s="85">
        <f>JUL!K27+AGT!K27+SEP!K27</f>
        <v>120</v>
      </c>
      <c r="L27" s="85">
        <f>JUL!L27+AGT!L27+SEP!L27</f>
        <v>104</v>
      </c>
      <c r="M27" s="85">
        <f>JUL!M27+AGT!M27+SEP!M27</f>
        <v>224</v>
      </c>
      <c r="N27" s="19">
        <f>JUL!N27+AGT!N27+SEP!N27</f>
        <v>20.143884892086334</v>
      </c>
      <c r="O27" s="19">
        <f>JUL!O27+AGT!O27+SEP!O27</f>
        <v>0</v>
      </c>
      <c r="P27" s="19">
        <f>JUL!P27+AGT!P27+SEP!P27</f>
        <v>0</v>
      </c>
      <c r="Q27" s="19">
        <f>JUL!Q27+AGT!Q27+SEP!Q27</f>
        <v>0</v>
      </c>
      <c r="R27" s="19">
        <f>JUL!R27+AGT!R27+SEP!R27</f>
        <v>0</v>
      </c>
      <c r="S27" s="19">
        <f>JUL!S27+AGT!S27+SEP!S27</f>
        <v>0</v>
      </c>
      <c r="T27" s="19">
        <f>JUL!T27+AGT!T27+SEP!T27</f>
        <v>0</v>
      </c>
      <c r="U27" s="19">
        <f>JUL!U27+AGT!U27+SEP!U27</f>
        <v>0</v>
      </c>
      <c r="V27" s="19">
        <f>JUL!V27+AGT!V27+SEP!V27</f>
        <v>0</v>
      </c>
      <c r="W27" s="19">
        <f>JUL!W27+AGT!W27+SEP!W27</f>
        <v>0</v>
      </c>
      <c r="X27" s="19">
        <f>JUL!X27+AGT!X27+SEP!X27</f>
        <v>0</v>
      </c>
      <c r="Y27" s="19">
        <f>JUL!Y27+AGT!Y27+SEP!Y27</f>
        <v>0</v>
      </c>
      <c r="Z27" s="19">
        <f>JUL!Z27+AGT!Z27+SEP!Z27</f>
        <v>0</v>
      </c>
      <c r="AA27" s="19">
        <f>JUL!AA27+AGT!AA27+SEP!AA27</f>
        <v>2</v>
      </c>
      <c r="AB27" s="19">
        <f>JUL!AB27+AGT!AB27+SEP!AB27</f>
        <v>0</v>
      </c>
      <c r="AC27" s="19">
        <f>JUL!AC27+AGT!AC27+SEP!AC27</f>
        <v>2</v>
      </c>
      <c r="AD27" s="19">
        <f>JUL!AD27+AGT!AD27+SEP!AD27</f>
        <v>4.712301587301587</v>
      </c>
      <c r="AE27" s="19">
        <f>JUL!AE27+AGT!AE27+SEP!AE27</f>
        <v>1</v>
      </c>
      <c r="AF27" s="19">
        <f>JUL!AF27+AGT!AF27+SEP!AF27</f>
        <v>0</v>
      </c>
      <c r="AG27" s="19">
        <f>JUL!AG27+AGT!AG27+SEP!AG27</f>
        <v>1</v>
      </c>
      <c r="AH27" s="19">
        <f>JUL!AH27+AGT!AH27+SEP!AH27</f>
        <v>1.5873015873015872</v>
      </c>
      <c r="AI27" s="19">
        <f>JUL!AI27+AGT!AI27+SEP!AI27</f>
        <v>0</v>
      </c>
      <c r="AJ27" s="19">
        <f>JUL!AJ27+AGT!AJ27+SEP!AJ27</f>
        <v>0</v>
      </c>
      <c r="AK27" s="19">
        <f>JUL!AK27+AGT!AK27+SEP!AK27</f>
        <v>0</v>
      </c>
      <c r="AL27" s="19">
        <f>JUL!AL27+AGT!AL27+SEP!AL27</f>
        <v>0</v>
      </c>
      <c r="AM27" s="19">
        <f>JUL!AM27+AGT!AM27+SEP!AM27</f>
        <v>0</v>
      </c>
      <c r="AN27" s="19">
        <f>JUL!AN27+AGT!AN27+SEP!AN27</f>
        <v>0</v>
      </c>
      <c r="AO27" s="19">
        <f>JUL!AO27+AGT!AO27+SEP!AO27</f>
        <v>0</v>
      </c>
      <c r="AP27" s="19">
        <f>JUL!AP27+AGT!AP27+SEP!AP27</f>
        <v>0</v>
      </c>
      <c r="AQ27" s="19">
        <f>JUL!AQ27+AGT!AQ27+SEP!AQ27</f>
        <v>0</v>
      </c>
      <c r="AR27" s="19">
        <f>JUL!AR27+AGT!AR27+SEP!AR27</f>
        <v>0</v>
      </c>
      <c r="AS27" s="19">
        <f>JUL!AS27+AGT!AS27+SEP!AS27</f>
        <v>0</v>
      </c>
      <c r="AT27" s="19">
        <f>JUL!AT27+AGT!AT27+SEP!AT27</f>
        <v>0</v>
      </c>
      <c r="AU27" s="19">
        <f>JUL!AU27+AGT!AU27+SEP!AU27</f>
        <v>2</v>
      </c>
      <c r="AV27" s="19">
        <f>JUL!AV27+AGT!AV27+SEP!AV27</f>
        <v>0</v>
      </c>
      <c r="AW27" s="19">
        <f>JUL!AW27+AGT!AW27+SEP!AW27</f>
        <v>2</v>
      </c>
      <c r="AX27" s="19">
        <f>JUL!AX27+AGT!AX27+SEP!AX27</f>
        <v>4.712301587301587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6"/>
        <v>286</v>
      </c>
      <c r="G28" s="19">
        <f>JUL!G28+AGT!G28+SEP!G28</f>
        <v>30</v>
      </c>
      <c r="H28" s="19">
        <f>JUL!H28+AGT!H28+SEP!H28</f>
        <v>27</v>
      </c>
      <c r="I28" s="19">
        <f>JUL!I28+AGT!I28+SEP!I28</f>
        <v>57</v>
      </c>
      <c r="J28" s="19">
        <f>JUL!J28+AGT!J28+SEP!J28</f>
        <v>19.93006993006993</v>
      </c>
      <c r="K28" s="85">
        <f>JUL!K28+AGT!K28+SEP!K28</f>
        <v>28</v>
      </c>
      <c r="L28" s="85">
        <f>JUL!L28+AGT!L28+SEP!L28</f>
        <v>27</v>
      </c>
      <c r="M28" s="85">
        <f>JUL!M28+AGT!M28+SEP!M28</f>
        <v>55</v>
      </c>
      <c r="N28" s="19">
        <f>JUL!N28+AGT!N28+SEP!N28</f>
        <v>19.230769230769234</v>
      </c>
      <c r="O28" s="19">
        <f>JUL!O28+AGT!O28+SEP!O28</f>
        <v>0</v>
      </c>
      <c r="P28" s="19">
        <f>JUL!P28+AGT!P28+SEP!P28</f>
        <v>0</v>
      </c>
      <c r="Q28" s="19">
        <f>JUL!Q28+AGT!Q28+SEP!Q28</f>
        <v>0</v>
      </c>
      <c r="R28" s="19">
        <f>JUL!R28+AGT!R28+SEP!R28</f>
        <v>0</v>
      </c>
      <c r="S28" s="19">
        <f>JUL!S28+AGT!S28+SEP!S28</f>
        <v>0</v>
      </c>
      <c r="T28" s="19">
        <f>JUL!T28+AGT!T28+SEP!T28</f>
        <v>0</v>
      </c>
      <c r="U28" s="19">
        <f>JUL!U28+AGT!U28+SEP!U28</f>
        <v>0</v>
      </c>
      <c r="V28" s="19">
        <f>JUL!V28+AGT!V28+SEP!V28</f>
        <v>0</v>
      </c>
      <c r="W28" s="19">
        <f>JUL!W28+AGT!W28+SEP!W28</f>
        <v>0</v>
      </c>
      <c r="X28" s="19">
        <f>JUL!X28+AGT!X28+SEP!X28</f>
        <v>0</v>
      </c>
      <c r="Y28" s="19">
        <f>JUL!Y28+AGT!Y28+SEP!Y28</f>
        <v>0</v>
      </c>
      <c r="Z28" s="19">
        <f>JUL!Z28+AGT!Z28+SEP!Z28</f>
        <v>0</v>
      </c>
      <c r="AA28" s="19">
        <f>JUL!AA28+AGT!AA28+SEP!AA28</f>
        <v>0</v>
      </c>
      <c r="AB28" s="19">
        <f>JUL!AB28+AGT!AB28+SEP!AB28</f>
        <v>0</v>
      </c>
      <c r="AC28" s="19">
        <f>JUL!AC28+AGT!AC28+SEP!AC28</f>
        <v>0</v>
      </c>
      <c r="AD28" s="19">
        <f>JUL!AD28+AGT!AD28+SEP!AD28</f>
        <v>0</v>
      </c>
      <c r="AE28" s="19">
        <f>JUL!AE28+AGT!AE28+SEP!AE28</f>
        <v>0</v>
      </c>
      <c r="AF28" s="19">
        <f>JUL!AF28+AGT!AF28+SEP!AF28</f>
        <v>0</v>
      </c>
      <c r="AG28" s="19">
        <f>JUL!AG28+AGT!AG28+SEP!AG28</f>
        <v>0</v>
      </c>
      <c r="AH28" s="19">
        <f>JUL!AH28+AGT!AH28+SEP!AH28</f>
        <v>0</v>
      </c>
      <c r="AI28" s="19">
        <f>JUL!AI28+AGT!AI28+SEP!AI28</f>
        <v>0</v>
      </c>
      <c r="AJ28" s="19">
        <f>JUL!AJ28+AGT!AJ28+SEP!AJ28</f>
        <v>0</v>
      </c>
      <c r="AK28" s="19">
        <f>JUL!AK28+AGT!AK28+SEP!AK28</f>
        <v>0</v>
      </c>
      <c r="AL28" s="19">
        <f>JUL!AL28+AGT!AL28+SEP!AL28</f>
        <v>0</v>
      </c>
      <c r="AM28" s="19">
        <f>JUL!AM28+AGT!AM28+SEP!AM28</f>
        <v>0</v>
      </c>
      <c r="AN28" s="19">
        <f>JUL!AN28+AGT!AN28+SEP!AN28</f>
        <v>0</v>
      </c>
      <c r="AO28" s="19">
        <f>JUL!AO28+AGT!AO28+SEP!AO28</f>
        <v>0</v>
      </c>
      <c r="AP28" s="19">
        <f>JUL!AP28+AGT!AP28+SEP!AP28</f>
        <v>0</v>
      </c>
      <c r="AQ28" s="19">
        <f>JUL!AQ28+AGT!AQ28+SEP!AQ28</f>
        <v>0</v>
      </c>
      <c r="AR28" s="19">
        <f>JUL!AR28+AGT!AR28+SEP!AR28</f>
        <v>0</v>
      </c>
      <c r="AS28" s="19">
        <f>JUL!AS28+AGT!AS28+SEP!AS28</f>
        <v>0</v>
      </c>
      <c r="AT28" s="19">
        <f>JUL!AT28+AGT!AT28+SEP!AT28</f>
        <v>0</v>
      </c>
      <c r="AU28" s="19">
        <f>JUL!AU28+AGT!AU28+SEP!AU28</f>
        <v>0</v>
      </c>
      <c r="AV28" s="19">
        <f>JUL!AV28+AGT!AV28+SEP!AV28</f>
        <v>0</v>
      </c>
      <c r="AW28" s="19">
        <f>JUL!AW28+AGT!AW28+SEP!AW28</f>
        <v>0</v>
      </c>
      <c r="AX28" s="19">
        <f>JUL!AX28+AGT!AX28+SEP!AX28</f>
        <v>0</v>
      </c>
    </row>
    <row r="29" spans="1:52" ht="14.25" customHeight="1">
      <c r="A29" s="26"/>
      <c r="B29" s="17"/>
      <c r="C29" s="18" t="s">
        <v>37</v>
      </c>
      <c r="D29" s="89">
        <f t="shared" ref="D29:F29" si="7">SUM(D27:D28)</f>
        <v>692</v>
      </c>
      <c r="E29" s="89">
        <f t="shared" si="7"/>
        <v>706</v>
      </c>
      <c r="F29" s="89">
        <f t="shared" si="7"/>
        <v>1398</v>
      </c>
      <c r="G29" s="19">
        <f>JUL!G29+AGT!G29+SEP!G29</f>
        <v>171</v>
      </c>
      <c r="H29" s="19">
        <f>JUL!H29+AGT!H29+SEP!H29</f>
        <v>142</v>
      </c>
      <c r="I29" s="19">
        <f>JUL!I29+AGT!I29+SEP!I29</f>
        <v>313</v>
      </c>
      <c r="J29" s="19">
        <f>JUL!J29+AGT!J29+SEP!J29</f>
        <v>22.389127324749644</v>
      </c>
      <c r="K29" s="85">
        <f>JUL!K29+AGT!K29+SEP!K29</f>
        <v>148</v>
      </c>
      <c r="L29" s="85">
        <f>JUL!L29+AGT!L29+SEP!L29</f>
        <v>131</v>
      </c>
      <c r="M29" s="85">
        <f>JUL!M29+AGT!M29+SEP!M29</f>
        <v>279</v>
      </c>
      <c r="N29" s="19">
        <f>JUL!N29+AGT!N29+SEP!N29</f>
        <v>19.957081545064376</v>
      </c>
      <c r="O29" s="19">
        <f>JUL!O29+AGT!O29+SEP!O29</f>
        <v>0</v>
      </c>
      <c r="P29" s="19">
        <f>JUL!P29+AGT!P29+SEP!P29</f>
        <v>0</v>
      </c>
      <c r="Q29" s="19">
        <f>JUL!Q29+AGT!Q29+SEP!Q29</f>
        <v>0</v>
      </c>
      <c r="R29" s="19">
        <f>JUL!R29+AGT!R29+SEP!R29</f>
        <v>0</v>
      </c>
      <c r="S29" s="19">
        <f>JUL!S29+AGT!S29+SEP!S29</f>
        <v>0</v>
      </c>
      <c r="T29" s="19">
        <f>JUL!T29+AGT!T29+SEP!T29</f>
        <v>0</v>
      </c>
      <c r="U29" s="19">
        <f>JUL!U29+AGT!U29+SEP!U29</f>
        <v>0</v>
      </c>
      <c r="V29" s="19">
        <f>JUL!V29+AGT!V29+SEP!V29</f>
        <v>0</v>
      </c>
      <c r="W29" s="19">
        <f>JUL!W29+AGT!W29+SEP!W29</f>
        <v>0</v>
      </c>
      <c r="X29" s="19">
        <f>JUL!X29+AGT!X29+SEP!X29</f>
        <v>0</v>
      </c>
      <c r="Y29" s="19">
        <f>JUL!Y29+AGT!Y29+SEP!Y29</f>
        <v>0</v>
      </c>
      <c r="Z29" s="19">
        <f>JUL!Z29+AGT!Z29+SEP!Z29</f>
        <v>0</v>
      </c>
      <c r="AA29" s="19">
        <f>JUL!AA29+AGT!AA29+SEP!AA29</f>
        <v>2</v>
      </c>
      <c r="AB29" s="19">
        <f>JUL!AB29+AGT!AB29+SEP!AB29</f>
        <v>0</v>
      </c>
      <c r="AC29" s="19">
        <f>JUL!AC29+AGT!AC29+SEP!AC29</f>
        <v>2</v>
      </c>
      <c r="AD29" s="19">
        <f>JUL!AD29+AGT!AD29+SEP!AD29</f>
        <v>3.5735735735735736</v>
      </c>
      <c r="AE29" s="19">
        <f>JUL!AE29+AGT!AE29+SEP!AE29</f>
        <v>1</v>
      </c>
      <c r="AF29" s="19">
        <f>JUL!AF29+AGT!AF29+SEP!AF29</f>
        <v>0</v>
      </c>
      <c r="AG29" s="19">
        <f>JUL!AG29+AGT!AG29+SEP!AG29</f>
        <v>1</v>
      </c>
      <c r="AH29" s="19">
        <f>JUL!AH29+AGT!AH29+SEP!AH29</f>
        <v>1.3513513513513513</v>
      </c>
      <c r="AI29" s="19">
        <f>JUL!AI29+AGT!AI29+SEP!AI29</f>
        <v>0</v>
      </c>
      <c r="AJ29" s="19">
        <f>JUL!AJ29+AGT!AJ29+SEP!AJ29</f>
        <v>0</v>
      </c>
      <c r="AK29" s="19">
        <f>JUL!AK29+AGT!AK29+SEP!AK29</f>
        <v>0</v>
      </c>
      <c r="AL29" s="19">
        <f>JUL!AL29+AGT!AL29+SEP!AL29</f>
        <v>0</v>
      </c>
      <c r="AM29" s="19">
        <f>JUL!AM29+AGT!AM29+SEP!AM29</f>
        <v>0</v>
      </c>
      <c r="AN29" s="19">
        <f>JUL!AN29+AGT!AN29+SEP!AN29</f>
        <v>0</v>
      </c>
      <c r="AO29" s="19">
        <f>JUL!AO29+AGT!AO29+SEP!AO29</f>
        <v>0</v>
      </c>
      <c r="AP29" s="19">
        <f>JUL!AP29+AGT!AP29+SEP!AP29</f>
        <v>0</v>
      </c>
      <c r="AQ29" s="19">
        <f>JUL!AQ29+AGT!AQ29+SEP!AQ29</f>
        <v>0</v>
      </c>
      <c r="AR29" s="19">
        <f>JUL!AR29+AGT!AR29+SEP!AR29</f>
        <v>0</v>
      </c>
      <c r="AS29" s="19">
        <f>JUL!AS29+AGT!AS29+SEP!AS29</f>
        <v>0</v>
      </c>
      <c r="AT29" s="19">
        <f>JUL!AT29+AGT!AT29+SEP!AT29</f>
        <v>0</v>
      </c>
      <c r="AU29" s="19">
        <f>JUL!AU29+AGT!AU29+SEP!AU29</f>
        <v>2</v>
      </c>
      <c r="AV29" s="19">
        <f>JUL!AV29+AGT!AV29+SEP!AV29</f>
        <v>0</v>
      </c>
      <c r="AW29" s="19">
        <f>JUL!AW29+AGT!AW29+SEP!AW29</f>
        <v>2</v>
      </c>
      <c r="AX29" s="19">
        <f>JUL!AX29+AGT!AX29+SEP!AX29</f>
        <v>3.5735735735735736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8">D30+E30</f>
        <v>848</v>
      </c>
      <c r="G30" s="19">
        <f>JUL!G30+AGT!G30+SEP!G30</f>
        <v>83</v>
      </c>
      <c r="H30" s="19">
        <f>JUL!H30+AGT!H30+SEP!H30</f>
        <v>87</v>
      </c>
      <c r="I30" s="19">
        <f>JUL!I30+AGT!I30+SEP!I30</f>
        <v>170</v>
      </c>
      <c r="J30" s="19">
        <f>JUL!J30+AGT!J30+SEP!J30</f>
        <v>20.047169811320757</v>
      </c>
      <c r="K30" s="19">
        <f>JUL!K30+AGT!K30+SEP!K30</f>
        <v>79</v>
      </c>
      <c r="L30" s="19">
        <f>JUL!L30+AGT!L30+SEP!L30</f>
        <v>85</v>
      </c>
      <c r="M30" s="19">
        <f>JUL!M30+AGT!M30+SEP!M30</f>
        <v>164</v>
      </c>
      <c r="N30" s="19">
        <f>JUL!N30+AGT!N30+SEP!N30</f>
        <v>19.339622641509433</v>
      </c>
      <c r="O30" s="19">
        <f>JUL!O30+AGT!O30+SEP!O30</f>
        <v>0</v>
      </c>
      <c r="P30" s="19">
        <f>JUL!P30+AGT!P30+SEP!P30</f>
        <v>0</v>
      </c>
      <c r="Q30" s="19">
        <f>JUL!Q30+AGT!Q30+SEP!Q30</f>
        <v>0</v>
      </c>
      <c r="R30" s="19">
        <f>JUL!R30+AGT!R30+SEP!R30</f>
        <v>0</v>
      </c>
      <c r="S30" s="19">
        <f>JUL!S30+AGT!S30+SEP!S30</f>
        <v>0</v>
      </c>
      <c r="T30" s="19">
        <f>JUL!T30+AGT!T30+SEP!T30</f>
        <v>0</v>
      </c>
      <c r="U30" s="19">
        <f>JUL!U30+AGT!U30+SEP!U30</f>
        <v>0</v>
      </c>
      <c r="V30" s="19">
        <f>JUL!V30+AGT!V30+SEP!V30</f>
        <v>0</v>
      </c>
      <c r="W30" s="19">
        <f>JUL!W30+AGT!W30+SEP!W30</f>
        <v>0</v>
      </c>
      <c r="X30" s="19">
        <f>JUL!X30+AGT!X30+SEP!X30</f>
        <v>0</v>
      </c>
      <c r="Y30" s="19">
        <f>JUL!Y30+AGT!Y30+SEP!Y30</f>
        <v>0</v>
      </c>
      <c r="Z30" s="19">
        <f>JUL!Z30+AGT!Z30+SEP!Z30</f>
        <v>0</v>
      </c>
      <c r="AA30" s="19">
        <f>JUL!AA30+AGT!AA30+SEP!AA30</f>
        <v>5</v>
      </c>
      <c r="AB30" s="19">
        <f>JUL!AB30+AGT!AB30+SEP!AB30</f>
        <v>0</v>
      </c>
      <c r="AC30" s="19">
        <f>JUL!AC30+AGT!AC30+SEP!AC30</f>
        <v>5</v>
      </c>
      <c r="AD30" s="19">
        <f>JUL!AD30+AGT!AD30+SEP!AD30</f>
        <v>9.4278223673619586</v>
      </c>
      <c r="AE30" s="19">
        <f>JUL!AE30+AGT!AE30+SEP!AE30</f>
        <v>1</v>
      </c>
      <c r="AF30" s="19">
        <f>JUL!AF30+AGT!AF30+SEP!AF30</f>
        <v>0</v>
      </c>
      <c r="AG30" s="19">
        <f>JUL!AG30+AGT!AG30+SEP!AG30</f>
        <v>1</v>
      </c>
      <c r="AH30" s="19">
        <f>JUL!AH30+AGT!AH30+SEP!AH30</f>
        <v>1.4925373134328357</v>
      </c>
      <c r="AI30" s="19">
        <f>JUL!AI30+AGT!AI30+SEP!AI30</f>
        <v>0</v>
      </c>
      <c r="AJ30" s="19">
        <f>JUL!AJ30+AGT!AJ30+SEP!AJ30</f>
        <v>0</v>
      </c>
      <c r="AK30" s="19">
        <f>JUL!AK30+AGT!AK30+SEP!AK30</f>
        <v>0</v>
      </c>
      <c r="AL30" s="19">
        <f>JUL!AL30+AGT!AL30+SEP!AL30</f>
        <v>0</v>
      </c>
      <c r="AM30" s="19">
        <f>JUL!AM30+AGT!AM30+SEP!AM30</f>
        <v>0</v>
      </c>
      <c r="AN30" s="19">
        <f>JUL!AN30+AGT!AN30+SEP!AN30</f>
        <v>0</v>
      </c>
      <c r="AO30" s="19">
        <f>JUL!AO30+AGT!AO30+SEP!AO30</f>
        <v>0</v>
      </c>
      <c r="AP30" s="19">
        <f>JUL!AP30+AGT!AP30+SEP!AP30</f>
        <v>0</v>
      </c>
      <c r="AQ30" s="19">
        <f>JUL!AQ30+AGT!AQ30+SEP!AQ30</f>
        <v>0</v>
      </c>
      <c r="AR30" s="19">
        <f>JUL!AR30+AGT!AR30+SEP!AR30</f>
        <v>0</v>
      </c>
      <c r="AS30" s="19">
        <f>JUL!AS30+AGT!AS30+SEP!AS30</f>
        <v>0</v>
      </c>
      <c r="AT30" s="19">
        <f>JUL!AT30+AGT!AT30+SEP!AT30</f>
        <v>0</v>
      </c>
      <c r="AU30" s="19">
        <f>JUL!AU30+AGT!AU30+SEP!AU30</f>
        <v>5</v>
      </c>
      <c r="AV30" s="19">
        <f>JUL!AV30+AGT!AV30+SEP!AV30</f>
        <v>0</v>
      </c>
      <c r="AW30" s="19">
        <f>JUL!AW30+AGT!AW30+SEP!AW30</f>
        <v>5</v>
      </c>
      <c r="AX30" s="19">
        <f>JUL!AX30+AGT!AX30+SEP!AX30</f>
        <v>9.4278223673619586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8"/>
        <v>492</v>
      </c>
      <c r="G31" s="19">
        <f>JUL!G31+AGT!G31+SEP!G31</f>
        <v>73</v>
      </c>
      <c r="H31" s="19">
        <f>JUL!H31+AGT!H31+SEP!H31</f>
        <v>70</v>
      </c>
      <c r="I31" s="19">
        <f>JUL!I31+AGT!I31+SEP!I31</f>
        <v>143</v>
      </c>
      <c r="J31" s="19">
        <f>JUL!J31+AGT!J31+SEP!J31</f>
        <v>29.065040650406505</v>
      </c>
      <c r="K31" s="19">
        <f>JUL!K31+AGT!K31+SEP!K31</f>
        <v>68</v>
      </c>
      <c r="L31" s="19">
        <f>JUL!L31+AGT!L31+SEP!L31</f>
        <v>66</v>
      </c>
      <c r="M31" s="19">
        <f>JUL!M31+AGT!M31+SEP!M31</f>
        <v>134</v>
      </c>
      <c r="N31" s="19">
        <f>JUL!N31+AGT!N31+SEP!N31</f>
        <v>27.23577235772358</v>
      </c>
      <c r="O31" s="19">
        <f>JUL!O31+AGT!O31+SEP!O31</f>
        <v>0</v>
      </c>
      <c r="P31" s="19">
        <f>JUL!P31+AGT!P31+SEP!P31</f>
        <v>0</v>
      </c>
      <c r="Q31" s="19">
        <f>JUL!Q31+AGT!Q31+SEP!Q31</f>
        <v>0</v>
      </c>
      <c r="R31" s="19">
        <f>JUL!R31+AGT!R31+SEP!R31</f>
        <v>0</v>
      </c>
      <c r="S31" s="19">
        <f>JUL!S31+AGT!S31+SEP!S31</f>
        <v>0</v>
      </c>
      <c r="T31" s="19">
        <f>JUL!T31+AGT!T31+SEP!T31</f>
        <v>0</v>
      </c>
      <c r="U31" s="19">
        <f>JUL!U31+AGT!U31+SEP!U31</f>
        <v>0</v>
      </c>
      <c r="V31" s="19">
        <f>JUL!V31+AGT!V31+SEP!V31</f>
        <v>0</v>
      </c>
      <c r="W31" s="19">
        <f>JUL!W31+AGT!W31+SEP!W31</f>
        <v>0</v>
      </c>
      <c r="X31" s="19">
        <f>JUL!X31+AGT!X31+SEP!X31</f>
        <v>0</v>
      </c>
      <c r="Y31" s="19">
        <f>JUL!Y31+AGT!Y31+SEP!Y31</f>
        <v>0</v>
      </c>
      <c r="Z31" s="19">
        <f>JUL!Z31+AGT!Z31+SEP!Z31</f>
        <v>0</v>
      </c>
      <c r="AA31" s="19">
        <f>JUL!AA31+AGT!AA31+SEP!AA31</f>
        <v>2</v>
      </c>
      <c r="AB31" s="19">
        <f>JUL!AB31+AGT!AB31+SEP!AB31</f>
        <v>0</v>
      </c>
      <c r="AC31" s="19">
        <f>JUL!AC31+AGT!AC31+SEP!AC31</f>
        <v>2</v>
      </c>
      <c r="AD31" s="19">
        <f>JUL!AD31+AGT!AD31+SEP!AD31</f>
        <v>4.2709232096635024</v>
      </c>
      <c r="AE31" s="19">
        <f>JUL!AE31+AGT!AE31+SEP!AE31</f>
        <v>1</v>
      </c>
      <c r="AF31" s="19">
        <f>JUL!AF31+AGT!AF31+SEP!AF31</f>
        <v>0</v>
      </c>
      <c r="AG31" s="19">
        <f>JUL!AG31+AGT!AG31+SEP!AG31</f>
        <v>1</v>
      </c>
      <c r="AH31" s="19">
        <f>JUL!AH31+AGT!AH31+SEP!AH31</f>
        <v>1.639344262295082</v>
      </c>
      <c r="AI31" s="19">
        <f>JUL!AI31+AGT!AI31+SEP!AI31</f>
        <v>0</v>
      </c>
      <c r="AJ31" s="19">
        <f>JUL!AJ31+AGT!AJ31+SEP!AJ31</f>
        <v>0</v>
      </c>
      <c r="AK31" s="19">
        <f>JUL!AK31+AGT!AK31+SEP!AK31</f>
        <v>0</v>
      </c>
      <c r="AL31" s="19">
        <f>JUL!AL31+AGT!AL31+SEP!AL31</f>
        <v>0</v>
      </c>
      <c r="AM31" s="19">
        <f>JUL!AM31+AGT!AM31+SEP!AM31</f>
        <v>0</v>
      </c>
      <c r="AN31" s="19">
        <f>JUL!AN31+AGT!AN31+SEP!AN31</f>
        <v>0</v>
      </c>
      <c r="AO31" s="19">
        <f>JUL!AO31+AGT!AO31+SEP!AO31</f>
        <v>0</v>
      </c>
      <c r="AP31" s="19">
        <f>JUL!AP31+AGT!AP31+SEP!AP31</f>
        <v>0</v>
      </c>
      <c r="AQ31" s="19">
        <f>JUL!AQ31+AGT!AQ31+SEP!AQ31</f>
        <v>0</v>
      </c>
      <c r="AR31" s="19">
        <f>JUL!AR31+AGT!AR31+SEP!AR31</f>
        <v>0</v>
      </c>
      <c r="AS31" s="19">
        <f>JUL!AS31+AGT!AS31+SEP!AS31</f>
        <v>0</v>
      </c>
      <c r="AT31" s="19">
        <f>JUL!AT31+AGT!AT31+SEP!AT31</f>
        <v>0</v>
      </c>
      <c r="AU31" s="19">
        <f>JUL!AU31+AGT!AU31+SEP!AU31</f>
        <v>2</v>
      </c>
      <c r="AV31" s="19">
        <f>JUL!AV31+AGT!AV31+SEP!AV31</f>
        <v>0</v>
      </c>
      <c r="AW31" s="19">
        <f>JUL!AW31+AGT!AW31+SEP!AW31</f>
        <v>2</v>
      </c>
      <c r="AX31" s="19">
        <f>JUL!AX31+AGT!AX31+SEP!AX31</f>
        <v>4.2709232096635024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8"/>
        <v>485</v>
      </c>
      <c r="G32" s="19">
        <f>JUL!G32+AGT!G32+SEP!G32</f>
        <v>68</v>
      </c>
      <c r="H32" s="19">
        <f>JUL!H32+AGT!H32+SEP!H32</f>
        <v>62</v>
      </c>
      <c r="I32" s="19">
        <f>JUL!I32+AGT!I32+SEP!I32</f>
        <v>130</v>
      </c>
      <c r="J32" s="19">
        <f>JUL!J32+AGT!J32+SEP!J32</f>
        <v>26.804123711340203</v>
      </c>
      <c r="K32" s="19">
        <f>JUL!K32+AGT!K32+SEP!K32</f>
        <v>64</v>
      </c>
      <c r="L32" s="19">
        <f>JUL!L32+AGT!L32+SEP!L32</f>
        <v>58</v>
      </c>
      <c r="M32" s="19">
        <f>JUL!M32+AGT!M32+SEP!M32</f>
        <v>122</v>
      </c>
      <c r="N32" s="19">
        <f>JUL!N32+AGT!N32+SEP!N32</f>
        <v>25.154639175257735</v>
      </c>
      <c r="O32" s="19">
        <f>JUL!O32+AGT!O32+SEP!O32</f>
        <v>0</v>
      </c>
      <c r="P32" s="19">
        <f>JUL!P32+AGT!P32+SEP!P32</f>
        <v>0</v>
      </c>
      <c r="Q32" s="19">
        <f>JUL!Q32+AGT!Q32+SEP!Q32</f>
        <v>0</v>
      </c>
      <c r="R32" s="19">
        <f>JUL!R32+AGT!R32+SEP!R32</f>
        <v>0</v>
      </c>
      <c r="S32" s="19">
        <f>JUL!S32+AGT!S32+SEP!S32</f>
        <v>0</v>
      </c>
      <c r="T32" s="19">
        <f>JUL!T32+AGT!T32+SEP!T32</f>
        <v>0</v>
      </c>
      <c r="U32" s="19">
        <f>JUL!U32+AGT!U32+SEP!U32</f>
        <v>0</v>
      </c>
      <c r="V32" s="19">
        <f>JUL!V32+AGT!V32+SEP!V32</f>
        <v>0</v>
      </c>
      <c r="W32" s="19">
        <f>JUL!W32+AGT!W32+SEP!W32</f>
        <v>0</v>
      </c>
      <c r="X32" s="19">
        <f>JUL!X32+AGT!X32+SEP!X32</f>
        <v>0</v>
      </c>
      <c r="Y32" s="19">
        <f>JUL!Y32+AGT!Y32+SEP!Y32</f>
        <v>0</v>
      </c>
      <c r="Z32" s="19">
        <f>JUL!Z32+AGT!Z32+SEP!Z32</f>
        <v>0</v>
      </c>
      <c r="AA32" s="19">
        <f>JUL!AA32+AGT!AA32+SEP!AA32</f>
        <v>0</v>
      </c>
      <c r="AB32" s="19">
        <f>JUL!AB32+AGT!AB32+SEP!AB32</f>
        <v>0</v>
      </c>
      <c r="AC32" s="19">
        <f>JUL!AC32+AGT!AC32+SEP!AC32</f>
        <v>0</v>
      </c>
      <c r="AD32" s="19">
        <f>JUL!AD32+AGT!AD32+SEP!AD32</f>
        <v>0</v>
      </c>
      <c r="AE32" s="19">
        <f>JUL!AE32+AGT!AE32+SEP!AE32</f>
        <v>0</v>
      </c>
      <c r="AF32" s="19">
        <f>JUL!AF32+AGT!AF32+SEP!AF32</f>
        <v>0</v>
      </c>
      <c r="AG32" s="19">
        <f>JUL!AG32+AGT!AG32+SEP!AG32</f>
        <v>0</v>
      </c>
      <c r="AH32" s="19">
        <f>JUL!AH32+AGT!AH32+SEP!AH32</f>
        <v>0</v>
      </c>
      <c r="AI32" s="19">
        <f>JUL!AI32+AGT!AI32+SEP!AI32</f>
        <v>0</v>
      </c>
      <c r="AJ32" s="19">
        <f>JUL!AJ32+AGT!AJ32+SEP!AJ32</f>
        <v>0</v>
      </c>
      <c r="AK32" s="19">
        <f>JUL!AK32+AGT!AK32+SEP!AK32</f>
        <v>0</v>
      </c>
      <c r="AL32" s="19">
        <f>JUL!AL32+AGT!AL32+SEP!AL32</f>
        <v>0</v>
      </c>
      <c r="AM32" s="19">
        <f>JUL!AM32+AGT!AM32+SEP!AM32</f>
        <v>0</v>
      </c>
      <c r="AN32" s="19">
        <f>JUL!AN32+AGT!AN32+SEP!AN32</f>
        <v>0</v>
      </c>
      <c r="AO32" s="19">
        <f>JUL!AO32+AGT!AO32+SEP!AO32</f>
        <v>0</v>
      </c>
      <c r="AP32" s="19">
        <f>JUL!AP32+AGT!AP32+SEP!AP32</f>
        <v>0</v>
      </c>
      <c r="AQ32" s="19">
        <f>JUL!AQ32+AGT!AQ32+SEP!AQ32</f>
        <v>0</v>
      </c>
      <c r="AR32" s="19">
        <f>JUL!AR32+AGT!AR32+SEP!AR32</f>
        <v>0</v>
      </c>
      <c r="AS32" s="19">
        <f>JUL!AS32+AGT!AS32+SEP!AS32</f>
        <v>0</v>
      </c>
      <c r="AT32" s="19">
        <f>JUL!AT32+AGT!AT32+SEP!AT32</f>
        <v>0</v>
      </c>
      <c r="AU32" s="19">
        <f>JUL!AU32+AGT!AU32+SEP!AU32</f>
        <v>0</v>
      </c>
      <c r="AV32" s="19">
        <f>JUL!AV32+AGT!AV32+SEP!AV32</f>
        <v>0</v>
      </c>
      <c r="AW32" s="19">
        <f>JUL!AW32+AGT!AW32+SEP!AW32</f>
        <v>0</v>
      </c>
      <c r="AX32" s="19">
        <f>JUL!AX32+AGT!AX32+SEP!AX32</f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8"/>
        <v>653</v>
      </c>
      <c r="G33" s="19">
        <f>JUL!G33+AGT!G33+SEP!G33</f>
        <v>74</v>
      </c>
      <c r="H33" s="19">
        <f>JUL!H33+AGT!H33+SEP!H33</f>
        <v>67</v>
      </c>
      <c r="I33" s="19">
        <f>JUL!I33+AGT!I33+SEP!I33</f>
        <v>141</v>
      </c>
      <c r="J33" s="19">
        <f>JUL!J33+AGT!J33+SEP!J33</f>
        <v>21.592649310872893</v>
      </c>
      <c r="K33" s="19">
        <f>JUL!K33+AGT!K33+SEP!K33</f>
        <v>70</v>
      </c>
      <c r="L33" s="19">
        <f>JUL!L33+AGT!L33+SEP!L33</f>
        <v>63</v>
      </c>
      <c r="M33" s="19">
        <f>JUL!M33+AGT!M33+SEP!M33</f>
        <v>133</v>
      </c>
      <c r="N33" s="19">
        <f>JUL!N33+AGT!N33+SEP!N33</f>
        <v>20.367534456355283</v>
      </c>
      <c r="O33" s="19">
        <f>JUL!O33+AGT!O33+SEP!O33</f>
        <v>0</v>
      </c>
      <c r="P33" s="19">
        <f>JUL!P33+AGT!P33+SEP!P33</f>
        <v>0</v>
      </c>
      <c r="Q33" s="19">
        <f>JUL!Q33+AGT!Q33+SEP!Q33</f>
        <v>0</v>
      </c>
      <c r="R33" s="19">
        <f>JUL!R33+AGT!R33+SEP!R33</f>
        <v>0</v>
      </c>
      <c r="S33" s="19">
        <f>JUL!S33+AGT!S33+SEP!S33</f>
        <v>0</v>
      </c>
      <c r="T33" s="19">
        <f>JUL!T33+AGT!T33+SEP!T33</f>
        <v>0</v>
      </c>
      <c r="U33" s="19">
        <f>JUL!U33+AGT!U33+SEP!U33</f>
        <v>0</v>
      </c>
      <c r="V33" s="19">
        <f>JUL!V33+AGT!V33+SEP!V33</f>
        <v>0</v>
      </c>
      <c r="W33" s="19">
        <f>JUL!W33+AGT!W33+SEP!W33</f>
        <v>0</v>
      </c>
      <c r="X33" s="19">
        <f>JUL!X33+AGT!X33+SEP!X33</f>
        <v>0</v>
      </c>
      <c r="Y33" s="19">
        <f>JUL!Y33+AGT!Y33+SEP!Y33</f>
        <v>0</v>
      </c>
      <c r="Z33" s="19">
        <f>JUL!Z33+AGT!Z33+SEP!Z33</f>
        <v>0</v>
      </c>
      <c r="AA33" s="19">
        <f>JUL!AA33+AGT!AA33+SEP!AA33</f>
        <v>0</v>
      </c>
      <c r="AB33" s="19">
        <f>JUL!AB33+AGT!AB33+SEP!AB33</f>
        <v>0</v>
      </c>
      <c r="AC33" s="19">
        <f>JUL!AC33+AGT!AC33+SEP!AC33</f>
        <v>0</v>
      </c>
      <c r="AD33" s="19">
        <f>JUL!AD33+AGT!AD33+SEP!AD33</f>
        <v>0</v>
      </c>
      <c r="AE33" s="19">
        <f>JUL!AE33+AGT!AE33+SEP!AE33</f>
        <v>0</v>
      </c>
      <c r="AF33" s="19">
        <f>JUL!AF33+AGT!AF33+SEP!AF33</f>
        <v>0</v>
      </c>
      <c r="AG33" s="19">
        <f>JUL!AG33+AGT!AG33+SEP!AG33</f>
        <v>0</v>
      </c>
      <c r="AH33" s="19">
        <f>JUL!AH33+AGT!AH33+SEP!AH33</f>
        <v>0</v>
      </c>
      <c r="AI33" s="19">
        <f>JUL!AI33+AGT!AI33+SEP!AI33</f>
        <v>0</v>
      </c>
      <c r="AJ33" s="19">
        <f>JUL!AJ33+AGT!AJ33+SEP!AJ33</f>
        <v>0</v>
      </c>
      <c r="AK33" s="19">
        <f>JUL!AK33+AGT!AK33+SEP!AK33</f>
        <v>0</v>
      </c>
      <c r="AL33" s="19">
        <f>JUL!AL33+AGT!AL33+SEP!AL33</f>
        <v>0</v>
      </c>
      <c r="AM33" s="19">
        <f>JUL!AM33+AGT!AM33+SEP!AM33</f>
        <v>0</v>
      </c>
      <c r="AN33" s="19">
        <f>JUL!AN33+AGT!AN33+SEP!AN33</f>
        <v>0</v>
      </c>
      <c r="AO33" s="19">
        <f>JUL!AO33+AGT!AO33+SEP!AO33</f>
        <v>0</v>
      </c>
      <c r="AP33" s="19">
        <f>JUL!AP33+AGT!AP33+SEP!AP33</f>
        <v>0</v>
      </c>
      <c r="AQ33" s="19">
        <f>JUL!AQ33+AGT!AQ33+SEP!AQ33</f>
        <v>0</v>
      </c>
      <c r="AR33" s="19">
        <f>JUL!AR33+AGT!AR33+SEP!AR33</f>
        <v>0</v>
      </c>
      <c r="AS33" s="19">
        <f>JUL!AS33+AGT!AS33+SEP!AS33</f>
        <v>0</v>
      </c>
      <c r="AT33" s="19">
        <f>JUL!AT33+AGT!AT33+SEP!AT33</f>
        <v>0</v>
      </c>
      <c r="AU33" s="19">
        <f>JUL!AU33+AGT!AU33+SEP!AU33</f>
        <v>0</v>
      </c>
      <c r="AV33" s="19">
        <f>JUL!AV33+AGT!AV33+SEP!AV33</f>
        <v>0</v>
      </c>
      <c r="AW33" s="19">
        <f>JUL!AW33+AGT!AW33+SEP!AW33</f>
        <v>0</v>
      </c>
      <c r="AX33" s="19">
        <f>JUL!AX33+AGT!AX33+SEP!AX33</f>
        <v>0</v>
      </c>
    </row>
    <row r="34" spans="1:50" ht="14.25" customHeight="1">
      <c r="A34" s="26"/>
      <c r="B34" s="17"/>
      <c r="C34" s="18" t="s">
        <v>37</v>
      </c>
      <c r="D34" s="89">
        <f t="shared" ref="D34:F34" si="9">SUM(D30:D33)</f>
        <v>1225</v>
      </c>
      <c r="E34" s="89">
        <f t="shared" si="9"/>
        <v>1253</v>
      </c>
      <c r="F34" s="89">
        <f t="shared" si="9"/>
        <v>2478</v>
      </c>
      <c r="G34" s="19">
        <f>JUL!G34+AGT!G34+SEP!G34</f>
        <v>298</v>
      </c>
      <c r="H34" s="19">
        <f>JUL!H34+AGT!H34+SEP!H34</f>
        <v>286</v>
      </c>
      <c r="I34" s="19">
        <f>JUL!I34+AGT!I34+SEP!I34</f>
        <v>584</v>
      </c>
      <c r="J34" s="19">
        <f>JUL!J34+AGT!J34+SEP!J34</f>
        <v>23.567393058918483</v>
      </c>
      <c r="K34" s="19">
        <f>JUL!K34+AGT!K34+SEP!K34</f>
        <v>281</v>
      </c>
      <c r="L34" s="19">
        <f>JUL!L34+AGT!L34+SEP!L34</f>
        <v>272</v>
      </c>
      <c r="M34" s="19">
        <f>JUL!M34+AGT!M34+SEP!M34</f>
        <v>553</v>
      </c>
      <c r="N34" s="19">
        <f>JUL!N34+AGT!N34+SEP!N34</f>
        <v>22.316384180790962</v>
      </c>
      <c r="O34" s="19">
        <f>JUL!O34+AGT!O34+SEP!O34</f>
        <v>0</v>
      </c>
      <c r="P34" s="19">
        <f>JUL!P34+AGT!P34+SEP!P34</f>
        <v>0</v>
      </c>
      <c r="Q34" s="19">
        <f>JUL!Q34+AGT!Q34+SEP!Q34</f>
        <v>0</v>
      </c>
      <c r="R34" s="19">
        <f>JUL!R34+AGT!R34+SEP!R34</f>
        <v>0</v>
      </c>
      <c r="S34" s="19">
        <f>JUL!S34+AGT!S34+SEP!S34</f>
        <v>0</v>
      </c>
      <c r="T34" s="19">
        <f>JUL!T34+AGT!T34+SEP!T34</f>
        <v>0</v>
      </c>
      <c r="U34" s="19">
        <f>JUL!U34+AGT!U34+SEP!U34</f>
        <v>0</v>
      </c>
      <c r="V34" s="19">
        <f>JUL!V34+AGT!V34+SEP!V34</f>
        <v>0</v>
      </c>
      <c r="W34" s="19">
        <f>JUL!W34+AGT!W34+SEP!W34</f>
        <v>0</v>
      </c>
      <c r="X34" s="19">
        <f>JUL!X34+AGT!X34+SEP!X34</f>
        <v>0</v>
      </c>
      <c r="Y34" s="19">
        <f>JUL!Y34+AGT!Y34+SEP!Y34</f>
        <v>0</v>
      </c>
      <c r="Z34" s="19">
        <f>JUL!Z34+AGT!Z34+SEP!Z34</f>
        <v>0</v>
      </c>
      <c r="AA34" s="19">
        <f>JUL!AA34+AGT!AA34+SEP!AA34</f>
        <v>7</v>
      </c>
      <c r="AB34" s="19">
        <f>JUL!AB34+AGT!AB34+SEP!AB34</f>
        <v>0</v>
      </c>
      <c r="AC34" s="19">
        <f>JUL!AC34+AGT!AC34+SEP!AC34</f>
        <v>7</v>
      </c>
      <c r="AD34" s="19">
        <f>JUL!AD34+AGT!AD34+SEP!AD34</f>
        <v>3.7787356321839081</v>
      </c>
      <c r="AE34" s="19">
        <f>JUL!AE34+AGT!AE34+SEP!AE34</f>
        <v>2</v>
      </c>
      <c r="AF34" s="19">
        <f>JUL!AF34+AGT!AF34+SEP!AF34</f>
        <v>0</v>
      </c>
      <c r="AG34" s="19">
        <f>JUL!AG34+AGT!AG34+SEP!AG34</f>
        <v>2</v>
      </c>
      <c r="AH34" s="19">
        <f>JUL!AH34+AGT!AH34+SEP!AH34</f>
        <v>0.86206896551724133</v>
      </c>
      <c r="AI34" s="19">
        <f>JUL!AI34+AGT!AI34+SEP!AI34</f>
        <v>0</v>
      </c>
      <c r="AJ34" s="19">
        <f>JUL!AJ34+AGT!AJ34+SEP!AJ34</f>
        <v>0</v>
      </c>
      <c r="AK34" s="19">
        <f>JUL!AK34+AGT!AK34+SEP!AK34</f>
        <v>0</v>
      </c>
      <c r="AL34" s="19">
        <f>JUL!AL34+AGT!AL34+SEP!AL34</f>
        <v>0</v>
      </c>
      <c r="AM34" s="19">
        <f>JUL!AM34+AGT!AM34+SEP!AM34</f>
        <v>0</v>
      </c>
      <c r="AN34" s="19">
        <f>JUL!AN34+AGT!AN34+SEP!AN34</f>
        <v>0</v>
      </c>
      <c r="AO34" s="19">
        <f>JUL!AO34+AGT!AO34+SEP!AO34</f>
        <v>0</v>
      </c>
      <c r="AP34" s="19">
        <f>JUL!AP34+AGT!AP34+SEP!AP34</f>
        <v>0</v>
      </c>
      <c r="AQ34" s="19">
        <f>JUL!AQ34+AGT!AQ34+SEP!AQ34</f>
        <v>0</v>
      </c>
      <c r="AR34" s="19">
        <f>JUL!AR34+AGT!AR34+SEP!AR34</f>
        <v>0</v>
      </c>
      <c r="AS34" s="19">
        <f>JUL!AS34+AGT!AS34+SEP!AS34</f>
        <v>0</v>
      </c>
      <c r="AT34" s="19">
        <f>JUL!AT34+AGT!AT34+SEP!AT34</f>
        <v>0</v>
      </c>
      <c r="AU34" s="19">
        <f>JUL!AU34+AGT!AU34+SEP!AU34</f>
        <v>7</v>
      </c>
      <c r="AV34" s="19">
        <f>JUL!AV34+AGT!AV34+SEP!AV34</f>
        <v>0</v>
      </c>
      <c r="AW34" s="19">
        <f>JUL!AW34+AGT!AW34+SEP!AW34</f>
        <v>7</v>
      </c>
      <c r="AX34" s="19">
        <f>JUL!AX34+AGT!AX34+SEP!AX34</f>
        <v>3.7787356321839081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0">D35+E35</f>
        <v>1595</v>
      </c>
      <c r="G35" s="19">
        <f>JUL!G35+AGT!G35+SEP!G35</f>
        <v>195</v>
      </c>
      <c r="H35" s="19">
        <f>JUL!H35+AGT!H35+SEP!H35</f>
        <v>188</v>
      </c>
      <c r="I35" s="19">
        <f>JUL!I35+AGT!I35+SEP!I35</f>
        <v>383</v>
      </c>
      <c r="J35" s="19">
        <f>JUL!J35+AGT!J35+SEP!J35</f>
        <v>24.012539184952978</v>
      </c>
      <c r="K35" s="19">
        <f>JUL!K35+AGT!K35+SEP!K35</f>
        <v>195</v>
      </c>
      <c r="L35" s="19">
        <f>JUL!L35+AGT!L35+SEP!L35</f>
        <v>169</v>
      </c>
      <c r="M35" s="19">
        <f>JUL!M35+AGT!M35+SEP!M35</f>
        <v>364</v>
      </c>
      <c r="N35" s="19">
        <f>JUL!N35+AGT!N35+SEP!N35</f>
        <v>22.821316614420063</v>
      </c>
      <c r="O35" s="19">
        <f>JUL!O35+AGT!O35+SEP!O35</f>
        <v>0</v>
      </c>
      <c r="P35" s="19">
        <f>JUL!P35+AGT!P35+SEP!P35</f>
        <v>0</v>
      </c>
      <c r="Q35" s="19">
        <f>JUL!Q35+AGT!Q35+SEP!Q35</f>
        <v>0</v>
      </c>
      <c r="R35" s="19">
        <f>JUL!R35+AGT!R35+SEP!R35</f>
        <v>0</v>
      </c>
      <c r="S35" s="19">
        <f>JUL!S35+AGT!S35+SEP!S35</f>
        <v>0</v>
      </c>
      <c r="T35" s="19">
        <f>JUL!T35+AGT!T35+SEP!T35</f>
        <v>0</v>
      </c>
      <c r="U35" s="19">
        <f>JUL!U35+AGT!U35+SEP!U35</f>
        <v>0</v>
      </c>
      <c r="V35" s="19">
        <f>JUL!V35+AGT!V35+SEP!V35</f>
        <v>0</v>
      </c>
      <c r="W35" s="19">
        <f>JUL!W35+AGT!W35+SEP!W35</f>
        <v>0</v>
      </c>
      <c r="X35" s="19">
        <f>JUL!X35+AGT!X35+SEP!X35</f>
        <v>0</v>
      </c>
      <c r="Y35" s="19">
        <f>JUL!Y35+AGT!Y35+SEP!Y35</f>
        <v>0</v>
      </c>
      <c r="Z35" s="19">
        <f>JUL!Z35+AGT!Z35+SEP!Z35</f>
        <v>0</v>
      </c>
      <c r="AA35" s="19">
        <f>JUL!AA35+AGT!AA35+SEP!AA35</f>
        <v>0</v>
      </c>
      <c r="AB35" s="19">
        <f>JUL!AB35+AGT!AB35+SEP!AB35</f>
        <v>0</v>
      </c>
      <c r="AC35" s="19">
        <f>JUL!AC35+AGT!AC35+SEP!AC35</f>
        <v>0</v>
      </c>
      <c r="AD35" s="19">
        <f>JUL!AD35+AGT!AD35+SEP!AD35</f>
        <v>0</v>
      </c>
      <c r="AE35" s="19">
        <f>JUL!AE35+AGT!AE35+SEP!AE35</f>
        <v>0</v>
      </c>
      <c r="AF35" s="19">
        <f>JUL!AF35+AGT!AF35+SEP!AF35</f>
        <v>0</v>
      </c>
      <c r="AG35" s="19">
        <f>JUL!AG35+AGT!AG35+SEP!AG35</f>
        <v>0</v>
      </c>
      <c r="AH35" s="19">
        <f>JUL!AH35+AGT!AH35+SEP!AH35</f>
        <v>0</v>
      </c>
      <c r="AI35" s="19">
        <f>JUL!AI35+AGT!AI35+SEP!AI35</f>
        <v>0</v>
      </c>
      <c r="AJ35" s="19">
        <f>JUL!AJ35+AGT!AJ35+SEP!AJ35</f>
        <v>0</v>
      </c>
      <c r="AK35" s="19">
        <f>JUL!AK35+AGT!AK35+SEP!AK35</f>
        <v>0</v>
      </c>
      <c r="AL35" s="19">
        <f>JUL!AL35+AGT!AL35+SEP!AL35</f>
        <v>0</v>
      </c>
      <c r="AM35" s="19">
        <f>JUL!AM35+AGT!AM35+SEP!AM35</f>
        <v>0</v>
      </c>
      <c r="AN35" s="19">
        <f>JUL!AN35+AGT!AN35+SEP!AN35</f>
        <v>0</v>
      </c>
      <c r="AO35" s="19">
        <f>JUL!AO35+AGT!AO35+SEP!AO35</f>
        <v>0</v>
      </c>
      <c r="AP35" s="19">
        <f>JUL!AP35+AGT!AP35+SEP!AP35</f>
        <v>0</v>
      </c>
      <c r="AQ35" s="19">
        <f>JUL!AQ35+AGT!AQ35+SEP!AQ35</f>
        <v>0</v>
      </c>
      <c r="AR35" s="19">
        <f>JUL!AR35+AGT!AR35+SEP!AR35</f>
        <v>0</v>
      </c>
      <c r="AS35" s="19">
        <f>JUL!AS35+AGT!AS35+SEP!AS35</f>
        <v>0</v>
      </c>
      <c r="AT35" s="19">
        <f>JUL!AT35+AGT!AT35+SEP!AT35</f>
        <v>0</v>
      </c>
      <c r="AU35" s="19">
        <f>JUL!AU35+AGT!AU35+SEP!AU35</f>
        <v>0</v>
      </c>
      <c r="AV35" s="19">
        <f>JUL!AV35+AGT!AV35+SEP!AV35</f>
        <v>0</v>
      </c>
      <c r="AW35" s="19">
        <f>JUL!AW35+AGT!AW35+SEP!AW35</f>
        <v>0</v>
      </c>
      <c r="AX35" s="19">
        <f>JUL!AX35+AGT!AX35+SEP!AX35</f>
        <v>0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0"/>
        <v>491</v>
      </c>
      <c r="G36" s="19">
        <f>JUL!G36+AGT!G36+SEP!G36</f>
        <v>61</v>
      </c>
      <c r="H36" s="19">
        <f>JUL!H36+AGT!H36+SEP!H36</f>
        <v>64</v>
      </c>
      <c r="I36" s="19">
        <f>JUL!I36+AGT!I36+SEP!I36</f>
        <v>125</v>
      </c>
      <c r="J36" s="19">
        <f>JUL!J36+AGT!J36+SEP!J36</f>
        <v>25.45824847250509</v>
      </c>
      <c r="K36" s="19">
        <f>JUL!K36+AGT!K36+SEP!K36</f>
        <v>62</v>
      </c>
      <c r="L36" s="19">
        <f>JUL!L36+AGT!L36+SEP!L36</f>
        <v>61</v>
      </c>
      <c r="M36" s="19">
        <f>JUL!M36+AGT!M36+SEP!M36</f>
        <v>123</v>
      </c>
      <c r="N36" s="19">
        <f>JUL!N36+AGT!N36+SEP!N36</f>
        <v>25.050916496945007</v>
      </c>
      <c r="O36" s="19">
        <f>JUL!O36+AGT!O36+SEP!O36</f>
        <v>0</v>
      </c>
      <c r="P36" s="19">
        <f>JUL!P36+AGT!P36+SEP!P36</f>
        <v>0</v>
      </c>
      <c r="Q36" s="19">
        <f>JUL!Q36+AGT!Q36+SEP!Q36</f>
        <v>0</v>
      </c>
      <c r="R36" s="19">
        <f>JUL!R36+AGT!R36+SEP!R36</f>
        <v>0</v>
      </c>
      <c r="S36" s="19">
        <f>JUL!S36+AGT!S36+SEP!S36</f>
        <v>0</v>
      </c>
      <c r="T36" s="19">
        <f>JUL!T36+AGT!T36+SEP!T36</f>
        <v>0</v>
      </c>
      <c r="U36" s="19">
        <f>JUL!U36+AGT!U36+SEP!U36</f>
        <v>0</v>
      </c>
      <c r="V36" s="19">
        <f>JUL!V36+AGT!V36+SEP!V36</f>
        <v>0</v>
      </c>
      <c r="W36" s="19">
        <f>JUL!W36+AGT!W36+SEP!W36</f>
        <v>0</v>
      </c>
      <c r="X36" s="19">
        <f>JUL!X36+AGT!X36+SEP!X36</f>
        <v>0</v>
      </c>
      <c r="Y36" s="19">
        <f>JUL!Y36+AGT!Y36+SEP!Y36</f>
        <v>0</v>
      </c>
      <c r="Z36" s="19">
        <f>JUL!Z36+AGT!Z36+SEP!Z36</f>
        <v>0</v>
      </c>
      <c r="AA36" s="19">
        <f>JUL!AA36+AGT!AA36+SEP!AA36</f>
        <v>0</v>
      </c>
      <c r="AB36" s="19">
        <f>JUL!AB36+AGT!AB36+SEP!AB36</f>
        <v>0</v>
      </c>
      <c r="AC36" s="19">
        <f>JUL!AC36+AGT!AC36+SEP!AC36</f>
        <v>0</v>
      </c>
      <c r="AD36" s="19">
        <f>JUL!AD36+AGT!AD36+SEP!AD36</f>
        <v>0</v>
      </c>
      <c r="AE36" s="19">
        <f>JUL!AE36+AGT!AE36+SEP!AE36</f>
        <v>0</v>
      </c>
      <c r="AF36" s="19">
        <f>JUL!AF36+AGT!AF36+SEP!AF36</f>
        <v>0</v>
      </c>
      <c r="AG36" s="19">
        <f>JUL!AG36+AGT!AG36+SEP!AG36</f>
        <v>0</v>
      </c>
      <c r="AH36" s="19">
        <f>JUL!AH36+AGT!AH36+SEP!AH36</f>
        <v>0</v>
      </c>
      <c r="AI36" s="19">
        <f>JUL!AI36+AGT!AI36+SEP!AI36</f>
        <v>0</v>
      </c>
      <c r="AJ36" s="19">
        <f>JUL!AJ36+AGT!AJ36+SEP!AJ36</f>
        <v>0</v>
      </c>
      <c r="AK36" s="19">
        <f>JUL!AK36+AGT!AK36+SEP!AK36</f>
        <v>0</v>
      </c>
      <c r="AL36" s="19">
        <f>JUL!AL36+AGT!AL36+SEP!AL36</f>
        <v>0</v>
      </c>
      <c r="AM36" s="19">
        <f>JUL!AM36+AGT!AM36+SEP!AM36</f>
        <v>0</v>
      </c>
      <c r="AN36" s="19">
        <f>JUL!AN36+AGT!AN36+SEP!AN36</f>
        <v>0</v>
      </c>
      <c r="AO36" s="19">
        <f>JUL!AO36+AGT!AO36+SEP!AO36</f>
        <v>0</v>
      </c>
      <c r="AP36" s="19">
        <f>JUL!AP36+AGT!AP36+SEP!AP36</f>
        <v>0</v>
      </c>
      <c r="AQ36" s="19">
        <f>JUL!AQ36+AGT!AQ36+SEP!AQ36</f>
        <v>0</v>
      </c>
      <c r="AR36" s="19">
        <f>JUL!AR36+AGT!AR36+SEP!AR36</f>
        <v>0</v>
      </c>
      <c r="AS36" s="19">
        <f>JUL!AS36+AGT!AS36+SEP!AS36</f>
        <v>0</v>
      </c>
      <c r="AT36" s="19">
        <f>JUL!AT36+AGT!AT36+SEP!AT36</f>
        <v>0</v>
      </c>
      <c r="AU36" s="19">
        <f>JUL!AU36+AGT!AU36+SEP!AU36</f>
        <v>0</v>
      </c>
      <c r="AV36" s="19">
        <f>JUL!AV36+AGT!AV36+SEP!AV36</f>
        <v>0</v>
      </c>
      <c r="AW36" s="19">
        <f>JUL!AW36+AGT!AW36+SEP!AW36</f>
        <v>0</v>
      </c>
      <c r="AX36" s="19">
        <f>JUL!AX36+AGT!AX36+SEP!AX36</f>
        <v>0</v>
      </c>
    </row>
    <row r="37" spans="1:50" ht="14.25" customHeight="1">
      <c r="A37" s="26"/>
      <c r="B37" s="17"/>
      <c r="C37" s="18" t="s">
        <v>37</v>
      </c>
      <c r="D37" s="89">
        <f t="shared" ref="D37:F37" si="11">SUM(D35:D36)</f>
        <v>1081</v>
      </c>
      <c r="E37" s="89">
        <f t="shared" si="11"/>
        <v>1005</v>
      </c>
      <c r="F37" s="89">
        <f t="shared" si="11"/>
        <v>2086</v>
      </c>
      <c r="G37" s="19">
        <f>JUL!G37+AGT!G37+SEP!G37</f>
        <v>256</v>
      </c>
      <c r="H37" s="19">
        <f>JUL!H37+AGT!H37+SEP!H37</f>
        <v>252</v>
      </c>
      <c r="I37" s="19">
        <f>JUL!I37+AGT!I37+SEP!I37</f>
        <v>508</v>
      </c>
      <c r="J37" s="19">
        <f>JUL!J37+AGT!J37+SEP!J37</f>
        <v>24.352828379674019</v>
      </c>
      <c r="K37" s="19">
        <f>JUL!K37+AGT!K37+SEP!K37</f>
        <v>257</v>
      </c>
      <c r="L37" s="19">
        <f>JUL!L37+AGT!L37+SEP!L37</f>
        <v>230</v>
      </c>
      <c r="M37" s="19">
        <f>JUL!M37+AGT!M37+SEP!M37</f>
        <v>487</v>
      </c>
      <c r="N37" s="19">
        <f>JUL!N37+AGT!N37+SEP!N37</f>
        <v>23.346116970278047</v>
      </c>
      <c r="O37" s="19">
        <f>JUL!O37+AGT!O37+SEP!O37</f>
        <v>0</v>
      </c>
      <c r="P37" s="19">
        <f>JUL!P37+AGT!P37+SEP!P37</f>
        <v>0</v>
      </c>
      <c r="Q37" s="19">
        <f>JUL!Q37+AGT!Q37+SEP!Q37</f>
        <v>0</v>
      </c>
      <c r="R37" s="19">
        <f>JUL!R37+AGT!R37+SEP!R37</f>
        <v>0</v>
      </c>
      <c r="S37" s="19">
        <f>JUL!S37+AGT!S37+SEP!S37</f>
        <v>0</v>
      </c>
      <c r="T37" s="19">
        <f>JUL!T37+AGT!T37+SEP!T37</f>
        <v>0</v>
      </c>
      <c r="U37" s="19">
        <f>JUL!U37+AGT!U37+SEP!U37</f>
        <v>0</v>
      </c>
      <c r="V37" s="19">
        <f>JUL!V37+AGT!V37+SEP!V37</f>
        <v>0</v>
      </c>
      <c r="W37" s="19">
        <f>JUL!W37+AGT!W37+SEP!W37</f>
        <v>0</v>
      </c>
      <c r="X37" s="19">
        <f>JUL!X37+AGT!X37+SEP!X37</f>
        <v>0</v>
      </c>
      <c r="Y37" s="19">
        <f>JUL!Y37+AGT!Y37+SEP!Y37</f>
        <v>0</v>
      </c>
      <c r="Z37" s="19">
        <f>JUL!Z37+AGT!Z37+SEP!Z37</f>
        <v>0</v>
      </c>
      <c r="AA37" s="19">
        <f>JUL!AA37+AGT!AA37+SEP!AA37</f>
        <v>0</v>
      </c>
      <c r="AB37" s="19">
        <f>JUL!AB37+AGT!AB37+SEP!AB37</f>
        <v>0</v>
      </c>
      <c r="AC37" s="19">
        <f>JUL!AC37+AGT!AC37+SEP!AC37</f>
        <v>0</v>
      </c>
      <c r="AD37" s="19">
        <f>JUL!AD37+AGT!AD37+SEP!AD37</f>
        <v>0</v>
      </c>
      <c r="AE37" s="19">
        <f>JUL!AE37+AGT!AE37+SEP!AE37</f>
        <v>0</v>
      </c>
      <c r="AF37" s="19">
        <f>JUL!AF37+AGT!AF37+SEP!AF37</f>
        <v>0</v>
      </c>
      <c r="AG37" s="19">
        <f>JUL!AG37+AGT!AG37+SEP!AG37</f>
        <v>0</v>
      </c>
      <c r="AH37" s="19">
        <f>JUL!AH37+AGT!AH37+SEP!AH37</f>
        <v>0</v>
      </c>
      <c r="AI37" s="19">
        <f>JUL!AI37+AGT!AI37+SEP!AI37</f>
        <v>0</v>
      </c>
      <c r="AJ37" s="19">
        <f>JUL!AJ37+AGT!AJ37+SEP!AJ37</f>
        <v>0</v>
      </c>
      <c r="AK37" s="19">
        <f>JUL!AK37+AGT!AK37+SEP!AK37</f>
        <v>0</v>
      </c>
      <c r="AL37" s="19">
        <f>JUL!AL37+AGT!AL37+SEP!AL37</f>
        <v>0</v>
      </c>
      <c r="AM37" s="19">
        <f>JUL!AM37+AGT!AM37+SEP!AM37</f>
        <v>0</v>
      </c>
      <c r="AN37" s="19">
        <f>JUL!AN37+AGT!AN37+SEP!AN37</f>
        <v>0</v>
      </c>
      <c r="AO37" s="19">
        <f>JUL!AO37+AGT!AO37+SEP!AO37</f>
        <v>0</v>
      </c>
      <c r="AP37" s="19">
        <f>JUL!AP37+AGT!AP37+SEP!AP37</f>
        <v>0</v>
      </c>
      <c r="AQ37" s="19">
        <f>JUL!AQ37+AGT!AQ37+SEP!AQ37</f>
        <v>0</v>
      </c>
      <c r="AR37" s="19">
        <f>JUL!AR37+AGT!AR37+SEP!AR37</f>
        <v>0</v>
      </c>
      <c r="AS37" s="19">
        <f>JUL!AS37+AGT!AS37+SEP!AS37</f>
        <v>0</v>
      </c>
      <c r="AT37" s="19">
        <f>JUL!AT37+AGT!AT37+SEP!AT37</f>
        <v>0</v>
      </c>
      <c r="AU37" s="19">
        <f>JUL!AU37+AGT!AU37+SEP!AU37</f>
        <v>0</v>
      </c>
      <c r="AV37" s="19">
        <f>JUL!AV37+AGT!AV37+SEP!AV37</f>
        <v>0</v>
      </c>
      <c r="AW37" s="19">
        <f>JUL!AW37+AGT!AW37+SEP!AW37</f>
        <v>0</v>
      </c>
      <c r="AX37" s="19">
        <f>JUL!AX37+AGT!AX37+SEP!AX37</f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2">D38+E38</f>
        <v>754</v>
      </c>
      <c r="G38" s="19">
        <f>JUL!G38+AGT!G38+SEP!G38</f>
        <v>49</v>
      </c>
      <c r="H38" s="19">
        <f>JUL!H38+AGT!H38+SEP!H38</f>
        <v>54</v>
      </c>
      <c r="I38" s="19">
        <f>JUL!I38+AGT!I38+SEP!I38</f>
        <v>103</v>
      </c>
      <c r="J38" s="19">
        <f>JUL!J38+AGT!J38+SEP!J38</f>
        <v>13.660477453580899</v>
      </c>
      <c r="K38" s="19">
        <f>JUL!K38+AGT!K38+SEP!K38</f>
        <v>42</v>
      </c>
      <c r="L38" s="19">
        <f>JUL!L38+AGT!L38+SEP!L38</f>
        <v>64</v>
      </c>
      <c r="M38" s="19">
        <f>JUL!M38+AGT!M38+SEP!M38</f>
        <v>106</v>
      </c>
      <c r="N38" s="19">
        <f>JUL!N38+AGT!N38+SEP!N38</f>
        <v>14.058355437665782</v>
      </c>
      <c r="O38" s="19">
        <f>JUL!O38+AGT!O38+SEP!O38</f>
        <v>0</v>
      </c>
      <c r="P38" s="19">
        <f>JUL!P38+AGT!P38+SEP!P38</f>
        <v>0</v>
      </c>
      <c r="Q38" s="19">
        <f>JUL!Q38+AGT!Q38+SEP!Q38</f>
        <v>0</v>
      </c>
      <c r="R38" s="19">
        <f>JUL!R38+AGT!R38+SEP!R38</f>
        <v>0</v>
      </c>
      <c r="S38" s="19">
        <f>JUL!S38+AGT!S38+SEP!S38</f>
        <v>0</v>
      </c>
      <c r="T38" s="19">
        <f>JUL!T38+AGT!T38+SEP!T38</f>
        <v>0</v>
      </c>
      <c r="U38" s="19">
        <f>JUL!U38+AGT!U38+SEP!U38</f>
        <v>0</v>
      </c>
      <c r="V38" s="19">
        <f>JUL!V38+AGT!V38+SEP!V38</f>
        <v>0</v>
      </c>
      <c r="W38" s="19">
        <f>JUL!W38+AGT!W38+SEP!W38</f>
        <v>0</v>
      </c>
      <c r="X38" s="19">
        <f>JUL!X38+AGT!X38+SEP!X38</f>
        <v>0</v>
      </c>
      <c r="Y38" s="19">
        <f>JUL!Y38+AGT!Y38+SEP!Y38</f>
        <v>0</v>
      </c>
      <c r="Z38" s="19">
        <f>JUL!Z38+AGT!Z38+SEP!Z38</f>
        <v>0</v>
      </c>
      <c r="AA38" s="19">
        <f>JUL!AA38+AGT!AA38+SEP!AA38</f>
        <v>0</v>
      </c>
      <c r="AB38" s="19">
        <f>JUL!AB38+AGT!AB38+SEP!AB38</f>
        <v>0</v>
      </c>
      <c r="AC38" s="19">
        <f>JUL!AC38+AGT!AC38+SEP!AC38</f>
        <v>0</v>
      </c>
      <c r="AD38" s="19">
        <f>JUL!AD38+AGT!AD38+SEP!AD38</f>
        <v>0</v>
      </c>
      <c r="AE38" s="19">
        <f>JUL!AE38+AGT!AE38+SEP!AE38</f>
        <v>0</v>
      </c>
      <c r="AF38" s="19">
        <f>JUL!AF38+AGT!AF38+SEP!AF38</f>
        <v>0</v>
      </c>
      <c r="AG38" s="19">
        <f>JUL!AG38+AGT!AG38+SEP!AG38</f>
        <v>0</v>
      </c>
      <c r="AH38" s="19">
        <f>JUL!AH38+AGT!AH38+SEP!AH38</f>
        <v>0</v>
      </c>
      <c r="AI38" s="19">
        <f>JUL!AI38+AGT!AI38+SEP!AI38</f>
        <v>0</v>
      </c>
      <c r="AJ38" s="19">
        <f>JUL!AJ38+AGT!AJ38+SEP!AJ38</f>
        <v>0</v>
      </c>
      <c r="AK38" s="19">
        <f>JUL!AK38+AGT!AK38+SEP!AK38</f>
        <v>0</v>
      </c>
      <c r="AL38" s="19">
        <f>JUL!AL38+AGT!AL38+SEP!AL38</f>
        <v>0</v>
      </c>
      <c r="AM38" s="19">
        <f>JUL!AM38+AGT!AM38+SEP!AM38</f>
        <v>0</v>
      </c>
      <c r="AN38" s="19">
        <f>JUL!AN38+AGT!AN38+SEP!AN38</f>
        <v>0</v>
      </c>
      <c r="AO38" s="19">
        <f>JUL!AO38+AGT!AO38+SEP!AO38</f>
        <v>0</v>
      </c>
      <c r="AP38" s="19">
        <f>JUL!AP38+AGT!AP38+SEP!AP38</f>
        <v>0</v>
      </c>
      <c r="AQ38" s="19">
        <f>JUL!AQ38+AGT!AQ38+SEP!AQ38</f>
        <v>0</v>
      </c>
      <c r="AR38" s="19">
        <f>JUL!AR38+AGT!AR38+SEP!AR38</f>
        <v>0</v>
      </c>
      <c r="AS38" s="19">
        <f>JUL!AS38+AGT!AS38+SEP!AS38</f>
        <v>0</v>
      </c>
      <c r="AT38" s="19">
        <f>JUL!AT38+AGT!AT38+SEP!AT38</f>
        <v>0</v>
      </c>
      <c r="AU38" s="19">
        <f>JUL!AU38+AGT!AU38+SEP!AU38</f>
        <v>0</v>
      </c>
      <c r="AV38" s="19">
        <f>JUL!AV38+AGT!AV38+SEP!AV38</f>
        <v>0</v>
      </c>
      <c r="AW38" s="19">
        <f>JUL!AW38+AGT!AW38+SEP!AW38</f>
        <v>0</v>
      </c>
      <c r="AX38" s="19">
        <f>JUL!AX38+AGT!AX38+SEP!AX38</f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2"/>
        <v>1640</v>
      </c>
      <c r="G39" s="19">
        <f>JUL!G39+AGT!G39+SEP!G39</f>
        <v>179</v>
      </c>
      <c r="H39" s="19">
        <f>JUL!H39+AGT!H39+SEP!H39</f>
        <v>161</v>
      </c>
      <c r="I39" s="19">
        <f>JUL!I39+AGT!I39+SEP!I39</f>
        <v>340</v>
      </c>
      <c r="J39" s="19">
        <f>JUL!J39+AGT!J39+SEP!J39</f>
        <v>20.73170731707317</v>
      </c>
      <c r="K39" s="19">
        <f>JUL!K39+AGT!K39+SEP!K39</f>
        <v>139</v>
      </c>
      <c r="L39" s="19">
        <f>JUL!L39+AGT!L39+SEP!L39</f>
        <v>119</v>
      </c>
      <c r="M39" s="19">
        <f>JUL!M39+AGT!M39+SEP!M39</f>
        <v>258</v>
      </c>
      <c r="N39" s="19">
        <f>JUL!N39+AGT!N39+SEP!N39</f>
        <v>15.73170731707317</v>
      </c>
      <c r="O39" s="19">
        <f>JUL!O39+AGT!O39+SEP!O39</f>
        <v>0</v>
      </c>
      <c r="P39" s="19">
        <f>JUL!P39+AGT!P39+SEP!P39</f>
        <v>0</v>
      </c>
      <c r="Q39" s="19">
        <f>JUL!Q39+AGT!Q39+SEP!Q39</f>
        <v>0</v>
      </c>
      <c r="R39" s="19">
        <f>JUL!R39+AGT!R39+SEP!R39</f>
        <v>0</v>
      </c>
      <c r="S39" s="19">
        <f>JUL!S39+AGT!S39+SEP!S39</f>
        <v>0</v>
      </c>
      <c r="T39" s="19">
        <f>JUL!T39+AGT!T39+SEP!T39</f>
        <v>0</v>
      </c>
      <c r="U39" s="19">
        <f>JUL!U39+AGT!U39+SEP!U39</f>
        <v>0</v>
      </c>
      <c r="V39" s="19">
        <f>JUL!V39+AGT!V39+SEP!V39</f>
        <v>0</v>
      </c>
      <c r="W39" s="19">
        <f>JUL!W39+AGT!W39+SEP!W39</f>
        <v>0</v>
      </c>
      <c r="X39" s="19">
        <f>JUL!X39+AGT!X39+SEP!X39</f>
        <v>0</v>
      </c>
      <c r="Y39" s="19">
        <f>JUL!Y39+AGT!Y39+SEP!Y39</f>
        <v>0</v>
      </c>
      <c r="Z39" s="19">
        <f>JUL!Z39+AGT!Z39+SEP!Z39</f>
        <v>0</v>
      </c>
      <c r="AA39" s="19">
        <f>JUL!AA39+AGT!AA39+SEP!AA39</f>
        <v>0</v>
      </c>
      <c r="AB39" s="19">
        <f>JUL!AB39+AGT!AB39+SEP!AB39</f>
        <v>0</v>
      </c>
      <c r="AC39" s="19">
        <f>JUL!AC39+AGT!AC39+SEP!AC39</f>
        <v>0</v>
      </c>
      <c r="AD39" s="19">
        <f>JUL!AD39+AGT!AD39+SEP!AD39</f>
        <v>0</v>
      </c>
      <c r="AE39" s="19">
        <f>JUL!AE39+AGT!AE39+SEP!AE39</f>
        <v>0</v>
      </c>
      <c r="AF39" s="19">
        <f>JUL!AF39+AGT!AF39+SEP!AF39</f>
        <v>0</v>
      </c>
      <c r="AG39" s="19">
        <f>JUL!AG39+AGT!AG39+SEP!AG39</f>
        <v>0</v>
      </c>
      <c r="AH39" s="19">
        <f>JUL!AH39+AGT!AH39+SEP!AH39</f>
        <v>0</v>
      </c>
      <c r="AI39" s="19">
        <f>JUL!AI39+AGT!AI39+SEP!AI39</f>
        <v>0</v>
      </c>
      <c r="AJ39" s="19">
        <f>JUL!AJ39+AGT!AJ39+SEP!AJ39</f>
        <v>0</v>
      </c>
      <c r="AK39" s="19">
        <f>JUL!AK39+AGT!AK39+SEP!AK39</f>
        <v>0</v>
      </c>
      <c r="AL39" s="19">
        <f>JUL!AL39+AGT!AL39+SEP!AL39</f>
        <v>0</v>
      </c>
      <c r="AM39" s="19">
        <f>JUL!AM39+AGT!AM39+SEP!AM39</f>
        <v>0</v>
      </c>
      <c r="AN39" s="19">
        <f>JUL!AN39+AGT!AN39+SEP!AN39</f>
        <v>0</v>
      </c>
      <c r="AO39" s="19">
        <f>JUL!AO39+AGT!AO39+SEP!AO39</f>
        <v>0</v>
      </c>
      <c r="AP39" s="19">
        <f>JUL!AP39+AGT!AP39+SEP!AP39</f>
        <v>0</v>
      </c>
      <c r="AQ39" s="19">
        <f>JUL!AQ39+AGT!AQ39+SEP!AQ39</f>
        <v>0</v>
      </c>
      <c r="AR39" s="19">
        <f>JUL!AR39+AGT!AR39+SEP!AR39</f>
        <v>0</v>
      </c>
      <c r="AS39" s="19">
        <f>JUL!AS39+AGT!AS39+SEP!AS39</f>
        <v>0</v>
      </c>
      <c r="AT39" s="19">
        <f>JUL!AT39+AGT!AT39+SEP!AT39</f>
        <v>0</v>
      </c>
      <c r="AU39" s="19">
        <f>JUL!AU39+AGT!AU39+SEP!AU39</f>
        <v>0</v>
      </c>
      <c r="AV39" s="19">
        <f>JUL!AV39+AGT!AV39+SEP!AV39</f>
        <v>0</v>
      </c>
      <c r="AW39" s="19">
        <f>JUL!AW39+AGT!AW39+SEP!AW39</f>
        <v>0</v>
      </c>
      <c r="AX39" s="19">
        <f>JUL!AX39+AGT!AX39+SEP!AX39</f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2"/>
        <v>938</v>
      </c>
      <c r="G40" s="19">
        <f>JUL!G40+AGT!G40+SEP!G40</f>
        <v>205</v>
      </c>
      <c r="H40" s="19">
        <f>JUL!H40+AGT!H40+SEP!H40</f>
        <v>134</v>
      </c>
      <c r="I40" s="19">
        <f>JUL!I40+AGT!I40+SEP!I40</f>
        <v>339</v>
      </c>
      <c r="J40" s="19">
        <f>JUL!J40+AGT!J40+SEP!J40</f>
        <v>36.140724946695094</v>
      </c>
      <c r="K40" s="19">
        <f>JUL!K40+AGT!K40+SEP!K40</f>
        <v>127</v>
      </c>
      <c r="L40" s="19">
        <f>JUL!L40+AGT!L40+SEP!L40</f>
        <v>133</v>
      </c>
      <c r="M40" s="19">
        <f>JUL!M40+AGT!M40+SEP!M40</f>
        <v>260</v>
      </c>
      <c r="N40" s="19">
        <f>JUL!N40+AGT!N40+SEP!N40</f>
        <v>27.718550106609808</v>
      </c>
      <c r="O40" s="19">
        <f>JUL!O40+AGT!O40+SEP!O40</f>
        <v>0</v>
      </c>
      <c r="P40" s="19">
        <f>JUL!P40+AGT!P40+SEP!P40</f>
        <v>0</v>
      </c>
      <c r="Q40" s="19">
        <f>JUL!Q40+AGT!Q40+SEP!Q40</f>
        <v>0</v>
      </c>
      <c r="R40" s="19">
        <f>JUL!R40+AGT!R40+SEP!R40</f>
        <v>0</v>
      </c>
      <c r="S40" s="19">
        <f>JUL!S40+AGT!S40+SEP!S40</f>
        <v>0</v>
      </c>
      <c r="T40" s="19">
        <f>JUL!T40+AGT!T40+SEP!T40</f>
        <v>0</v>
      </c>
      <c r="U40" s="19">
        <f>JUL!U40+AGT!U40+SEP!U40</f>
        <v>0</v>
      </c>
      <c r="V40" s="19">
        <f>JUL!V40+AGT!V40+SEP!V40</f>
        <v>0</v>
      </c>
      <c r="W40" s="19">
        <f>JUL!W40+AGT!W40+SEP!W40</f>
        <v>0</v>
      </c>
      <c r="X40" s="19">
        <f>JUL!X40+AGT!X40+SEP!X40</f>
        <v>0</v>
      </c>
      <c r="Y40" s="19">
        <f>JUL!Y40+AGT!Y40+SEP!Y40</f>
        <v>0</v>
      </c>
      <c r="Z40" s="19">
        <f>JUL!Z40+AGT!Z40+SEP!Z40</f>
        <v>0</v>
      </c>
      <c r="AA40" s="19">
        <f>JUL!AA40+AGT!AA40+SEP!AA40</f>
        <v>0</v>
      </c>
      <c r="AB40" s="19">
        <f>JUL!AB40+AGT!AB40+SEP!AB40</f>
        <v>0</v>
      </c>
      <c r="AC40" s="19">
        <f>JUL!AC40+AGT!AC40+SEP!AC40</f>
        <v>0</v>
      </c>
      <c r="AD40" s="19">
        <f>JUL!AD40+AGT!AD40+SEP!AD40</f>
        <v>0</v>
      </c>
      <c r="AE40" s="19">
        <f>JUL!AE40+AGT!AE40+SEP!AE40</f>
        <v>0</v>
      </c>
      <c r="AF40" s="19">
        <f>JUL!AF40+AGT!AF40+SEP!AF40</f>
        <v>0</v>
      </c>
      <c r="AG40" s="19">
        <f>JUL!AG40+AGT!AG40+SEP!AG40</f>
        <v>0</v>
      </c>
      <c r="AH40" s="19">
        <f>JUL!AH40+AGT!AH40+SEP!AH40</f>
        <v>0</v>
      </c>
      <c r="AI40" s="19">
        <f>JUL!AI40+AGT!AI40+SEP!AI40</f>
        <v>0</v>
      </c>
      <c r="AJ40" s="19">
        <f>JUL!AJ40+AGT!AJ40+SEP!AJ40</f>
        <v>0</v>
      </c>
      <c r="AK40" s="19">
        <f>JUL!AK40+AGT!AK40+SEP!AK40</f>
        <v>0</v>
      </c>
      <c r="AL40" s="19">
        <f>JUL!AL40+AGT!AL40+SEP!AL40</f>
        <v>0</v>
      </c>
      <c r="AM40" s="19">
        <f>JUL!AM40+AGT!AM40+SEP!AM40</f>
        <v>0</v>
      </c>
      <c r="AN40" s="19">
        <f>JUL!AN40+AGT!AN40+SEP!AN40</f>
        <v>0</v>
      </c>
      <c r="AO40" s="19">
        <f>JUL!AO40+AGT!AO40+SEP!AO40</f>
        <v>0</v>
      </c>
      <c r="AP40" s="19">
        <f>JUL!AP40+AGT!AP40+SEP!AP40</f>
        <v>0</v>
      </c>
      <c r="AQ40" s="19">
        <f>JUL!AQ40+AGT!AQ40+SEP!AQ40</f>
        <v>0</v>
      </c>
      <c r="AR40" s="19">
        <f>JUL!AR40+AGT!AR40+SEP!AR40</f>
        <v>0</v>
      </c>
      <c r="AS40" s="19">
        <f>JUL!AS40+AGT!AS40+SEP!AS40</f>
        <v>0</v>
      </c>
      <c r="AT40" s="19">
        <f>JUL!AT40+AGT!AT40+SEP!AT40</f>
        <v>0</v>
      </c>
      <c r="AU40" s="19">
        <f>JUL!AU40+AGT!AU40+SEP!AU40</f>
        <v>0</v>
      </c>
      <c r="AV40" s="19">
        <f>JUL!AV40+AGT!AV40+SEP!AV40</f>
        <v>0</v>
      </c>
      <c r="AW40" s="19">
        <f>JUL!AW40+AGT!AW40+SEP!AW40</f>
        <v>0</v>
      </c>
      <c r="AX40" s="19">
        <f>JUL!AX40+AGT!AX40+SEP!AX40</f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2"/>
        <v>614</v>
      </c>
      <c r="G41" s="19">
        <f>JUL!G41+AGT!G41+SEP!G41</f>
        <v>44</v>
      </c>
      <c r="H41" s="19">
        <f>JUL!H41+AGT!H41+SEP!H41</f>
        <v>31</v>
      </c>
      <c r="I41" s="19">
        <f>JUL!I41+AGT!I41+SEP!I41</f>
        <v>75</v>
      </c>
      <c r="J41" s="19">
        <f>JUL!J41+AGT!J41+SEP!J41</f>
        <v>12.21498371335505</v>
      </c>
      <c r="K41" s="19">
        <f>JUL!K41+AGT!K41+SEP!K41</f>
        <v>55</v>
      </c>
      <c r="L41" s="19">
        <f>JUL!L41+AGT!L41+SEP!L41</f>
        <v>53</v>
      </c>
      <c r="M41" s="19">
        <f>JUL!M41+AGT!M41+SEP!M41</f>
        <v>108</v>
      </c>
      <c r="N41" s="19">
        <f>JUL!N41+AGT!N41+SEP!N41</f>
        <v>17.589576547231271</v>
      </c>
      <c r="O41" s="19">
        <f>JUL!O41+AGT!O41+SEP!O41</f>
        <v>0</v>
      </c>
      <c r="P41" s="19">
        <f>JUL!P41+AGT!P41+SEP!P41</f>
        <v>0</v>
      </c>
      <c r="Q41" s="19">
        <f>JUL!Q41+AGT!Q41+SEP!Q41</f>
        <v>0</v>
      </c>
      <c r="R41" s="19">
        <f>JUL!R41+AGT!R41+SEP!R41</f>
        <v>0</v>
      </c>
      <c r="S41" s="19">
        <f>JUL!S41+AGT!S41+SEP!S41</f>
        <v>0</v>
      </c>
      <c r="T41" s="19">
        <f>JUL!T41+AGT!T41+SEP!T41</f>
        <v>0</v>
      </c>
      <c r="U41" s="19">
        <f>JUL!U41+AGT!U41+SEP!U41</f>
        <v>0</v>
      </c>
      <c r="V41" s="19">
        <f>JUL!V41+AGT!V41+SEP!V41</f>
        <v>0</v>
      </c>
      <c r="W41" s="19">
        <f>JUL!W41+AGT!W41+SEP!W41</f>
        <v>0</v>
      </c>
      <c r="X41" s="19">
        <f>JUL!X41+AGT!X41+SEP!X41</f>
        <v>0</v>
      </c>
      <c r="Y41" s="19">
        <f>JUL!Y41+AGT!Y41+SEP!Y41</f>
        <v>0</v>
      </c>
      <c r="Z41" s="19">
        <f>JUL!Z41+AGT!Z41+SEP!Z41</f>
        <v>0</v>
      </c>
      <c r="AA41" s="19">
        <f>JUL!AA41+AGT!AA41+SEP!AA41</f>
        <v>0</v>
      </c>
      <c r="AB41" s="19">
        <f>JUL!AB41+AGT!AB41+SEP!AB41</f>
        <v>0</v>
      </c>
      <c r="AC41" s="19">
        <f>JUL!AC41+AGT!AC41+SEP!AC41</f>
        <v>0</v>
      </c>
      <c r="AD41" s="19">
        <f>JUL!AD41+AGT!AD41+SEP!AD41</f>
        <v>0</v>
      </c>
      <c r="AE41" s="19">
        <f>JUL!AE41+AGT!AE41+SEP!AE41</f>
        <v>0</v>
      </c>
      <c r="AF41" s="19">
        <f>JUL!AF41+AGT!AF41+SEP!AF41</f>
        <v>0</v>
      </c>
      <c r="AG41" s="19">
        <f>JUL!AG41+AGT!AG41+SEP!AG41</f>
        <v>0</v>
      </c>
      <c r="AH41" s="19">
        <f>JUL!AH41+AGT!AH41+SEP!AH41</f>
        <v>0</v>
      </c>
      <c r="AI41" s="19">
        <f>JUL!AI41+AGT!AI41+SEP!AI41</f>
        <v>0</v>
      </c>
      <c r="AJ41" s="19">
        <f>JUL!AJ41+AGT!AJ41+SEP!AJ41</f>
        <v>0</v>
      </c>
      <c r="AK41" s="19">
        <f>JUL!AK41+AGT!AK41+SEP!AK41</f>
        <v>0</v>
      </c>
      <c r="AL41" s="19">
        <f>JUL!AL41+AGT!AL41+SEP!AL41</f>
        <v>0</v>
      </c>
      <c r="AM41" s="19">
        <f>JUL!AM41+AGT!AM41+SEP!AM41</f>
        <v>0</v>
      </c>
      <c r="AN41" s="19">
        <f>JUL!AN41+AGT!AN41+SEP!AN41</f>
        <v>0</v>
      </c>
      <c r="AO41" s="19">
        <f>JUL!AO41+AGT!AO41+SEP!AO41</f>
        <v>0</v>
      </c>
      <c r="AP41" s="19">
        <f>JUL!AP41+AGT!AP41+SEP!AP41</f>
        <v>0</v>
      </c>
      <c r="AQ41" s="19">
        <f>JUL!AQ41+AGT!AQ41+SEP!AQ41</f>
        <v>0</v>
      </c>
      <c r="AR41" s="19">
        <f>JUL!AR41+AGT!AR41+SEP!AR41</f>
        <v>0</v>
      </c>
      <c r="AS41" s="19">
        <f>JUL!AS41+AGT!AS41+SEP!AS41</f>
        <v>0</v>
      </c>
      <c r="AT41" s="19">
        <f>JUL!AT41+AGT!AT41+SEP!AT41</f>
        <v>0</v>
      </c>
      <c r="AU41" s="19">
        <f>JUL!AU41+AGT!AU41+SEP!AU41</f>
        <v>0</v>
      </c>
      <c r="AV41" s="19">
        <f>JUL!AV41+AGT!AV41+SEP!AV41</f>
        <v>0</v>
      </c>
      <c r="AW41" s="19">
        <f>JUL!AW41+AGT!AW41+SEP!AW41</f>
        <v>0</v>
      </c>
      <c r="AX41" s="19">
        <f>JUL!AX41+AGT!AX41+SEP!AX41</f>
        <v>0</v>
      </c>
    </row>
    <row r="42" spans="1:50" ht="14.25" customHeight="1">
      <c r="A42" s="26"/>
      <c r="B42" s="17"/>
      <c r="C42" s="18" t="s">
        <v>37</v>
      </c>
      <c r="D42" s="89">
        <f t="shared" ref="D42:F42" si="13">SUM(D38:D41)</f>
        <v>2093</v>
      </c>
      <c r="E42" s="89">
        <f t="shared" si="13"/>
        <v>1853</v>
      </c>
      <c r="F42" s="89">
        <f t="shared" si="13"/>
        <v>3946</v>
      </c>
      <c r="G42" s="19">
        <f>JUL!G42+AGT!G42+SEP!G42</f>
        <v>477</v>
      </c>
      <c r="H42" s="19">
        <f>JUL!H42+AGT!H42+SEP!H42</f>
        <v>380</v>
      </c>
      <c r="I42" s="19">
        <f>JUL!I42+AGT!I42+SEP!I42</f>
        <v>857</v>
      </c>
      <c r="J42" s="19">
        <f>JUL!J42+AGT!J42+SEP!J42</f>
        <v>21.718195641155596</v>
      </c>
      <c r="K42" s="19">
        <f>JUL!K42+AGT!K42+SEP!K42</f>
        <v>363</v>
      </c>
      <c r="L42" s="19">
        <f>JUL!L42+AGT!L42+SEP!L42</f>
        <v>369</v>
      </c>
      <c r="M42" s="19">
        <f>JUL!M42+AGT!M42+SEP!M42</f>
        <v>732</v>
      </c>
      <c r="N42" s="19">
        <f>JUL!N42+AGT!N42+SEP!N42</f>
        <v>18.550430816016217</v>
      </c>
      <c r="O42" s="19">
        <f>JUL!O42+AGT!O42+SEP!O42</f>
        <v>0</v>
      </c>
      <c r="P42" s="19">
        <f>JUL!P42+AGT!P42+SEP!P42</f>
        <v>0</v>
      </c>
      <c r="Q42" s="19">
        <f>JUL!Q42+AGT!Q42+SEP!Q42</f>
        <v>0</v>
      </c>
      <c r="R42" s="19">
        <f>JUL!R42+AGT!R42+SEP!R42</f>
        <v>0</v>
      </c>
      <c r="S42" s="19">
        <f>JUL!S42+AGT!S42+SEP!S42</f>
        <v>0</v>
      </c>
      <c r="T42" s="19">
        <f>JUL!T42+AGT!T42+SEP!T42</f>
        <v>0</v>
      </c>
      <c r="U42" s="19">
        <f>JUL!U42+AGT!U42+SEP!U42</f>
        <v>0</v>
      </c>
      <c r="V42" s="19">
        <f>JUL!V42+AGT!V42+SEP!V42</f>
        <v>0</v>
      </c>
      <c r="W42" s="19">
        <f>JUL!W42+AGT!W42+SEP!W42</f>
        <v>0</v>
      </c>
      <c r="X42" s="19">
        <f>JUL!X42+AGT!X42+SEP!X42</f>
        <v>0</v>
      </c>
      <c r="Y42" s="19">
        <f>JUL!Y42+AGT!Y42+SEP!Y42</f>
        <v>0</v>
      </c>
      <c r="Z42" s="19">
        <f>JUL!Z42+AGT!Z42+SEP!Z42</f>
        <v>0</v>
      </c>
      <c r="AA42" s="19">
        <f>JUL!AA42+AGT!AA42+SEP!AA42</f>
        <v>0</v>
      </c>
      <c r="AB42" s="19">
        <f>JUL!AB42+AGT!AB42+SEP!AB42</f>
        <v>0</v>
      </c>
      <c r="AC42" s="19">
        <f>JUL!AC42+AGT!AC42+SEP!AC42</f>
        <v>0</v>
      </c>
      <c r="AD42" s="19">
        <f>JUL!AD42+AGT!AD42+SEP!AD42</f>
        <v>0</v>
      </c>
      <c r="AE42" s="19">
        <f>JUL!AE42+AGT!AE42+SEP!AE42</f>
        <v>0</v>
      </c>
      <c r="AF42" s="19">
        <f>JUL!AF42+AGT!AF42+SEP!AF42</f>
        <v>0</v>
      </c>
      <c r="AG42" s="19">
        <f>JUL!AG42+AGT!AG42+SEP!AG42</f>
        <v>0</v>
      </c>
      <c r="AH42" s="19">
        <f>JUL!AH42+AGT!AH42+SEP!AH42</f>
        <v>0</v>
      </c>
      <c r="AI42" s="19">
        <f>JUL!AI42+AGT!AI42+SEP!AI42</f>
        <v>0</v>
      </c>
      <c r="AJ42" s="19">
        <f>JUL!AJ42+AGT!AJ42+SEP!AJ42</f>
        <v>0</v>
      </c>
      <c r="AK42" s="19">
        <f>JUL!AK42+AGT!AK42+SEP!AK42</f>
        <v>0</v>
      </c>
      <c r="AL42" s="19">
        <f>JUL!AL42+AGT!AL42+SEP!AL42</f>
        <v>0</v>
      </c>
      <c r="AM42" s="19">
        <f>JUL!AM42+AGT!AM42+SEP!AM42</f>
        <v>0</v>
      </c>
      <c r="AN42" s="19">
        <f>JUL!AN42+AGT!AN42+SEP!AN42</f>
        <v>0</v>
      </c>
      <c r="AO42" s="19">
        <f>JUL!AO42+AGT!AO42+SEP!AO42</f>
        <v>0</v>
      </c>
      <c r="AP42" s="19">
        <f>JUL!AP42+AGT!AP42+SEP!AP42</f>
        <v>0</v>
      </c>
      <c r="AQ42" s="19">
        <f>JUL!AQ42+AGT!AQ42+SEP!AQ42</f>
        <v>0</v>
      </c>
      <c r="AR42" s="19">
        <f>JUL!AR42+AGT!AR42+SEP!AR42</f>
        <v>0</v>
      </c>
      <c r="AS42" s="19">
        <f>JUL!AS42+AGT!AS42+SEP!AS42</f>
        <v>0</v>
      </c>
      <c r="AT42" s="19">
        <f>JUL!AT42+AGT!AT42+SEP!AT42</f>
        <v>0</v>
      </c>
      <c r="AU42" s="19">
        <f>JUL!AU42+AGT!AU42+SEP!AU42</f>
        <v>0</v>
      </c>
      <c r="AV42" s="19">
        <f>JUL!AV42+AGT!AV42+SEP!AV42</f>
        <v>0</v>
      </c>
      <c r="AW42" s="19">
        <f>JUL!AW42+AGT!AW42+SEP!AW42</f>
        <v>0</v>
      </c>
      <c r="AX42" s="19">
        <f>JUL!AX42+AGT!AX42+SEP!AX42</f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4">D43+E43</f>
        <v>1104</v>
      </c>
      <c r="G43" s="19">
        <f>JUL!G43+AGT!G43+SEP!G43</f>
        <v>109</v>
      </c>
      <c r="H43" s="19">
        <f>JUL!H43+AGT!H43+SEP!H43</f>
        <v>135</v>
      </c>
      <c r="I43" s="19">
        <f>JUL!I43+AGT!I43+SEP!I43</f>
        <v>244</v>
      </c>
      <c r="J43" s="19">
        <f>JUL!J43+AGT!J43+SEP!J43</f>
        <v>22.10144927536232</v>
      </c>
      <c r="K43" s="19">
        <f>JUL!K43+AGT!K43+SEP!K43</f>
        <v>77</v>
      </c>
      <c r="L43" s="19">
        <f>JUL!L43+AGT!L43+SEP!L43</f>
        <v>93</v>
      </c>
      <c r="M43" s="19">
        <f>JUL!M43+AGT!M43+SEP!M43</f>
        <v>170</v>
      </c>
      <c r="N43" s="19">
        <f>JUL!N43+AGT!N43+SEP!N43</f>
        <v>15.39855072463768</v>
      </c>
      <c r="O43" s="19">
        <f>JUL!O43+AGT!O43+SEP!O43</f>
        <v>0</v>
      </c>
      <c r="P43" s="19">
        <f>JUL!P43+AGT!P43+SEP!P43</f>
        <v>0</v>
      </c>
      <c r="Q43" s="19">
        <f>JUL!Q43+AGT!Q43+SEP!Q43</f>
        <v>0</v>
      </c>
      <c r="R43" s="19">
        <f>JUL!R43+AGT!R43+SEP!R43</f>
        <v>0</v>
      </c>
      <c r="S43" s="19">
        <f>JUL!S43+AGT!S43+SEP!S43</f>
        <v>0</v>
      </c>
      <c r="T43" s="19">
        <f>JUL!T43+AGT!T43+SEP!T43</f>
        <v>0</v>
      </c>
      <c r="U43" s="19">
        <f>JUL!U43+AGT!U43+SEP!U43</f>
        <v>0</v>
      </c>
      <c r="V43" s="19">
        <f>JUL!V43+AGT!V43+SEP!V43</f>
        <v>0</v>
      </c>
      <c r="W43" s="19">
        <f>JUL!W43+AGT!W43+SEP!W43</f>
        <v>0</v>
      </c>
      <c r="X43" s="19">
        <f>JUL!X43+AGT!X43+SEP!X43</f>
        <v>0</v>
      </c>
      <c r="Y43" s="19">
        <f>JUL!Y43+AGT!Y43+SEP!Y43</f>
        <v>0</v>
      </c>
      <c r="Z43" s="19">
        <f>JUL!Z43+AGT!Z43+SEP!Z43</f>
        <v>0</v>
      </c>
      <c r="AA43" s="19">
        <f>JUL!AA43+AGT!AA43+SEP!AA43</f>
        <v>0</v>
      </c>
      <c r="AB43" s="19">
        <f>JUL!AB43+AGT!AB43+SEP!AB43</f>
        <v>0</v>
      </c>
      <c r="AC43" s="19">
        <f>JUL!AC43+AGT!AC43+SEP!AC43</f>
        <v>0</v>
      </c>
      <c r="AD43" s="19">
        <f>JUL!AD43+AGT!AD43+SEP!AD43</f>
        <v>0</v>
      </c>
      <c r="AE43" s="19">
        <f>JUL!AE43+AGT!AE43+SEP!AE43</f>
        <v>0</v>
      </c>
      <c r="AF43" s="19">
        <f>JUL!AF43+AGT!AF43+SEP!AF43</f>
        <v>0</v>
      </c>
      <c r="AG43" s="19">
        <f>JUL!AG43+AGT!AG43+SEP!AG43</f>
        <v>0</v>
      </c>
      <c r="AH43" s="19">
        <f>JUL!AH43+AGT!AH43+SEP!AH43</f>
        <v>0</v>
      </c>
      <c r="AI43" s="19">
        <f>JUL!AI43+AGT!AI43+SEP!AI43</f>
        <v>0</v>
      </c>
      <c r="AJ43" s="19">
        <f>JUL!AJ43+AGT!AJ43+SEP!AJ43</f>
        <v>0</v>
      </c>
      <c r="AK43" s="19">
        <f>JUL!AK43+AGT!AK43+SEP!AK43</f>
        <v>0</v>
      </c>
      <c r="AL43" s="19">
        <f>JUL!AL43+AGT!AL43+SEP!AL43</f>
        <v>0</v>
      </c>
      <c r="AM43" s="19">
        <f>JUL!AM43+AGT!AM43+SEP!AM43</f>
        <v>0</v>
      </c>
      <c r="AN43" s="19">
        <f>JUL!AN43+AGT!AN43+SEP!AN43</f>
        <v>0</v>
      </c>
      <c r="AO43" s="19">
        <f>JUL!AO43+AGT!AO43+SEP!AO43</f>
        <v>0</v>
      </c>
      <c r="AP43" s="19">
        <f>JUL!AP43+AGT!AP43+SEP!AP43</f>
        <v>0</v>
      </c>
      <c r="AQ43" s="19">
        <f>JUL!AQ43+AGT!AQ43+SEP!AQ43</f>
        <v>0</v>
      </c>
      <c r="AR43" s="19">
        <f>JUL!AR43+AGT!AR43+SEP!AR43</f>
        <v>0</v>
      </c>
      <c r="AS43" s="19">
        <f>JUL!AS43+AGT!AS43+SEP!AS43</f>
        <v>0</v>
      </c>
      <c r="AT43" s="19">
        <f>JUL!AT43+AGT!AT43+SEP!AT43</f>
        <v>0</v>
      </c>
      <c r="AU43" s="19">
        <f>JUL!AU43+AGT!AU43+SEP!AU43</f>
        <v>0</v>
      </c>
      <c r="AV43" s="19">
        <f>JUL!AV43+AGT!AV43+SEP!AV43</f>
        <v>0</v>
      </c>
      <c r="AW43" s="19">
        <f>JUL!AW43+AGT!AW43+SEP!AW43</f>
        <v>0</v>
      </c>
      <c r="AX43" s="19">
        <f>JUL!AX43+AGT!AX43+SEP!AX43</f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4"/>
        <v>1053</v>
      </c>
      <c r="G44" s="19">
        <f>JUL!G44+AGT!G44+SEP!G44</f>
        <v>134</v>
      </c>
      <c r="H44" s="19">
        <f>JUL!H44+AGT!H44+SEP!H44</f>
        <v>138</v>
      </c>
      <c r="I44" s="19">
        <f>JUL!I44+AGT!I44+SEP!I44</f>
        <v>272</v>
      </c>
      <c r="J44" s="19">
        <f>JUL!J44+AGT!J44+SEP!J44</f>
        <v>25.830959164292498</v>
      </c>
      <c r="K44" s="19">
        <f>JUL!K44+AGT!K44+SEP!K44</f>
        <v>134</v>
      </c>
      <c r="L44" s="19">
        <f>JUL!L44+AGT!L44+SEP!L44</f>
        <v>135</v>
      </c>
      <c r="M44" s="19">
        <f>JUL!M44+AGT!M44+SEP!M44</f>
        <v>269</v>
      </c>
      <c r="N44" s="19">
        <f>JUL!N44+AGT!N44+SEP!N44</f>
        <v>25.546058879392213</v>
      </c>
      <c r="O44" s="19">
        <f>JUL!O44+AGT!O44+SEP!O44</f>
        <v>0</v>
      </c>
      <c r="P44" s="19">
        <f>JUL!P44+AGT!P44+SEP!P44</f>
        <v>0</v>
      </c>
      <c r="Q44" s="19">
        <f>JUL!Q44+AGT!Q44+SEP!Q44</f>
        <v>0</v>
      </c>
      <c r="R44" s="19">
        <f>JUL!R44+AGT!R44+SEP!R44</f>
        <v>0</v>
      </c>
      <c r="S44" s="19">
        <f>JUL!S44+AGT!S44+SEP!S44</f>
        <v>0</v>
      </c>
      <c r="T44" s="19">
        <f>JUL!T44+AGT!T44+SEP!T44</f>
        <v>0</v>
      </c>
      <c r="U44" s="19">
        <f>JUL!U44+AGT!U44+SEP!U44</f>
        <v>0</v>
      </c>
      <c r="V44" s="19">
        <f>JUL!V44+AGT!V44+SEP!V44</f>
        <v>0</v>
      </c>
      <c r="W44" s="19">
        <f>JUL!W44+AGT!W44+SEP!W44</f>
        <v>0</v>
      </c>
      <c r="X44" s="19">
        <f>JUL!X44+AGT!X44+SEP!X44</f>
        <v>0</v>
      </c>
      <c r="Y44" s="19">
        <f>JUL!Y44+AGT!Y44+SEP!Y44</f>
        <v>0</v>
      </c>
      <c r="Z44" s="19">
        <f>JUL!Z44+AGT!Z44+SEP!Z44</f>
        <v>0</v>
      </c>
      <c r="AA44" s="19">
        <f>JUL!AA44+AGT!AA44+SEP!AA44</f>
        <v>0</v>
      </c>
      <c r="AB44" s="19">
        <f>JUL!AB44+AGT!AB44+SEP!AB44</f>
        <v>0</v>
      </c>
      <c r="AC44" s="19">
        <f>JUL!AC44+AGT!AC44+SEP!AC44</f>
        <v>0</v>
      </c>
      <c r="AD44" s="19">
        <f>JUL!AD44+AGT!AD44+SEP!AD44</f>
        <v>0</v>
      </c>
      <c r="AE44" s="19">
        <f>JUL!AE44+AGT!AE44+SEP!AE44</f>
        <v>0</v>
      </c>
      <c r="AF44" s="19">
        <f>JUL!AF44+AGT!AF44+SEP!AF44</f>
        <v>0</v>
      </c>
      <c r="AG44" s="19">
        <f>JUL!AG44+AGT!AG44+SEP!AG44</f>
        <v>0</v>
      </c>
      <c r="AH44" s="19">
        <f>JUL!AH44+AGT!AH44+SEP!AH44</f>
        <v>0</v>
      </c>
      <c r="AI44" s="19">
        <f>JUL!AI44+AGT!AI44+SEP!AI44</f>
        <v>0</v>
      </c>
      <c r="AJ44" s="19">
        <f>JUL!AJ44+AGT!AJ44+SEP!AJ44</f>
        <v>0</v>
      </c>
      <c r="AK44" s="19">
        <f>JUL!AK44+AGT!AK44+SEP!AK44</f>
        <v>0</v>
      </c>
      <c r="AL44" s="19">
        <f>JUL!AL44+AGT!AL44+SEP!AL44</f>
        <v>0</v>
      </c>
      <c r="AM44" s="19">
        <f>JUL!AM44+AGT!AM44+SEP!AM44</f>
        <v>0</v>
      </c>
      <c r="AN44" s="19">
        <f>JUL!AN44+AGT!AN44+SEP!AN44</f>
        <v>0</v>
      </c>
      <c r="AO44" s="19">
        <f>JUL!AO44+AGT!AO44+SEP!AO44</f>
        <v>0</v>
      </c>
      <c r="AP44" s="19">
        <f>JUL!AP44+AGT!AP44+SEP!AP44</f>
        <v>0</v>
      </c>
      <c r="AQ44" s="19">
        <f>JUL!AQ44+AGT!AQ44+SEP!AQ44</f>
        <v>0</v>
      </c>
      <c r="AR44" s="19">
        <f>JUL!AR44+AGT!AR44+SEP!AR44</f>
        <v>0</v>
      </c>
      <c r="AS44" s="19">
        <f>JUL!AS44+AGT!AS44+SEP!AS44</f>
        <v>0</v>
      </c>
      <c r="AT44" s="19">
        <f>JUL!AT44+AGT!AT44+SEP!AT44</f>
        <v>0</v>
      </c>
      <c r="AU44" s="19">
        <f>JUL!AU44+AGT!AU44+SEP!AU44</f>
        <v>0</v>
      </c>
      <c r="AV44" s="19">
        <f>JUL!AV44+AGT!AV44+SEP!AV44</f>
        <v>0</v>
      </c>
      <c r="AW44" s="19">
        <f>JUL!AW44+AGT!AW44+SEP!AW44</f>
        <v>0</v>
      </c>
      <c r="AX44" s="19">
        <f>JUL!AX44+AGT!AX44+SEP!AX44</f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4"/>
        <v>1083</v>
      </c>
      <c r="G45" s="19">
        <f>JUL!G45+AGT!G45+SEP!G45</f>
        <v>115</v>
      </c>
      <c r="H45" s="19">
        <f>JUL!H45+AGT!H45+SEP!H45</f>
        <v>117</v>
      </c>
      <c r="I45" s="19">
        <f>JUL!I45+AGT!I45+SEP!I45</f>
        <v>232</v>
      </c>
      <c r="J45" s="19">
        <f>JUL!J45+AGT!J45+SEP!J45</f>
        <v>21.421975992613113</v>
      </c>
      <c r="K45" s="19">
        <f>JUL!K45+AGT!K45+SEP!K45</f>
        <v>115</v>
      </c>
      <c r="L45" s="19">
        <f>JUL!L45+AGT!L45+SEP!L45</f>
        <v>117</v>
      </c>
      <c r="M45" s="19">
        <f>JUL!M45+AGT!M45+SEP!M45</f>
        <v>232</v>
      </c>
      <c r="N45" s="19">
        <f>JUL!N45+AGT!N45+SEP!N45</f>
        <v>21.421975992613113</v>
      </c>
      <c r="O45" s="19">
        <f>JUL!O45+AGT!O45+SEP!O45</f>
        <v>0</v>
      </c>
      <c r="P45" s="19">
        <f>JUL!P45+AGT!P45+SEP!P45</f>
        <v>0</v>
      </c>
      <c r="Q45" s="19">
        <f>JUL!Q45+AGT!Q45+SEP!Q45</f>
        <v>0</v>
      </c>
      <c r="R45" s="19">
        <f>JUL!R45+AGT!R45+SEP!R45</f>
        <v>0</v>
      </c>
      <c r="S45" s="19">
        <f>JUL!S45+AGT!S45+SEP!S45</f>
        <v>0</v>
      </c>
      <c r="T45" s="19">
        <f>JUL!T45+AGT!T45+SEP!T45</f>
        <v>0</v>
      </c>
      <c r="U45" s="19">
        <f>JUL!U45+AGT!U45+SEP!U45</f>
        <v>0</v>
      </c>
      <c r="V45" s="19">
        <f>JUL!V45+AGT!V45+SEP!V45</f>
        <v>0</v>
      </c>
      <c r="W45" s="19">
        <f>JUL!W45+AGT!W45+SEP!W45</f>
        <v>0</v>
      </c>
      <c r="X45" s="19">
        <f>JUL!X45+AGT!X45+SEP!X45</f>
        <v>0</v>
      </c>
      <c r="Y45" s="19">
        <f>JUL!Y45+AGT!Y45+SEP!Y45</f>
        <v>0</v>
      </c>
      <c r="Z45" s="19">
        <f>JUL!Z45+AGT!Z45+SEP!Z45</f>
        <v>0</v>
      </c>
      <c r="AA45" s="19">
        <f>JUL!AA45+AGT!AA45+SEP!AA45</f>
        <v>0</v>
      </c>
      <c r="AB45" s="19">
        <f>JUL!AB45+AGT!AB45+SEP!AB45</f>
        <v>0</v>
      </c>
      <c r="AC45" s="19">
        <f>JUL!AC45+AGT!AC45+SEP!AC45</f>
        <v>0</v>
      </c>
      <c r="AD45" s="19">
        <f>JUL!AD45+AGT!AD45+SEP!AD45</f>
        <v>0</v>
      </c>
      <c r="AE45" s="19">
        <f>JUL!AE45+AGT!AE45+SEP!AE45</f>
        <v>0</v>
      </c>
      <c r="AF45" s="19">
        <f>JUL!AF45+AGT!AF45+SEP!AF45</f>
        <v>0</v>
      </c>
      <c r="AG45" s="19">
        <f>JUL!AG45+AGT!AG45+SEP!AG45</f>
        <v>0</v>
      </c>
      <c r="AH45" s="19">
        <f>JUL!AH45+AGT!AH45+SEP!AH45</f>
        <v>0</v>
      </c>
      <c r="AI45" s="19">
        <f>JUL!AI45+AGT!AI45+SEP!AI45</f>
        <v>0</v>
      </c>
      <c r="AJ45" s="19">
        <f>JUL!AJ45+AGT!AJ45+SEP!AJ45</f>
        <v>0</v>
      </c>
      <c r="AK45" s="19">
        <f>JUL!AK45+AGT!AK45+SEP!AK45</f>
        <v>0</v>
      </c>
      <c r="AL45" s="19">
        <f>JUL!AL45+AGT!AL45+SEP!AL45</f>
        <v>0</v>
      </c>
      <c r="AM45" s="19">
        <f>JUL!AM45+AGT!AM45+SEP!AM45</f>
        <v>0</v>
      </c>
      <c r="AN45" s="19">
        <f>JUL!AN45+AGT!AN45+SEP!AN45</f>
        <v>0</v>
      </c>
      <c r="AO45" s="19">
        <f>JUL!AO45+AGT!AO45+SEP!AO45</f>
        <v>0</v>
      </c>
      <c r="AP45" s="19">
        <f>JUL!AP45+AGT!AP45+SEP!AP45</f>
        <v>0</v>
      </c>
      <c r="AQ45" s="19">
        <f>JUL!AQ45+AGT!AQ45+SEP!AQ45</f>
        <v>0</v>
      </c>
      <c r="AR45" s="19">
        <f>JUL!AR45+AGT!AR45+SEP!AR45</f>
        <v>0</v>
      </c>
      <c r="AS45" s="19">
        <f>JUL!AS45+AGT!AS45+SEP!AS45</f>
        <v>0</v>
      </c>
      <c r="AT45" s="19">
        <f>JUL!AT45+AGT!AT45+SEP!AT45</f>
        <v>0</v>
      </c>
      <c r="AU45" s="19">
        <f>JUL!AU45+AGT!AU45+SEP!AU45</f>
        <v>0</v>
      </c>
      <c r="AV45" s="19">
        <f>JUL!AV45+AGT!AV45+SEP!AV45</f>
        <v>0</v>
      </c>
      <c r="AW45" s="19">
        <f>JUL!AW45+AGT!AW45+SEP!AW45</f>
        <v>0</v>
      </c>
      <c r="AX45" s="19">
        <f>JUL!AX45+AGT!AX45+SEP!AX45</f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4"/>
        <v>848</v>
      </c>
      <c r="G46" s="19">
        <f>JUL!G46+AGT!G46+SEP!G46</f>
        <v>77</v>
      </c>
      <c r="H46" s="19">
        <f>JUL!H46+AGT!H46+SEP!H46</f>
        <v>86</v>
      </c>
      <c r="I46" s="19">
        <f>JUL!I46+AGT!I46+SEP!I46</f>
        <v>163</v>
      </c>
      <c r="J46" s="19">
        <f>JUL!J46+AGT!J46+SEP!J46</f>
        <v>19.221698113207548</v>
      </c>
      <c r="K46" s="19">
        <f>JUL!K46+AGT!K46+SEP!K46</f>
        <v>77</v>
      </c>
      <c r="L46" s="19">
        <f>JUL!L46+AGT!L46+SEP!L46</f>
        <v>86</v>
      </c>
      <c r="M46" s="19">
        <f>JUL!M46+AGT!M46+SEP!M46</f>
        <v>163</v>
      </c>
      <c r="N46" s="19">
        <f>JUL!N46+AGT!N46+SEP!N46</f>
        <v>19.221698113207548</v>
      </c>
      <c r="O46" s="19">
        <f>JUL!O46+AGT!O46+SEP!O46</f>
        <v>0</v>
      </c>
      <c r="P46" s="19">
        <f>JUL!P46+AGT!P46+SEP!P46</f>
        <v>0</v>
      </c>
      <c r="Q46" s="19">
        <f>JUL!Q46+AGT!Q46+SEP!Q46</f>
        <v>0</v>
      </c>
      <c r="R46" s="19">
        <f>JUL!R46+AGT!R46+SEP!R46</f>
        <v>0</v>
      </c>
      <c r="S46" s="19">
        <f>JUL!S46+AGT!S46+SEP!S46</f>
        <v>0</v>
      </c>
      <c r="T46" s="19">
        <f>JUL!T46+AGT!T46+SEP!T46</f>
        <v>0</v>
      </c>
      <c r="U46" s="19">
        <f>JUL!U46+AGT!U46+SEP!U46</f>
        <v>0</v>
      </c>
      <c r="V46" s="19">
        <f>JUL!V46+AGT!V46+SEP!V46</f>
        <v>0</v>
      </c>
      <c r="W46" s="19">
        <f>JUL!W46+AGT!W46+SEP!W46</f>
        <v>0</v>
      </c>
      <c r="X46" s="19">
        <f>JUL!X46+AGT!X46+SEP!X46</f>
        <v>0</v>
      </c>
      <c r="Y46" s="19">
        <f>JUL!Y46+AGT!Y46+SEP!Y46</f>
        <v>0</v>
      </c>
      <c r="Z46" s="19">
        <f>JUL!Z46+AGT!Z46+SEP!Z46</f>
        <v>0</v>
      </c>
      <c r="AA46" s="19">
        <f>JUL!AA46+AGT!AA46+SEP!AA46</f>
        <v>0</v>
      </c>
      <c r="AB46" s="19">
        <f>JUL!AB46+AGT!AB46+SEP!AB46</f>
        <v>0</v>
      </c>
      <c r="AC46" s="19">
        <f>JUL!AC46+AGT!AC46+SEP!AC46</f>
        <v>0</v>
      </c>
      <c r="AD46" s="19">
        <f>JUL!AD46+AGT!AD46+SEP!AD46</f>
        <v>0</v>
      </c>
      <c r="AE46" s="19">
        <f>JUL!AE46+AGT!AE46+SEP!AE46</f>
        <v>0</v>
      </c>
      <c r="AF46" s="19">
        <f>JUL!AF46+AGT!AF46+SEP!AF46</f>
        <v>0</v>
      </c>
      <c r="AG46" s="19">
        <f>JUL!AG46+AGT!AG46+SEP!AG46</f>
        <v>0</v>
      </c>
      <c r="AH46" s="19">
        <f>JUL!AH46+AGT!AH46+SEP!AH46</f>
        <v>0</v>
      </c>
      <c r="AI46" s="19">
        <f>JUL!AI46+AGT!AI46+SEP!AI46</f>
        <v>0</v>
      </c>
      <c r="AJ46" s="19">
        <f>JUL!AJ46+AGT!AJ46+SEP!AJ46</f>
        <v>0</v>
      </c>
      <c r="AK46" s="19">
        <f>JUL!AK46+AGT!AK46+SEP!AK46</f>
        <v>0</v>
      </c>
      <c r="AL46" s="19">
        <f>JUL!AL46+AGT!AL46+SEP!AL46</f>
        <v>0</v>
      </c>
      <c r="AM46" s="19">
        <f>JUL!AM46+AGT!AM46+SEP!AM46</f>
        <v>0</v>
      </c>
      <c r="AN46" s="19">
        <f>JUL!AN46+AGT!AN46+SEP!AN46</f>
        <v>0</v>
      </c>
      <c r="AO46" s="19">
        <f>JUL!AO46+AGT!AO46+SEP!AO46</f>
        <v>0</v>
      </c>
      <c r="AP46" s="19">
        <f>JUL!AP46+AGT!AP46+SEP!AP46</f>
        <v>0</v>
      </c>
      <c r="AQ46" s="19">
        <f>JUL!AQ46+AGT!AQ46+SEP!AQ46</f>
        <v>0</v>
      </c>
      <c r="AR46" s="19">
        <f>JUL!AR46+AGT!AR46+SEP!AR46</f>
        <v>0</v>
      </c>
      <c r="AS46" s="19">
        <f>JUL!AS46+AGT!AS46+SEP!AS46</f>
        <v>0</v>
      </c>
      <c r="AT46" s="19">
        <f>JUL!AT46+AGT!AT46+SEP!AT46</f>
        <v>0</v>
      </c>
      <c r="AU46" s="19">
        <f>JUL!AU46+AGT!AU46+SEP!AU46</f>
        <v>0</v>
      </c>
      <c r="AV46" s="19">
        <f>JUL!AV46+AGT!AV46+SEP!AV46</f>
        <v>0</v>
      </c>
      <c r="AW46" s="19">
        <f>JUL!AW46+AGT!AW46+SEP!AW46</f>
        <v>0</v>
      </c>
      <c r="AX46" s="19">
        <f>JUL!AX46+AGT!AX46+SEP!AX46</f>
        <v>0</v>
      </c>
    </row>
    <row r="47" spans="1:50" ht="14.25" customHeight="1">
      <c r="A47" s="26"/>
      <c r="B47" s="17"/>
      <c r="C47" s="17" t="s">
        <v>37</v>
      </c>
      <c r="D47" s="89">
        <f t="shared" ref="D47:F47" si="15">SUM(D43:D46)</f>
        <v>2120</v>
      </c>
      <c r="E47" s="89">
        <f t="shared" si="15"/>
        <v>1968</v>
      </c>
      <c r="F47" s="89">
        <f t="shared" si="15"/>
        <v>4088</v>
      </c>
      <c r="G47" s="19">
        <f>JUL!G47+AGT!G47+SEP!G47</f>
        <v>435</v>
      </c>
      <c r="H47" s="19">
        <f>JUL!H47+AGT!H47+SEP!H47</f>
        <v>476</v>
      </c>
      <c r="I47" s="19">
        <f>JUL!I47+AGT!I47+SEP!I47</f>
        <v>911</v>
      </c>
      <c r="J47" s="19">
        <f>JUL!J47+AGT!J47+SEP!J47</f>
        <v>22.284735812133071</v>
      </c>
      <c r="K47" s="19">
        <f>JUL!K47+AGT!K47+SEP!K47</f>
        <v>403</v>
      </c>
      <c r="L47" s="19">
        <f>JUL!L47+AGT!L47+SEP!L47</f>
        <v>431</v>
      </c>
      <c r="M47" s="19">
        <f>JUL!M47+AGT!M47+SEP!M47</f>
        <v>834</v>
      </c>
      <c r="N47" s="19">
        <f>JUL!N47+AGT!N47+SEP!N47</f>
        <v>20.401174168297455</v>
      </c>
      <c r="O47" s="19">
        <f>JUL!O47+AGT!O47+SEP!O47</f>
        <v>0</v>
      </c>
      <c r="P47" s="19">
        <f>JUL!P47+AGT!P47+SEP!P47</f>
        <v>0</v>
      </c>
      <c r="Q47" s="19">
        <f>JUL!Q47+AGT!Q47+SEP!Q47</f>
        <v>0</v>
      </c>
      <c r="R47" s="19">
        <f>JUL!R47+AGT!R47+SEP!R47</f>
        <v>0</v>
      </c>
      <c r="S47" s="19">
        <f>JUL!S47+AGT!S47+SEP!S47</f>
        <v>0</v>
      </c>
      <c r="T47" s="19">
        <f>JUL!T47+AGT!T47+SEP!T47</f>
        <v>0</v>
      </c>
      <c r="U47" s="19">
        <f>JUL!U47+AGT!U47+SEP!U47</f>
        <v>0</v>
      </c>
      <c r="V47" s="19">
        <f>JUL!V47+AGT!V47+SEP!V47</f>
        <v>0</v>
      </c>
      <c r="W47" s="19">
        <f>JUL!W47+AGT!W47+SEP!W47</f>
        <v>0</v>
      </c>
      <c r="X47" s="19">
        <f>JUL!X47+AGT!X47+SEP!X47</f>
        <v>0</v>
      </c>
      <c r="Y47" s="19">
        <f>JUL!Y47+AGT!Y47+SEP!Y47</f>
        <v>0</v>
      </c>
      <c r="Z47" s="19">
        <f>JUL!Z47+AGT!Z47+SEP!Z47</f>
        <v>0</v>
      </c>
      <c r="AA47" s="19">
        <f>JUL!AA47+AGT!AA47+SEP!AA47</f>
        <v>0</v>
      </c>
      <c r="AB47" s="19">
        <f>JUL!AB47+AGT!AB47+SEP!AB47</f>
        <v>0</v>
      </c>
      <c r="AC47" s="19">
        <f>JUL!AC47+AGT!AC47+SEP!AC47</f>
        <v>0</v>
      </c>
      <c r="AD47" s="19">
        <f>JUL!AD47+AGT!AD47+SEP!AD47</f>
        <v>0</v>
      </c>
      <c r="AE47" s="19">
        <f>JUL!AE47+AGT!AE47+SEP!AE47</f>
        <v>0</v>
      </c>
      <c r="AF47" s="19">
        <f>JUL!AF47+AGT!AF47+SEP!AF47</f>
        <v>0</v>
      </c>
      <c r="AG47" s="19">
        <f>JUL!AG47+AGT!AG47+SEP!AG47</f>
        <v>0</v>
      </c>
      <c r="AH47" s="19">
        <f>JUL!AH47+AGT!AH47+SEP!AH47</f>
        <v>0</v>
      </c>
      <c r="AI47" s="19">
        <f>JUL!AI47+AGT!AI47+SEP!AI47</f>
        <v>0</v>
      </c>
      <c r="AJ47" s="19">
        <f>JUL!AJ47+AGT!AJ47+SEP!AJ47</f>
        <v>0</v>
      </c>
      <c r="AK47" s="19">
        <f>JUL!AK47+AGT!AK47+SEP!AK47</f>
        <v>0</v>
      </c>
      <c r="AL47" s="19">
        <f>JUL!AL47+AGT!AL47+SEP!AL47</f>
        <v>0</v>
      </c>
      <c r="AM47" s="19">
        <f>JUL!AM47+AGT!AM47+SEP!AM47</f>
        <v>0</v>
      </c>
      <c r="AN47" s="19">
        <f>JUL!AN47+AGT!AN47+SEP!AN47</f>
        <v>0</v>
      </c>
      <c r="AO47" s="19">
        <f>JUL!AO47+AGT!AO47+SEP!AO47</f>
        <v>0</v>
      </c>
      <c r="AP47" s="19">
        <f>JUL!AP47+AGT!AP47+SEP!AP47</f>
        <v>0</v>
      </c>
      <c r="AQ47" s="19">
        <f>JUL!AQ47+AGT!AQ47+SEP!AQ47</f>
        <v>0</v>
      </c>
      <c r="AR47" s="19">
        <f>JUL!AR47+AGT!AR47+SEP!AR47</f>
        <v>0</v>
      </c>
      <c r="AS47" s="19">
        <f>JUL!AS47+AGT!AS47+SEP!AS47</f>
        <v>0</v>
      </c>
      <c r="AT47" s="19">
        <f>JUL!AT47+AGT!AT47+SEP!AT47</f>
        <v>0</v>
      </c>
      <c r="AU47" s="19">
        <f>JUL!AU47+AGT!AU47+SEP!AU47</f>
        <v>0</v>
      </c>
      <c r="AV47" s="19">
        <f>JUL!AV47+AGT!AV47+SEP!AV47</f>
        <v>0</v>
      </c>
      <c r="AW47" s="19">
        <f>JUL!AW47+AGT!AW47+SEP!AW47</f>
        <v>0</v>
      </c>
      <c r="AX47" s="19">
        <f>JUL!AX47+AGT!AX47+SEP!AX47</f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6">D48+E48</f>
        <v>705</v>
      </c>
      <c r="G48" s="19">
        <f>JUL!G48+AGT!G48+SEP!G48</f>
        <v>119</v>
      </c>
      <c r="H48" s="19">
        <f>JUL!H48+AGT!H48+SEP!H48</f>
        <v>99</v>
      </c>
      <c r="I48" s="19">
        <f>JUL!I48+AGT!I48+SEP!I48</f>
        <v>218</v>
      </c>
      <c r="J48" s="19">
        <f>JUL!J48+AGT!J48+SEP!J48</f>
        <v>30.921985815602838</v>
      </c>
      <c r="K48" s="19">
        <f>JUL!K48+AGT!K48+SEP!K48</f>
        <v>93</v>
      </c>
      <c r="L48" s="19">
        <f>JUL!L48+AGT!L48+SEP!L48</f>
        <v>84</v>
      </c>
      <c r="M48" s="19">
        <f>JUL!M48+AGT!M48+SEP!M48</f>
        <v>177</v>
      </c>
      <c r="N48" s="19">
        <f>JUL!N48+AGT!N48+SEP!N48</f>
        <v>25.106382978723403</v>
      </c>
      <c r="O48" s="19">
        <f>JUL!O48+AGT!O48+SEP!O48</f>
        <v>0</v>
      </c>
      <c r="P48" s="19">
        <f>JUL!P48+AGT!P48+SEP!P48</f>
        <v>0</v>
      </c>
      <c r="Q48" s="19">
        <f>JUL!Q48+AGT!Q48+SEP!Q48</f>
        <v>0</v>
      </c>
      <c r="R48" s="19">
        <f>JUL!R48+AGT!R48+SEP!R48</f>
        <v>0</v>
      </c>
      <c r="S48" s="19">
        <f>JUL!S48+AGT!S48+SEP!S48</f>
        <v>0</v>
      </c>
      <c r="T48" s="19">
        <f>JUL!T48+AGT!T48+SEP!T48</f>
        <v>0</v>
      </c>
      <c r="U48" s="19">
        <f>JUL!U48+AGT!U48+SEP!U48</f>
        <v>0</v>
      </c>
      <c r="V48" s="19">
        <f>JUL!V48+AGT!V48+SEP!V48</f>
        <v>0</v>
      </c>
      <c r="W48" s="19">
        <f>JUL!W48+AGT!W48+SEP!W48</f>
        <v>0</v>
      </c>
      <c r="X48" s="19">
        <f>JUL!X48+AGT!X48+SEP!X48</f>
        <v>0</v>
      </c>
      <c r="Y48" s="19">
        <f>JUL!Y48+AGT!Y48+SEP!Y48</f>
        <v>0</v>
      </c>
      <c r="Z48" s="19">
        <f>JUL!Z48+AGT!Z48+SEP!Z48</f>
        <v>0</v>
      </c>
      <c r="AA48" s="19">
        <f>JUL!AA48+AGT!AA48+SEP!AA48</f>
        <v>0</v>
      </c>
      <c r="AB48" s="19">
        <f>JUL!AB48+AGT!AB48+SEP!AB48</f>
        <v>0</v>
      </c>
      <c r="AC48" s="19">
        <f>JUL!AC48+AGT!AC48+SEP!AC48</f>
        <v>0</v>
      </c>
      <c r="AD48" s="19">
        <f>JUL!AD48+AGT!AD48+SEP!AD48</f>
        <v>0</v>
      </c>
      <c r="AE48" s="19">
        <f>JUL!AE48+AGT!AE48+SEP!AE48</f>
        <v>0</v>
      </c>
      <c r="AF48" s="19">
        <f>JUL!AF48+AGT!AF48+SEP!AF48</f>
        <v>0</v>
      </c>
      <c r="AG48" s="19">
        <f>JUL!AG48+AGT!AG48+SEP!AG48</f>
        <v>0</v>
      </c>
      <c r="AH48" s="19">
        <f>JUL!AH48+AGT!AH48+SEP!AH48</f>
        <v>0</v>
      </c>
      <c r="AI48" s="19">
        <f>JUL!AI48+AGT!AI48+SEP!AI48</f>
        <v>0</v>
      </c>
      <c r="AJ48" s="19">
        <f>JUL!AJ48+AGT!AJ48+SEP!AJ48</f>
        <v>0</v>
      </c>
      <c r="AK48" s="19">
        <f>JUL!AK48+AGT!AK48+SEP!AK48</f>
        <v>0</v>
      </c>
      <c r="AL48" s="19">
        <f>JUL!AL48+AGT!AL48+SEP!AL48</f>
        <v>0</v>
      </c>
      <c r="AM48" s="19">
        <f>JUL!AM48+AGT!AM48+SEP!AM48</f>
        <v>0</v>
      </c>
      <c r="AN48" s="19">
        <f>JUL!AN48+AGT!AN48+SEP!AN48</f>
        <v>0</v>
      </c>
      <c r="AO48" s="19">
        <f>JUL!AO48+AGT!AO48+SEP!AO48</f>
        <v>0</v>
      </c>
      <c r="AP48" s="19">
        <f>JUL!AP48+AGT!AP48+SEP!AP48</f>
        <v>0</v>
      </c>
      <c r="AQ48" s="19">
        <f>JUL!AQ48+AGT!AQ48+SEP!AQ48</f>
        <v>0</v>
      </c>
      <c r="AR48" s="19">
        <f>JUL!AR48+AGT!AR48+SEP!AR48</f>
        <v>0</v>
      </c>
      <c r="AS48" s="19">
        <f>JUL!AS48+AGT!AS48+SEP!AS48</f>
        <v>0</v>
      </c>
      <c r="AT48" s="19">
        <f>JUL!AT48+AGT!AT48+SEP!AT48</f>
        <v>0</v>
      </c>
      <c r="AU48" s="19">
        <f>JUL!AU48+AGT!AU48+SEP!AU48</f>
        <v>0</v>
      </c>
      <c r="AV48" s="19">
        <f>JUL!AV48+AGT!AV48+SEP!AV48</f>
        <v>0</v>
      </c>
      <c r="AW48" s="19">
        <f>JUL!AW48+AGT!AW48+SEP!AW48</f>
        <v>0</v>
      </c>
      <c r="AX48" s="19">
        <f>JUL!AX48+AGT!AX48+SEP!AX48</f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6"/>
        <v>751</v>
      </c>
      <c r="G49" s="19">
        <f>JUL!G49+AGT!G49+SEP!G49</f>
        <v>105</v>
      </c>
      <c r="H49" s="19">
        <f>JUL!H49+AGT!H49+SEP!H49</f>
        <v>107</v>
      </c>
      <c r="I49" s="19">
        <f>JUL!I49+AGT!I49+SEP!I49</f>
        <v>212</v>
      </c>
      <c r="J49" s="19">
        <f>JUL!J49+AGT!J49+SEP!J49</f>
        <v>28.22902796271638</v>
      </c>
      <c r="K49" s="19">
        <f>JUL!K49+AGT!K49+SEP!K49</f>
        <v>113</v>
      </c>
      <c r="L49" s="19">
        <f>JUL!L49+AGT!L49+SEP!L49</f>
        <v>110</v>
      </c>
      <c r="M49" s="19">
        <f>JUL!M49+AGT!M49+SEP!M49</f>
        <v>223</v>
      </c>
      <c r="N49" s="19">
        <f>JUL!N49+AGT!N49+SEP!N49</f>
        <v>29.693741677762979</v>
      </c>
      <c r="O49" s="19">
        <f>JUL!O49+AGT!O49+SEP!O49</f>
        <v>0</v>
      </c>
      <c r="P49" s="19">
        <f>JUL!P49+AGT!P49+SEP!P49</f>
        <v>0</v>
      </c>
      <c r="Q49" s="19">
        <f>JUL!Q49+AGT!Q49+SEP!Q49</f>
        <v>0</v>
      </c>
      <c r="R49" s="19">
        <f>JUL!R49+AGT!R49+SEP!R49</f>
        <v>0</v>
      </c>
      <c r="S49" s="19">
        <f>JUL!S49+AGT!S49+SEP!S49</f>
        <v>0</v>
      </c>
      <c r="T49" s="19">
        <f>JUL!T49+AGT!T49+SEP!T49</f>
        <v>0</v>
      </c>
      <c r="U49" s="19">
        <f>JUL!U49+AGT!U49+SEP!U49</f>
        <v>0</v>
      </c>
      <c r="V49" s="19">
        <f>JUL!V49+AGT!V49+SEP!V49</f>
        <v>0</v>
      </c>
      <c r="W49" s="19">
        <f>JUL!W49+AGT!W49+SEP!W49</f>
        <v>0</v>
      </c>
      <c r="X49" s="19">
        <f>JUL!X49+AGT!X49+SEP!X49</f>
        <v>0</v>
      </c>
      <c r="Y49" s="19">
        <f>JUL!Y49+AGT!Y49+SEP!Y49</f>
        <v>0</v>
      </c>
      <c r="Z49" s="19">
        <f>JUL!Z49+AGT!Z49+SEP!Z49</f>
        <v>0</v>
      </c>
      <c r="AA49" s="19">
        <f>JUL!AA49+AGT!AA49+SEP!AA49</f>
        <v>2</v>
      </c>
      <c r="AB49" s="19">
        <f>JUL!AB49+AGT!AB49+SEP!AB49</f>
        <v>0</v>
      </c>
      <c r="AC49" s="19">
        <f>JUL!AC49+AGT!AC49+SEP!AC49</f>
        <v>2</v>
      </c>
      <c r="AD49" s="19">
        <f>JUL!AD49+AGT!AD49+SEP!AD49</f>
        <v>3.415614236509759</v>
      </c>
      <c r="AE49" s="19">
        <f>JUL!AE49+AGT!AE49+SEP!AE49</f>
        <v>0</v>
      </c>
      <c r="AF49" s="19">
        <f>JUL!AF49+AGT!AF49+SEP!AF49</f>
        <v>0</v>
      </c>
      <c r="AG49" s="19">
        <f>JUL!AG49+AGT!AG49+SEP!AG49</f>
        <v>0</v>
      </c>
      <c r="AH49" s="19">
        <f>JUL!AH49+AGT!AH49+SEP!AH49</f>
        <v>0</v>
      </c>
      <c r="AI49" s="19">
        <f>JUL!AI49+AGT!AI49+SEP!AI49</f>
        <v>0</v>
      </c>
      <c r="AJ49" s="19">
        <f>JUL!AJ49+AGT!AJ49+SEP!AJ49</f>
        <v>0</v>
      </c>
      <c r="AK49" s="19">
        <f>JUL!AK49+AGT!AK49+SEP!AK49</f>
        <v>0</v>
      </c>
      <c r="AL49" s="19">
        <f>JUL!AL49+AGT!AL49+SEP!AL49</f>
        <v>0</v>
      </c>
      <c r="AM49" s="19">
        <f>JUL!AM49+AGT!AM49+SEP!AM49</f>
        <v>0</v>
      </c>
      <c r="AN49" s="19">
        <f>JUL!AN49+AGT!AN49+SEP!AN49</f>
        <v>0</v>
      </c>
      <c r="AO49" s="19">
        <f>JUL!AO49+AGT!AO49+SEP!AO49</f>
        <v>0</v>
      </c>
      <c r="AP49" s="19">
        <f>JUL!AP49+AGT!AP49+SEP!AP49</f>
        <v>0</v>
      </c>
      <c r="AQ49" s="19">
        <f>JUL!AQ49+AGT!AQ49+SEP!AQ49</f>
        <v>0</v>
      </c>
      <c r="AR49" s="19">
        <f>JUL!AR49+AGT!AR49+SEP!AR49</f>
        <v>0</v>
      </c>
      <c r="AS49" s="19">
        <f>JUL!AS49+AGT!AS49+SEP!AS49</f>
        <v>0</v>
      </c>
      <c r="AT49" s="19">
        <f>JUL!AT49+AGT!AT49+SEP!AT49</f>
        <v>0</v>
      </c>
      <c r="AU49" s="19">
        <f>JUL!AU49+AGT!AU49+SEP!AU49</f>
        <v>2</v>
      </c>
      <c r="AV49" s="19">
        <f>JUL!AV49+AGT!AV49+SEP!AV49</f>
        <v>0</v>
      </c>
      <c r="AW49" s="19">
        <f>JUL!AW49+AGT!AW49+SEP!AW49</f>
        <v>2</v>
      </c>
      <c r="AX49" s="19">
        <f>JUL!AX49+AGT!AX49+SEP!AX49</f>
        <v>3.415614236509759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6"/>
        <v>877</v>
      </c>
      <c r="G50" s="19">
        <f>JUL!G50+AGT!G50+SEP!G50</f>
        <v>97</v>
      </c>
      <c r="H50" s="19">
        <f>JUL!H50+AGT!H50+SEP!H50</f>
        <v>83</v>
      </c>
      <c r="I50" s="19">
        <f>JUL!I50+AGT!I50+SEP!I50</f>
        <v>180</v>
      </c>
      <c r="J50" s="19">
        <f>JUL!J50+AGT!J50+SEP!J50</f>
        <v>20.524515393386544</v>
      </c>
      <c r="K50" s="19">
        <f>JUL!K50+AGT!K50+SEP!K50</f>
        <v>83</v>
      </c>
      <c r="L50" s="19">
        <f>JUL!L50+AGT!L50+SEP!L50</f>
        <v>93</v>
      </c>
      <c r="M50" s="19">
        <f>JUL!M50+AGT!M50+SEP!M50</f>
        <v>176</v>
      </c>
      <c r="N50" s="19">
        <f>JUL!N50+AGT!N50+SEP!N50</f>
        <v>20.068415051311291</v>
      </c>
      <c r="O50" s="19">
        <f>JUL!O50+AGT!O50+SEP!O50</f>
        <v>0</v>
      </c>
      <c r="P50" s="19">
        <f>JUL!P50+AGT!P50+SEP!P50</f>
        <v>0</v>
      </c>
      <c r="Q50" s="19">
        <f>JUL!Q50+AGT!Q50+SEP!Q50</f>
        <v>0</v>
      </c>
      <c r="R50" s="19">
        <f>JUL!R50+AGT!R50+SEP!R50</f>
        <v>0</v>
      </c>
      <c r="S50" s="19">
        <f>JUL!S50+AGT!S50+SEP!S50</f>
        <v>0</v>
      </c>
      <c r="T50" s="19">
        <f>JUL!T50+AGT!T50+SEP!T50</f>
        <v>0</v>
      </c>
      <c r="U50" s="19">
        <f>JUL!U50+AGT!U50+SEP!U50</f>
        <v>0</v>
      </c>
      <c r="V50" s="19">
        <f>JUL!V50+AGT!V50+SEP!V50</f>
        <v>0</v>
      </c>
      <c r="W50" s="19">
        <f>JUL!W50+AGT!W50+SEP!W50</f>
        <v>0</v>
      </c>
      <c r="X50" s="19">
        <f>JUL!X50+AGT!X50+SEP!X50</f>
        <v>0</v>
      </c>
      <c r="Y50" s="19">
        <f>JUL!Y50+AGT!Y50+SEP!Y50</f>
        <v>0</v>
      </c>
      <c r="Z50" s="19">
        <f>JUL!Z50+AGT!Z50+SEP!Z50</f>
        <v>0</v>
      </c>
      <c r="AA50" s="19">
        <f>JUL!AA50+AGT!AA50+SEP!AA50</f>
        <v>1</v>
      </c>
      <c r="AB50" s="19">
        <f>JUL!AB50+AGT!AB50+SEP!AB50</f>
        <v>0</v>
      </c>
      <c r="AC50" s="19">
        <f>JUL!AC50+AGT!AC50+SEP!AC50</f>
        <v>1</v>
      </c>
      <c r="AD50" s="19">
        <f>JUL!AD50+AGT!AD50+SEP!AD50</f>
        <v>1.8181818181818181</v>
      </c>
      <c r="AE50" s="19">
        <f>JUL!AE50+AGT!AE50+SEP!AE50</f>
        <v>0</v>
      </c>
      <c r="AF50" s="19">
        <f>JUL!AF50+AGT!AF50+SEP!AF50</f>
        <v>0</v>
      </c>
      <c r="AG50" s="19">
        <f>JUL!AG50+AGT!AG50+SEP!AG50</f>
        <v>0</v>
      </c>
      <c r="AH50" s="19">
        <f>JUL!AH50+AGT!AH50+SEP!AH50</f>
        <v>0</v>
      </c>
      <c r="AI50" s="19">
        <f>JUL!AI50+AGT!AI50+SEP!AI50</f>
        <v>0</v>
      </c>
      <c r="AJ50" s="19">
        <f>JUL!AJ50+AGT!AJ50+SEP!AJ50</f>
        <v>0</v>
      </c>
      <c r="AK50" s="19">
        <f>JUL!AK50+AGT!AK50+SEP!AK50</f>
        <v>0</v>
      </c>
      <c r="AL50" s="19">
        <f>JUL!AL50+AGT!AL50+SEP!AL50</f>
        <v>0</v>
      </c>
      <c r="AM50" s="19">
        <f>JUL!AM50+AGT!AM50+SEP!AM50</f>
        <v>0</v>
      </c>
      <c r="AN50" s="19">
        <f>JUL!AN50+AGT!AN50+SEP!AN50</f>
        <v>0</v>
      </c>
      <c r="AO50" s="19">
        <f>JUL!AO50+AGT!AO50+SEP!AO50</f>
        <v>0</v>
      </c>
      <c r="AP50" s="19">
        <f>JUL!AP50+AGT!AP50+SEP!AP50</f>
        <v>0</v>
      </c>
      <c r="AQ50" s="19">
        <f>JUL!AQ50+AGT!AQ50+SEP!AQ50</f>
        <v>0</v>
      </c>
      <c r="AR50" s="19">
        <f>JUL!AR50+AGT!AR50+SEP!AR50</f>
        <v>0</v>
      </c>
      <c r="AS50" s="19">
        <f>JUL!AS50+AGT!AS50+SEP!AS50</f>
        <v>0</v>
      </c>
      <c r="AT50" s="19">
        <f>JUL!AT50+AGT!AT50+SEP!AT50</f>
        <v>0</v>
      </c>
      <c r="AU50" s="19">
        <f>JUL!AU50+AGT!AU50+SEP!AU50</f>
        <v>1</v>
      </c>
      <c r="AV50" s="19">
        <f>JUL!AV50+AGT!AV50+SEP!AV50</f>
        <v>0</v>
      </c>
      <c r="AW50" s="19">
        <f>JUL!AW50+AGT!AW50+SEP!AW50</f>
        <v>1</v>
      </c>
      <c r="AX50" s="19">
        <f>JUL!AX50+AGT!AX50+SEP!AX50</f>
        <v>1.8181818181818181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6"/>
        <v>317</v>
      </c>
      <c r="G51" s="19">
        <f>JUL!G51+AGT!G51+SEP!G51</f>
        <v>42</v>
      </c>
      <c r="H51" s="19">
        <f>JUL!H51+AGT!H51+SEP!H51</f>
        <v>39</v>
      </c>
      <c r="I51" s="19">
        <f>JUL!I51+AGT!I51+SEP!I51</f>
        <v>81</v>
      </c>
      <c r="J51" s="19">
        <f>JUL!J51+AGT!J51+SEP!J51</f>
        <v>25.552050473186121</v>
      </c>
      <c r="K51" s="19">
        <f>JUL!K51+AGT!K51+SEP!K51</f>
        <v>41</v>
      </c>
      <c r="L51" s="19">
        <f>JUL!L51+AGT!L51+SEP!L51</f>
        <v>29</v>
      </c>
      <c r="M51" s="19">
        <f>JUL!M51+AGT!M51+SEP!M51</f>
        <v>70</v>
      </c>
      <c r="N51" s="19">
        <f>JUL!N51+AGT!N51+SEP!N51</f>
        <v>22.082018927444796</v>
      </c>
      <c r="O51" s="19">
        <f>JUL!O51+AGT!O51+SEP!O51</f>
        <v>0</v>
      </c>
      <c r="P51" s="19">
        <f>JUL!P51+AGT!P51+SEP!P51</f>
        <v>0</v>
      </c>
      <c r="Q51" s="19">
        <f>JUL!Q51+AGT!Q51+SEP!Q51</f>
        <v>0</v>
      </c>
      <c r="R51" s="19">
        <f>JUL!R51+AGT!R51+SEP!R51</f>
        <v>0</v>
      </c>
      <c r="S51" s="19">
        <f>JUL!S51+AGT!S51+SEP!S51</f>
        <v>0</v>
      </c>
      <c r="T51" s="19">
        <f>JUL!T51+AGT!T51+SEP!T51</f>
        <v>1</v>
      </c>
      <c r="U51" s="19">
        <f>JUL!U51+AGT!U51+SEP!U51</f>
        <v>1</v>
      </c>
      <c r="V51" s="19">
        <f>JUL!V51+AGT!V51+SEP!V51</f>
        <v>2.9411764705882351</v>
      </c>
      <c r="W51" s="19">
        <f>JUL!W51+AGT!W51+SEP!W51</f>
        <v>0</v>
      </c>
      <c r="X51" s="19">
        <f>JUL!X51+AGT!X51+SEP!X51</f>
        <v>0</v>
      </c>
      <c r="Y51" s="19">
        <f>JUL!Y51+AGT!Y51+SEP!Y51</f>
        <v>0</v>
      </c>
      <c r="Z51" s="19">
        <f>JUL!Z51+AGT!Z51+SEP!Z51</f>
        <v>0</v>
      </c>
      <c r="AA51" s="19">
        <f>JUL!AA51+AGT!AA51+SEP!AA51</f>
        <v>0</v>
      </c>
      <c r="AB51" s="19">
        <f>JUL!AB51+AGT!AB51+SEP!AB51</f>
        <v>1</v>
      </c>
      <c r="AC51" s="19">
        <f>JUL!AC51+AGT!AC51+SEP!AC51</f>
        <v>1</v>
      </c>
      <c r="AD51" s="19">
        <f>JUL!AD51+AGT!AD51+SEP!AD51</f>
        <v>3.7037037037037033</v>
      </c>
      <c r="AE51" s="19">
        <f>JUL!AE51+AGT!AE51+SEP!AE51</f>
        <v>0</v>
      </c>
      <c r="AF51" s="19">
        <f>JUL!AF51+AGT!AF51+SEP!AF51</f>
        <v>0</v>
      </c>
      <c r="AG51" s="19">
        <f>JUL!AG51+AGT!AG51+SEP!AG51</f>
        <v>0</v>
      </c>
      <c r="AH51" s="19">
        <f>JUL!AH51+AGT!AH51+SEP!AH51</f>
        <v>0</v>
      </c>
      <c r="AI51" s="19">
        <f>JUL!AI51+AGT!AI51+SEP!AI51</f>
        <v>0</v>
      </c>
      <c r="AJ51" s="19">
        <f>JUL!AJ51+AGT!AJ51+SEP!AJ51</f>
        <v>0</v>
      </c>
      <c r="AK51" s="19">
        <f>JUL!AK51+AGT!AK51+SEP!AK51</f>
        <v>0</v>
      </c>
      <c r="AL51" s="19">
        <f>JUL!AL51+AGT!AL51+SEP!AL51</f>
        <v>0</v>
      </c>
      <c r="AM51" s="19">
        <f>JUL!AM51+AGT!AM51+SEP!AM51</f>
        <v>0</v>
      </c>
      <c r="AN51" s="19">
        <f>JUL!AN51+AGT!AN51+SEP!AN51</f>
        <v>0</v>
      </c>
      <c r="AO51" s="19">
        <f>JUL!AO51+AGT!AO51+SEP!AO51</f>
        <v>0</v>
      </c>
      <c r="AP51" s="19">
        <f>JUL!AP51+AGT!AP51+SEP!AP51</f>
        <v>0</v>
      </c>
      <c r="AQ51" s="19">
        <f>JUL!AQ51+AGT!AQ51+SEP!AQ51</f>
        <v>0</v>
      </c>
      <c r="AR51" s="19">
        <f>JUL!AR51+AGT!AR51+SEP!AR51</f>
        <v>0</v>
      </c>
      <c r="AS51" s="19">
        <f>JUL!AS51+AGT!AS51+SEP!AS51</f>
        <v>0</v>
      </c>
      <c r="AT51" s="19">
        <f>JUL!AT51+AGT!AT51+SEP!AT51</f>
        <v>0</v>
      </c>
      <c r="AU51" s="19">
        <f>JUL!AU51+AGT!AU51+SEP!AU51</f>
        <v>0</v>
      </c>
      <c r="AV51" s="19">
        <f>JUL!AV51+AGT!AV51+SEP!AV51</f>
        <v>2</v>
      </c>
      <c r="AW51" s="19">
        <f>JUL!AW51+AGT!AW51+SEP!AW51</f>
        <v>2</v>
      </c>
      <c r="AX51" s="19">
        <f>JUL!AX51+AGT!AX51+SEP!AX51</f>
        <v>6.6448801742919379</v>
      </c>
    </row>
    <row r="52" spans="1:50" ht="14.25" customHeight="1">
      <c r="A52" s="26"/>
      <c r="B52" s="17"/>
      <c r="C52" s="18" t="s">
        <v>37</v>
      </c>
      <c r="D52" s="89">
        <f t="shared" ref="D52:F52" si="17">SUM(D48:D51)</f>
        <v>1320</v>
      </c>
      <c r="E52" s="89">
        <f t="shared" si="17"/>
        <v>1330</v>
      </c>
      <c r="F52" s="89">
        <f t="shared" si="17"/>
        <v>2650</v>
      </c>
      <c r="G52" s="19">
        <f>JUL!G52+AGT!G52+SEP!G52</f>
        <v>363</v>
      </c>
      <c r="H52" s="19">
        <f>JUL!H52+AGT!H52+SEP!H52</f>
        <v>328</v>
      </c>
      <c r="I52" s="19">
        <f>JUL!I52+AGT!I52+SEP!I52</f>
        <v>691</v>
      </c>
      <c r="J52" s="19">
        <f>JUL!J52+AGT!J52+SEP!J52</f>
        <v>26.075471698113208</v>
      </c>
      <c r="K52" s="19">
        <f>JUL!K52+AGT!K52+SEP!K52</f>
        <v>330</v>
      </c>
      <c r="L52" s="19">
        <f>JUL!L52+AGT!L52+SEP!L52</f>
        <v>316</v>
      </c>
      <c r="M52" s="19">
        <f>JUL!M52+AGT!M52+SEP!M52</f>
        <v>646</v>
      </c>
      <c r="N52" s="19">
        <f>JUL!N52+AGT!N52+SEP!N52</f>
        <v>24.377358490566039</v>
      </c>
      <c r="O52" s="19">
        <f>JUL!O52+AGT!O52+SEP!O52</f>
        <v>0</v>
      </c>
      <c r="P52" s="19">
        <f>JUL!P52+AGT!P52+SEP!P52</f>
        <v>0</v>
      </c>
      <c r="Q52" s="19">
        <f>JUL!Q52+AGT!Q52+SEP!Q52</f>
        <v>0</v>
      </c>
      <c r="R52" s="19">
        <f>JUL!R52+AGT!R52+SEP!R52</f>
        <v>0</v>
      </c>
      <c r="S52" s="19">
        <f>JUL!S52+AGT!S52+SEP!S52</f>
        <v>0</v>
      </c>
      <c r="T52" s="19">
        <f>JUL!T52+AGT!T52+SEP!T52</f>
        <v>1</v>
      </c>
      <c r="U52" s="19">
        <f>JUL!U52+AGT!U52+SEP!U52</f>
        <v>1</v>
      </c>
      <c r="V52" s="19">
        <f>JUL!V52+AGT!V52+SEP!V52</f>
        <v>0.45454545454545453</v>
      </c>
      <c r="W52" s="19">
        <f>JUL!W52+AGT!W52+SEP!W52</f>
        <v>0</v>
      </c>
      <c r="X52" s="19">
        <f>JUL!X52+AGT!X52+SEP!X52</f>
        <v>0</v>
      </c>
      <c r="Y52" s="19">
        <f>JUL!Y52+AGT!Y52+SEP!Y52</f>
        <v>0</v>
      </c>
      <c r="Z52" s="19">
        <f>JUL!Z52+AGT!Z52+SEP!Z52</f>
        <v>0</v>
      </c>
      <c r="AA52" s="19">
        <f>JUL!AA52+AGT!AA52+SEP!AA52</f>
        <v>3</v>
      </c>
      <c r="AB52" s="19">
        <f>JUL!AB52+AGT!AB52+SEP!AB52</f>
        <v>1</v>
      </c>
      <c r="AC52" s="19">
        <f>JUL!AC52+AGT!AC52+SEP!AC52</f>
        <v>4</v>
      </c>
      <c r="AD52" s="19">
        <f>JUL!AD52+AGT!AD52+SEP!AD52</f>
        <v>1.8660287081339713</v>
      </c>
      <c r="AE52" s="19">
        <f>JUL!AE52+AGT!AE52+SEP!AE52</f>
        <v>0</v>
      </c>
      <c r="AF52" s="19">
        <f>JUL!AF52+AGT!AF52+SEP!AF52</f>
        <v>0</v>
      </c>
      <c r="AG52" s="19">
        <f>JUL!AG52+AGT!AG52+SEP!AG52</f>
        <v>0</v>
      </c>
      <c r="AH52" s="19">
        <f>JUL!AH52+AGT!AH52+SEP!AH52</f>
        <v>0</v>
      </c>
      <c r="AI52" s="19">
        <f>JUL!AI52+AGT!AI52+SEP!AI52</f>
        <v>0</v>
      </c>
      <c r="AJ52" s="19">
        <f>JUL!AJ52+AGT!AJ52+SEP!AJ52</f>
        <v>0</v>
      </c>
      <c r="AK52" s="19">
        <f>JUL!AK52+AGT!AK52+SEP!AK52</f>
        <v>0</v>
      </c>
      <c r="AL52" s="19">
        <f>JUL!AL52+AGT!AL52+SEP!AL52</f>
        <v>0</v>
      </c>
      <c r="AM52" s="19">
        <f>JUL!AM52+AGT!AM52+SEP!AM52</f>
        <v>0</v>
      </c>
      <c r="AN52" s="19">
        <f>JUL!AN52+AGT!AN52+SEP!AN52</f>
        <v>0</v>
      </c>
      <c r="AO52" s="19">
        <f>JUL!AO52+AGT!AO52+SEP!AO52</f>
        <v>0</v>
      </c>
      <c r="AP52" s="19">
        <f>JUL!AP52+AGT!AP52+SEP!AP52</f>
        <v>0</v>
      </c>
      <c r="AQ52" s="19">
        <f>JUL!AQ52+AGT!AQ52+SEP!AQ52</f>
        <v>0</v>
      </c>
      <c r="AR52" s="19">
        <f>JUL!AR52+AGT!AR52+SEP!AR52</f>
        <v>0</v>
      </c>
      <c r="AS52" s="19">
        <f>JUL!AS52+AGT!AS52+SEP!AS52</f>
        <v>0</v>
      </c>
      <c r="AT52" s="19">
        <f>JUL!AT52+AGT!AT52+SEP!AT52</f>
        <v>0</v>
      </c>
      <c r="AU52" s="19">
        <f>JUL!AU52+AGT!AU52+SEP!AU52</f>
        <v>3</v>
      </c>
      <c r="AV52" s="19">
        <f>JUL!AV52+AGT!AV52+SEP!AV52</f>
        <v>2</v>
      </c>
      <c r="AW52" s="19">
        <f>JUL!AW52+AGT!AW52+SEP!AW52</f>
        <v>5</v>
      </c>
      <c r="AX52" s="19">
        <f>JUL!AX52+AGT!AX52+SEP!AX52</f>
        <v>2.3205741626794256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18">D53+E53</f>
        <v>1735</v>
      </c>
      <c r="G53" s="19">
        <f>JUL!G53+AGT!G53+SEP!G53</f>
        <v>219</v>
      </c>
      <c r="H53" s="19">
        <f>JUL!H53+AGT!H53+SEP!H53</f>
        <v>199</v>
      </c>
      <c r="I53" s="19">
        <f>JUL!I53+AGT!I53+SEP!I53</f>
        <v>418</v>
      </c>
      <c r="J53" s="19">
        <f>JUL!J53+AGT!J53+SEP!J53</f>
        <v>24.092219020172912</v>
      </c>
      <c r="K53" s="19">
        <f>JUL!K53+AGT!K53+SEP!K53</f>
        <v>189</v>
      </c>
      <c r="L53" s="19">
        <f>JUL!L53+AGT!L53+SEP!L53</f>
        <v>179</v>
      </c>
      <c r="M53" s="19">
        <f>JUL!M53+AGT!M53+SEP!M53</f>
        <v>368</v>
      </c>
      <c r="N53" s="19">
        <f>JUL!N53+AGT!N53+SEP!N53</f>
        <v>21.210374639769451</v>
      </c>
      <c r="O53" s="19">
        <f>JUL!O53+AGT!O53+SEP!O53</f>
        <v>0</v>
      </c>
      <c r="P53" s="19">
        <f>JUL!P53+AGT!P53+SEP!P53</f>
        <v>0</v>
      </c>
      <c r="Q53" s="19">
        <f>JUL!Q53+AGT!Q53+SEP!Q53</f>
        <v>0</v>
      </c>
      <c r="R53" s="19">
        <f>JUL!R53+AGT!R53+SEP!R53</f>
        <v>0</v>
      </c>
      <c r="S53" s="19">
        <f>JUL!S53+AGT!S53+SEP!S53</f>
        <v>2</v>
      </c>
      <c r="T53" s="19">
        <f>JUL!T53+AGT!T53+SEP!T53</f>
        <v>0</v>
      </c>
      <c r="U53" s="19">
        <f>JUL!U53+AGT!U53+SEP!U53</f>
        <v>2</v>
      </c>
      <c r="V53" s="19">
        <f>JUL!V53+AGT!V53+SEP!V53</f>
        <v>1.3605442176870748</v>
      </c>
      <c r="W53" s="19">
        <f>JUL!W53+AGT!W53+SEP!W53</f>
        <v>2</v>
      </c>
      <c r="X53" s="19">
        <f>JUL!X53+AGT!X53+SEP!X53</f>
        <v>0</v>
      </c>
      <c r="Y53" s="19">
        <f>JUL!Y53+AGT!Y53+SEP!Y53</f>
        <v>2</v>
      </c>
      <c r="Z53" s="19">
        <f>JUL!Z53+AGT!Z53+SEP!Z53</f>
        <v>1.3605442176870748</v>
      </c>
      <c r="AA53" s="19">
        <f>JUL!AA53+AGT!AA53+SEP!AA53</f>
        <v>2</v>
      </c>
      <c r="AB53" s="19">
        <f>JUL!AB53+AGT!AB53+SEP!AB53</f>
        <v>0</v>
      </c>
      <c r="AC53" s="19">
        <f>JUL!AC53+AGT!AC53+SEP!AC53</f>
        <v>2</v>
      </c>
      <c r="AD53" s="19">
        <f>JUL!AD53+AGT!AD53+SEP!AD53</f>
        <v>1.5136054421768708</v>
      </c>
      <c r="AE53" s="19">
        <f>JUL!AE53+AGT!AE53+SEP!AE53</f>
        <v>2</v>
      </c>
      <c r="AF53" s="19">
        <f>JUL!AF53+AGT!AF53+SEP!AF53</f>
        <v>0</v>
      </c>
      <c r="AG53" s="19">
        <f>JUL!AG53+AGT!AG53+SEP!AG53</f>
        <v>2</v>
      </c>
      <c r="AH53" s="19">
        <f>JUL!AH53+AGT!AH53+SEP!AH53</f>
        <v>1.5136054421768708</v>
      </c>
      <c r="AI53" s="19">
        <f>JUL!AI53+AGT!AI53+SEP!AI53</f>
        <v>0</v>
      </c>
      <c r="AJ53" s="19">
        <f>JUL!AJ53+AGT!AJ53+SEP!AJ53</f>
        <v>0</v>
      </c>
      <c r="AK53" s="19">
        <f>JUL!AK53+AGT!AK53+SEP!AK53</f>
        <v>0</v>
      </c>
      <c r="AL53" s="19">
        <f>JUL!AL53+AGT!AL53+SEP!AL53</f>
        <v>0</v>
      </c>
      <c r="AM53" s="19">
        <f>JUL!AM53+AGT!AM53+SEP!AM53</f>
        <v>0</v>
      </c>
      <c r="AN53" s="19">
        <f>JUL!AN53+AGT!AN53+SEP!AN53</f>
        <v>0</v>
      </c>
      <c r="AO53" s="19">
        <f>JUL!AO53+AGT!AO53+SEP!AO53</f>
        <v>0</v>
      </c>
      <c r="AP53" s="19">
        <f>JUL!AP53+AGT!AP53+SEP!AP53</f>
        <v>0</v>
      </c>
      <c r="AQ53" s="19">
        <f>JUL!AQ53+AGT!AQ53+SEP!AQ53</f>
        <v>0</v>
      </c>
      <c r="AR53" s="19">
        <f>JUL!AR53+AGT!AR53+SEP!AR53</f>
        <v>0</v>
      </c>
      <c r="AS53" s="19">
        <f>JUL!AS53+AGT!AS53+SEP!AS53</f>
        <v>0</v>
      </c>
      <c r="AT53" s="19">
        <f>JUL!AT53+AGT!AT53+SEP!AT53</f>
        <v>0</v>
      </c>
      <c r="AU53" s="19">
        <f>JUL!AU53+AGT!AU53+SEP!AU53</f>
        <v>1</v>
      </c>
      <c r="AV53" s="19">
        <f>JUL!AV53+AGT!AV53+SEP!AV53</f>
        <v>0</v>
      </c>
      <c r="AW53" s="19">
        <f>JUL!AW53+AGT!AW53+SEP!AW53</f>
        <v>1</v>
      </c>
      <c r="AX53" s="19">
        <f>JUL!AX53+AGT!AX53+SEP!AX53</f>
        <v>0.83333333333333337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18"/>
        <v>906</v>
      </c>
      <c r="G54" s="19">
        <f>JUL!G54+AGT!G54+SEP!G54</f>
        <v>140</v>
      </c>
      <c r="H54" s="19">
        <f>JUL!H54+AGT!H54+SEP!H54</f>
        <v>138</v>
      </c>
      <c r="I54" s="19">
        <f>JUL!I54+AGT!I54+SEP!I54</f>
        <v>278</v>
      </c>
      <c r="J54" s="19">
        <f>JUL!J54+AGT!J54+SEP!J54</f>
        <v>30.684326710816777</v>
      </c>
      <c r="K54" s="19">
        <f>JUL!K54+AGT!K54+SEP!K54</f>
        <v>124</v>
      </c>
      <c r="L54" s="19">
        <f>JUL!L54+AGT!L54+SEP!L54</f>
        <v>116</v>
      </c>
      <c r="M54" s="19">
        <f>JUL!M54+AGT!M54+SEP!M54</f>
        <v>240</v>
      </c>
      <c r="N54" s="19">
        <f>JUL!N54+AGT!N54+SEP!N54</f>
        <v>26.49006622516556</v>
      </c>
      <c r="O54" s="19">
        <f>JUL!O54+AGT!O54+SEP!O54</f>
        <v>0</v>
      </c>
      <c r="P54" s="19">
        <f>JUL!P54+AGT!P54+SEP!P54</f>
        <v>0</v>
      </c>
      <c r="Q54" s="19">
        <f>JUL!Q54+AGT!Q54+SEP!Q54</f>
        <v>0</v>
      </c>
      <c r="R54" s="19">
        <f>JUL!R54+AGT!R54+SEP!R54</f>
        <v>0</v>
      </c>
      <c r="S54" s="19">
        <f>JUL!S54+AGT!S54+SEP!S54</f>
        <v>0</v>
      </c>
      <c r="T54" s="19">
        <f>JUL!T54+AGT!T54+SEP!T54</f>
        <v>0</v>
      </c>
      <c r="U54" s="19">
        <f>JUL!U54+AGT!U54+SEP!U54</f>
        <v>0</v>
      </c>
      <c r="V54" s="19">
        <f>JUL!V54+AGT!V54+SEP!V54</f>
        <v>0</v>
      </c>
      <c r="W54" s="19">
        <f>JUL!W54+AGT!W54+SEP!W54</f>
        <v>0</v>
      </c>
      <c r="X54" s="19">
        <f>JUL!X54+AGT!X54+SEP!X54</f>
        <v>0</v>
      </c>
      <c r="Y54" s="19">
        <f>JUL!Y54+AGT!Y54+SEP!Y54</f>
        <v>0</v>
      </c>
      <c r="Z54" s="19">
        <f>JUL!Z54+AGT!Z54+SEP!Z54</f>
        <v>0</v>
      </c>
      <c r="AA54" s="19">
        <f>JUL!AA54+AGT!AA54+SEP!AA54</f>
        <v>1</v>
      </c>
      <c r="AB54" s="19">
        <f>JUL!AB54+AGT!AB54+SEP!AB54</f>
        <v>0</v>
      </c>
      <c r="AC54" s="19">
        <f>JUL!AC54+AGT!AC54+SEP!AC54</f>
        <v>1</v>
      </c>
      <c r="AD54" s="19">
        <f>JUL!AD54+AGT!AD54+SEP!AD54</f>
        <v>1.25</v>
      </c>
      <c r="AE54" s="19">
        <f>JUL!AE54+AGT!AE54+SEP!AE54</f>
        <v>1</v>
      </c>
      <c r="AF54" s="19">
        <f>JUL!AF54+AGT!AF54+SEP!AF54</f>
        <v>0</v>
      </c>
      <c r="AG54" s="19">
        <f>JUL!AG54+AGT!AG54+SEP!AG54</f>
        <v>1</v>
      </c>
      <c r="AH54" s="19">
        <f>JUL!AH54+AGT!AH54+SEP!AH54</f>
        <v>1.25</v>
      </c>
      <c r="AI54" s="19">
        <f>JUL!AI54+AGT!AI54+SEP!AI54</f>
        <v>0</v>
      </c>
      <c r="AJ54" s="19">
        <f>JUL!AJ54+AGT!AJ54+SEP!AJ54</f>
        <v>0</v>
      </c>
      <c r="AK54" s="19">
        <f>JUL!AK54+AGT!AK54+SEP!AK54</f>
        <v>0</v>
      </c>
      <c r="AL54" s="19">
        <f>JUL!AL54+AGT!AL54+SEP!AL54</f>
        <v>0</v>
      </c>
      <c r="AM54" s="19">
        <f>JUL!AM54+AGT!AM54+SEP!AM54</f>
        <v>0</v>
      </c>
      <c r="AN54" s="19">
        <f>JUL!AN54+AGT!AN54+SEP!AN54</f>
        <v>0</v>
      </c>
      <c r="AO54" s="19">
        <f>JUL!AO54+AGT!AO54+SEP!AO54</f>
        <v>0</v>
      </c>
      <c r="AP54" s="19">
        <f>JUL!AP54+AGT!AP54+SEP!AP54</f>
        <v>0</v>
      </c>
      <c r="AQ54" s="19">
        <f>JUL!AQ54+AGT!AQ54+SEP!AQ54</f>
        <v>0</v>
      </c>
      <c r="AR54" s="19">
        <f>JUL!AR54+AGT!AR54+SEP!AR54</f>
        <v>0</v>
      </c>
      <c r="AS54" s="19">
        <f>JUL!AS54+AGT!AS54+SEP!AS54</f>
        <v>0</v>
      </c>
      <c r="AT54" s="19">
        <f>JUL!AT54+AGT!AT54+SEP!AT54</f>
        <v>0</v>
      </c>
      <c r="AU54" s="19">
        <f>JUL!AU54+AGT!AU54+SEP!AU54</f>
        <v>0</v>
      </c>
      <c r="AV54" s="19">
        <f>JUL!AV54+AGT!AV54+SEP!AV54</f>
        <v>0</v>
      </c>
      <c r="AW54" s="19">
        <f>JUL!AW54+AGT!AW54+SEP!AW54</f>
        <v>0</v>
      </c>
      <c r="AX54" s="19">
        <f>JUL!AX54+AGT!AX54+SEP!AX54</f>
        <v>0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18"/>
        <v>1427</v>
      </c>
      <c r="G55" s="19">
        <f>JUL!G55+AGT!G55+SEP!G55</f>
        <v>176</v>
      </c>
      <c r="H55" s="19">
        <f>JUL!H55+AGT!H55+SEP!H55</f>
        <v>170</v>
      </c>
      <c r="I55" s="19">
        <f>JUL!I55+AGT!I55+SEP!I55</f>
        <v>346</v>
      </c>
      <c r="J55" s="19">
        <f>JUL!J55+AGT!J55+SEP!J55</f>
        <v>24.246671338472321</v>
      </c>
      <c r="K55" s="19">
        <f>JUL!K55+AGT!K55+SEP!K55</f>
        <v>156</v>
      </c>
      <c r="L55" s="19">
        <f>JUL!L55+AGT!L55+SEP!L55</f>
        <v>151</v>
      </c>
      <c r="M55" s="19">
        <f>JUL!M55+AGT!M55+SEP!M55</f>
        <v>307</v>
      </c>
      <c r="N55" s="19">
        <f>JUL!N55+AGT!N55+SEP!N55</f>
        <v>21.513665031534686</v>
      </c>
      <c r="O55" s="19">
        <f>JUL!O55+AGT!O55+SEP!O55</f>
        <v>0</v>
      </c>
      <c r="P55" s="19">
        <f>JUL!P55+AGT!P55+SEP!P55</f>
        <v>0</v>
      </c>
      <c r="Q55" s="19">
        <f>JUL!Q55+AGT!Q55+SEP!Q55</f>
        <v>0</v>
      </c>
      <c r="R55" s="19">
        <f>JUL!R55+AGT!R55+SEP!R55</f>
        <v>0</v>
      </c>
      <c r="S55" s="19">
        <f>JUL!S55+AGT!S55+SEP!S55</f>
        <v>1</v>
      </c>
      <c r="T55" s="19">
        <f>JUL!T55+AGT!T55+SEP!T55</f>
        <v>1</v>
      </c>
      <c r="U55" s="19">
        <f>JUL!U55+AGT!U55+SEP!U55</f>
        <v>2</v>
      </c>
      <c r="V55" s="19">
        <f>JUL!V55+AGT!V55+SEP!V55</f>
        <v>2</v>
      </c>
      <c r="W55" s="19">
        <f>JUL!W55+AGT!W55+SEP!W55</f>
        <v>1</v>
      </c>
      <c r="X55" s="19">
        <f>JUL!X55+AGT!X55+SEP!X55</f>
        <v>1</v>
      </c>
      <c r="Y55" s="19">
        <f>JUL!Y55+AGT!Y55+SEP!Y55</f>
        <v>2</v>
      </c>
      <c r="Z55" s="19">
        <f>JUL!Z55+AGT!Z55+SEP!Z55</f>
        <v>2</v>
      </c>
      <c r="AA55" s="19">
        <f>JUL!AA55+AGT!AA55+SEP!AA55</f>
        <v>1</v>
      </c>
      <c r="AB55" s="19">
        <f>JUL!AB55+AGT!AB55+SEP!AB55</f>
        <v>1</v>
      </c>
      <c r="AC55" s="19">
        <f>JUL!AC55+AGT!AC55+SEP!AC55</f>
        <v>2</v>
      </c>
      <c r="AD55" s="19">
        <f>JUL!AD55+AGT!AD55+SEP!AD55</f>
        <v>1.8849557522123894</v>
      </c>
      <c r="AE55" s="19">
        <f>JUL!AE55+AGT!AE55+SEP!AE55</f>
        <v>1</v>
      </c>
      <c r="AF55" s="19">
        <f>JUL!AF55+AGT!AF55+SEP!AF55</f>
        <v>1</v>
      </c>
      <c r="AG55" s="19">
        <f>JUL!AG55+AGT!AG55+SEP!AG55</f>
        <v>2</v>
      </c>
      <c r="AH55" s="19">
        <f>JUL!AH55+AGT!AH55+SEP!AH55</f>
        <v>1.8849557522123894</v>
      </c>
      <c r="AI55" s="19">
        <f>JUL!AI55+AGT!AI55+SEP!AI55</f>
        <v>0</v>
      </c>
      <c r="AJ55" s="19">
        <f>JUL!AJ55+AGT!AJ55+SEP!AJ55</f>
        <v>0</v>
      </c>
      <c r="AK55" s="19">
        <f>JUL!AK55+AGT!AK55+SEP!AK55</f>
        <v>0</v>
      </c>
      <c r="AL55" s="19">
        <f>JUL!AL55+AGT!AL55+SEP!AL55</f>
        <v>0</v>
      </c>
      <c r="AM55" s="19">
        <f>JUL!AM55+AGT!AM55+SEP!AM55</f>
        <v>0</v>
      </c>
      <c r="AN55" s="19">
        <f>JUL!AN55+AGT!AN55+SEP!AN55</f>
        <v>0</v>
      </c>
      <c r="AO55" s="19">
        <f>JUL!AO55+AGT!AO55+SEP!AO55</f>
        <v>0</v>
      </c>
      <c r="AP55" s="19">
        <f>JUL!AP55+AGT!AP55+SEP!AP55</f>
        <v>0</v>
      </c>
      <c r="AQ55" s="19">
        <f>JUL!AQ55+AGT!AQ55+SEP!AQ55</f>
        <v>0</v>
      </c>
      <c r="AR55" s="19">
        <f>JUL!AR55+AGT!AR55+SEP!AR55</f>
        <v>0</v>
      </c>
      <c r="AS55" s="19">
        <f>JUL!AS55+AGT!AS55+SEP!AS55</f>
        <v>0</v>
      </c>
      <c r="AT55" s="19">
        <f>JUL!AT55+AGT!AT55+SEP!AT55</f>
        <v>0</v>
      </c>
      <c r="AU55" s="19">
        <f>JUL!AU55+AGT!AU55+SEP!AU55</f>
        <v>1</v>
      </c>
      <c r="AV55" s="19">
        <f>JUL!AV55+AGT!AV55+SEP!AV55</f>
        <v>0</v>
      </c>
      <c r="AW55" s="19">
        <f>JUL!AW55+AGT!AW55+SEP!AW55</f>
        <v>1</v>
      </c>
      <c r="AX55" s="19">
        <f>JUL!AX55+AGT!AX55+SEP!AX55</f>
        <v>0.88495575221238942</v>
      </c>
    </row>
    <row r="56" spans="1:50" ht="14.25" customHeight="1">
      <c r="A56" s="26"/>
      <c r="B56" s="17"/>
      <c r="C56" s="18" t="s">
        <v>37</v>
      </c>
      <c r="D56" s="89">
        <f t="shared" ref="D56:F56" si="19">SUM(D53:D55)</f>
        <v>2029</v>
      </c>
      <c r="E56" s="89">
        <f t="shared" si="19"/>
        <v>2039</v>
      </c>
      <c r="F56" s="89">
        <f t="shared" si="19"/>
        <v>4068</v>
      </c>
      <c r="G56" s="19">
        <f>JUL!G56+AGT!G56+SEP!G56</f>
        <v>535</v>
      </c>
      <c r="H56" s="19">
        <f>JUL!H56+AGT!H56+SEP!H56</f>
        <v>507</v>
      </c>
      <c r="I56" s="19">
        <f>JUL!I56+AGT!I56+SEP!I56</f>
        <v>1042</v>
      </c>
      <c r="J56" s="19">
        <f>JUL!J56+AGT!J56+SEP!J56</f>
        <v>25.61455260570305</v>
      </c>
      <c r="K56" s="19">
        <f>JUL!K56+AGT!K56+SEP!K56</f>
        <v>469</v>
      </c>
      <c r="L56" s="19">
        <f>JUL!L56+AGT!L56+SEP!L56</f>
        <v>446</v>
      </c>
      <c r="M56" s="19">
        <f>JUL!M56+AGT!M56+SEP!M56</f>
        <v>915</v>
      </c>
      <c r="N56" s="19">
        <f>JUL!N56+AGT!N56+SEP!N56</f>
        <v>22.492625368731559</v>
      </c>
      <c r="O56" s="19">
        <f>JUL!O56+AGT!O56+SEP!O56</f>
        <v>0</v>
      </c>
      <c r="P56" s="19">
        <f>JUL!P56+AGT!P56+SEP!P56</f>
        <v>0</v>
      </c>
      <c r="Q56" s="19">
        <f>JUL!Q56+AGT!Q56+SEP!Q56</f>
        <v>0</v>
      </c>
      <c r="R56" s="19">
        <f>JUL!R56+AGT!R56+SEP!R56</f>
        <v>0</v>
      </c>
      <c r="S56" s="19">
        <f>JUL!S56+AGT!S56+SEP!S56</f>
        <v>3</v>
      </c>
      <c r="T56" s="19">
        <f>JUL!T56+AGT!T56+SEP!T56</f>
        <v>1</v>
      </c>
      <c r="U56" s="19">
        <f>JUL!U56+AGT!U56+SEP!U56</f>
        <v>4</v>
      </c>
      <c r="V56" s="19">
        <f>JUL!V56+AGT!V56+SEP!V56</f>
        <v>1.2232415902140672</v>
      </c>
      <c r="W56" s="19">
        <f>JUL!W56+AGT!W56+SEP!W56</f>
        <v>3</v>
      </c>
      <c r="X56" s="19">
        <f>JUL!X56+AGT!X56+SEP!X56</f>
        <v>1</v>
      </c>
      <c r="Y56" s="19">
        <f>JUL!Y56+AGT!Y56+SEP!Y56</f>
        <v>4</v>
      </c>
      <c r="Z56" s="19">
        <f>JUL!Z56+AGT!Z56+SEP!Z56</f>
        <v>1.2232415902140672</v>
      </c>
      <c r="AA56" s="19">
        <f>JUL!AA56+AGT!AA56+SEP!AA56</f>
        <v>4</v>
      </c>
      <c r="AB56" s="19">
        <f>JUL!AB56+AGT!AB56+SEP!AB56</f>
        <v>1</v>
      </c>
      <c r="AC56" s="19">
        <f>JUL!AC56+AGT!AC56+SEP!AC56</f>
        <v>5</v>
      </c>
      <c r="AD56" s="19">
        <f>JUL!AD56+AGT!AD56+SEP!AD56</f>
        <v>1.5564088284432982</v>
      </c>
      <c r="AE56" s="19">
        <f>JUL!AE56+AGT!AE56+SEP!AE56</f>
        <v>4</v>
      </c>
      <c r="AF56" s="19">
        <f>JUL!AF56+AGT!AF56+SEP!AF56</f>
        <v>1</v>
      </c>
      <c r="AG56" s="19">
        <f>JUL!AG56+AGT!AG56+SEP!AG56</f>
        <v>5</v>
      </c>
      <c r="AH56" s="19">
        <f>JUL!AH56+AGT!AH56+SEP!AH56</f>
        <v>1.5564088284432982</v>
      </c>
      <c r="AI56" s="19">
        <f>JUL!AI56+AGT!AI56+SEP!AI56</f>
        <v>0</v>
      </c>
      <c r="AJ56" s="19">
        <f>JUL!AJ56+AGT!AJ56+SEP!AJ56</f>
        <v>0</v>
      </c>
      <c r="AK56" s="19">
        <f>JUL!AK56+AGT!AK56+SEP!AK56</f>
        <v>0</v>
      </c>
      <c r="AL56" s="19">
        <f>JUL!AL56+AGT!AL56+SEP!AL56</f>
        <v>0</v>
      </c>
      <c r="AM56" s="19">
        <f>JUL!AM56+AGT!AM56+SEP!AM56</f>
        <v>0</v>
      </c>
      <c r="AN56" s="19">
        <f>JUL!AN56+AGT!AN56+SEP!AN56</f>
        <v>0</v>
      </c>
      <c r="AO56" s="19">
        <f>JUL!AO56+AGT!AO56+SEP!AO56</f>
        <v>0</v>
      </c>
      <c r="AP56" s="19">
        <f>JUL!AP56+AGT!AP56+SEP!AP56</f>
        <v>0</v>
      </c>
      <c r="AQ56" s="19">
        <f>JUL!AQ56+AGT!AQ56+SEP!AQ56</f>
        <v>0</v>
      </c>
      <c r="AR56" s="19">
        <f>JUL!AR56+AGT!AR56+SEP!AR56</f>
        <v>0</v>
      </c>
      <c r="AS56" s="19">
        <f>JUL!AS56+AGT!AS56+SEP!AS56</f>
        <v>0</v>
      </c>
      <c r="AT56" s="19">
        <f>JUL!AT56+AGT!AT56+SEP!AT56</f>
        <v>0</v>
      </c>
      <c r="AU56" s="19">
        <f>JUL!AU56+AGT!AU56+SEP!AU56</f>
        <v>2</v>
      </c>
      <c r="AV56" s="19">
        <f>JUL!AV56+AGT!AV56+SEP!AV56</f>
        <v>0</v>
      </c>
      <c r="AW56" s="19">
        <f>JUL!AW56+AGT!AW56+SEP!AW56</f>
        <v>2</v>
      </c>
      <c r="AX56" s="19">
        <f>JUL!AX56+AGT!AX56+SEP!AX56</f>
        <v>0.63897763578274758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0">D57+E57</f>
        <v>619</v>
      </c>
      <c r="G57" s="19">
        <f>JUL!G57+AGT!G57+SEP!G57</f>
        <v>78</v>
      </c>
      <c r="H57" s="19">
        <f>JUL!H57+AGT!H57+SEP!H57</f>
        <v>78</v>
      </c>
      <c r="I57" s="19">
        <f>JUL!I57+AGT!I57+SEP!I57</f>
        <v>156</v>
      </c>
      <c r="J57" s="19">
        <f>JUL!J57+AGT!J57+SEP!J57</f>
        <v>25.20193861066236</v>
      </c>
      <c r="K57" s="19">
        <f>JUL!K57+AGT!K57+SEP!K57</f>
        <v>77</v>
      </c>
      <c r="L57" s="19">
        <f>JUL!L57+AGT!L57+SEP!L57</f>
        <v>84</v>
      </c>
      <c r="M57" s="19">
        <f>JUL!M57+AGT!M57+SEP!M57</f>
        <v>161</v>
      </c>
      <c r="N57" s="19">
        <f>JUL!N57+AGT!N57+SEP!N57</f>
        <v>26.009693053311793</v>
      </c>
      <c r="O57" s="19">
        <f>JUL!O57+AGT!O57+SEP!O57</f>
        <v>0</v>
      </c>
      <c r="P57" s="19">
        <f>JUL!P57+AGT!P57+SEP!P57</f>
        <v>0</v>
      </c>
      <c r="Q57" s="19">
        <f>JUL!Q57+AGT!Q57+SEP!Q57</f>
        <v>0</v>
      </c>
      <c r="R57" s="19">
        <f>JUL!R57+AGT!R57+SEP!R57</f>
        <v>0</v>
      </c>
      <c r="S57" s="19">
        <f>JUL!S57+AGT!S57+SEP!S57</f>
        <v>0</v>
      </c>
      <c r="T57" s="19">
        <f>JUL!T57+AGT!T57+SEP!T57</f>
        <v>0</v>
      </c>
      <c r="U57" s="19">
        <f>JUL!U57+AGT!U57+SEP!U57</f>
        <v>0</v>
      </c>
      <c r="V57" s="19">
        <f>JUL!V57+AGT!V57+SEP!V57</f>
        <v>0</v>
      </c>
      <c r="W57" s="19">
        <f>JUL!W57+AGT!W57+SEP!W57</f>
        <v>0</v>
      </c>
      <c r="X57" s="19">
        <f>JUL!X57+AGT!X57+SEP!X57</f>
        <v>0</v>
      </c>
      <c r="Y57" s="19">
        <f>JUL!Y57+AGT!Y57+SEP!Y57</f>
        <v>0</v>
      </c>
      <c r="Z57" s="19">
        <f>JUL!Z57+AGT!Z57+SEP!Z57</f>
        <v>0</v>
      </c>
      <c r="AA57" s="19">
        <f>JUL!AA57+AGT!AA57+SEP!AA57</f>
        <v>0</v>
      </c>
      <c r="AB57" s="19">
        <f>JUL!AB57+AGT!AB57+SEP!AB57</f>
        <v>0</v>
      </c>
      <c r="AC57" s="19">
        <f>JUL!AC57+AGT!AC57+SEP!AC57</f>
        <v>0</v>
      </c>
      <c r="AD57" s="19">
        <f>JUL!AD57+AGT!AD57+SEP!AD57</f>
        <v>0</v>
      </c>
      <c r="AE57" s="19">
        <f>JUL!AE57+AGT!AE57+SEP!AE57</f>
        <v>0</v>
      </c>
      <c r="AF57" s="19">
        <f>JUL!AF57+AGT!AF57+SEP!AF57</f>
        <v>0</v>
      </c>
      <c r="AG57" s="19">
        <f>JUL!AG57+AGT!AG57+SEP!AG57</f>
        <v>0</v>
      </c>
      <c r="AH57" s="19">
        <f>JUL!AH57+AGT!AH57+SEP!AH57</f>
        <v>0</v>
      </c>
      <c r="AI57" s="19">
        <f>JUL!AI57+AGT!AI57+SEP!AI57</f>
        <v>0</v>
      </c>
      <c r="AJ57" s="19">
        <f>JUL!AJ57+AGT!AJ57+SEP!AJ57</f>
        <v>0</v>
      </c>
      <c r="AK57" s="19">
        <f>JUL!AK57+AGT!AK57+SEP!AK57</f>
        <v>0</v>
      </c>
      <c r="AL57" s="19">
        <f>JUL!AL57+AGT!AL57+SEP!AL57</f>
        <v>0</v>
      </c>
      <c r="AM57" s="19">
        <f>JUL!AM57+AGT!AM57+SEP!AM57</f>
        <v>0</v>
      </c>
      <c r="AN57" s="19">
        <f>JUL!AN57+AGT!AN57+SEP!AN57</f>
        <v>0</v>
      </c>
      <c r="AO57" s="19">
        <f>JUL!AO57+AGT!AO57+SEP!AO57</f>
        <v>0</v>
      </c>
      <c r="AP57" s="19">
        <f>JUL!AP57+AGT!AP57+SEP!AP57</f>
        <v>0</v>
      </c>
      <c r="AQ57" s="19">
        <f>JUL!AQ57+AGT!AQ57+SEP!AQ57</f>
        <v>0</v>
      </c>
      <c r="AR57" s="19">
        <f>JUL!AR57+AGT!AR57+SEP!AR57</f>
        <v>0</v>
      </c>
      <c r="AS57" s="19">
        <f>JUL!AS57+AGT!AS57+SEP!AS57</f>
        <v>0</v>
      </c>
      <c r="AT57" s="19">
        <f>JUL!AT57+AGT!AT57+SEP!AT57</f>
        <v>0</v>
      </c>
      <c r="AU57" s="19">
        <f>JUL!AU57+AGT!AU57+SEP!AU57</f>
        <v>0</v>
      </c>
      <c r="AV57" s="19">
        <f>JUL!AV57+AGT!AV57+SEP!AV57</f>
        <v>0</v>
      </c>
      <c r="AW57" s="19">
        <f>JUL!AW57+AGT!AW57+SEP!AW57</f>
        <v>0</v>
      </c>
      <c r="AX57" s="19">
        <f>JUL!AX57+AGT!AX57+SEP!AX57</f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0"/>
        <v>925</v>
      </c>
      <c r="G58" s="19">
        <f>JUL!G58+AGT!G58+SEP!G58</f>
        <v>74</v>
      </c>
      <c r="H58" s="19">
        <f>JUL!H58+AGT!H58+SEP!H58</f>
        <v>81</v>
      </c>
      <c r="I58" s="19">
        <f>JUL!I58+AGT!I58+SEP!I58</f>
        <v>155</v>
      </c>
      <c r="J58" s="19">
        <f>JUL!J58+AGT!J58+SEP!J58</f>
        <v>16.756756756756758</v>
      </c>
      <c r="K58" s="19">
        <f>JUL!K58+AGT!K58+SEP!K58</f>
        <v>99</v>
      </c>
      <c r="L58" s="19">
        <f>JUL!L58+AGT!L58+SEP!L58</f>
        <v>101</v>
      </c>
      <c r="M58" s="19">
        <f>JUL!M58+AGT!M58+SEP!M58</f>
        <v>200</v>
      </c>
      <c r="N58" s="19">
        <f>JUL!N58+AGT!N58+SEP!N58</f>
        <v>21.621621621621625</v>
      </c>
      <c r="O58" s="19">
        <f>JUL!O58+AGT!O58+SEP!O58</f>
        <v>0</v>
      </c>
      <c r="P58" s="19">
        <f>JUL!P58+AGT!P58+SEP!P58</f>
        <v>0</v>
      </c>
      <c r="Q58" s="19">
        <f>JUL!Q58+AGT!Q58+SEP!Q58</f>
        <v>0</v>
      </c>
      <c r="R58" s="19">
        <f>JUL!R58+AGT!R58+SEP!R58</f>
        <v>0</v>
      </c>
      <c r="S58" s="19">
        <f>JUL!S58+AGT!S58+SEP!S58</f>
        <v>0</v>
      </c>
      <c r="T58" s="19">
        <f>JUL!T58+AGT!T58+SEP!T58</f>
        <v>0</v>
      </c>
      <c r="U58" s="19">
        <f>JUL!U58+AGT!U58+SEP!U58</f>
        <v>0</v>
      </c>
      <c r="V58" s="19">
        <f>JUL!V58+AGT!V58+SEP!V58</f>
        <v>0</v>
      </c>
      <c r="W58" s="19">
        <f>JUL!W58+AGT!W58+SEP!W58</f>
        <v>0</v>
      </c>
      <c r="X58" s="19">
        <f>JUL!X58+AGT!X58+SEP!X58</f>
        <v>0</v>
      </c>
      <c r="Y58" s="19">
        <f>JUL!Y58+AGT!Y58+SEP!Y58</f>
        <v>0</v>
      </c>
      <c r="Z58" s="19">
        <f>JUL!Z58+AGT!Z58+SEP!Z58</f>
        <v>0</v>
      </c>
      <c r="AA58" s="19">
        <f>JUL!AA58+AGT!AA58+SEP!AA58</f>
        <v>0</v>
      </c>
      <c r="AB58" s="19">
        <f>JUL!AB58+AGT!AB58+SEP!AB58</f>
        <v>0</v>
      </c>
      <c r="AC58" s="19">
        <f>JUL!AC58+AGT!AC58+SEP!AC58</f>
        <v>0</v>
      </c>
      <c r="AD58" s="19">
        <f>JUL!AD58+AGT!AD58+SEP!AD58</f>
        <v>0</v>
      </c>
      <c r="AE58" s="19">
        <f>JUL!AE58+AGT!AE58+SEP!AE58</f>
        <v>0</v>
      </c>
      <c r="AF58" s="19">
        <f>JUL!AF58+AGT!AF58+SEP!AF58</f>
        <v>0</v>
      </c>
      <c r="AG58" s="19">
        <f>JUL!AG58+AGT!AG58+SEP!AG58</f>
        <v>0</v>
      </c>
      <c r="AH58" s="19">
        <f>JUL!AH58+AGT!AH58+SEP!AH58</f>
        <v>0</v>
      </c>
      <c r="AI58" s="19">
        <f>JUL!AI58+AGT!AI58+SEP!AI58</f>
        <v>0</v>
      </c>
      <c r="AJ58" s="19">
        <f>JUL!AJ58+AGT!AJ58+SEP!AJ58</f>
        <v>0</v>
      </c>
      <c r="AK58" s="19">
        <f>JUL!AK58+AGT!AK58+SEP!AK58</f>
        <v>0</v>
      </c>
      <c r="AL58" s="19">
        <f>JUL!AL58+AGT!AL58+SEP!AL58</f>
        <v>0</v>
      </c>
      <c r="AM58" s="19">
        <f>JUL!AM58+AGT!AM58+SEP!AM58</f>
        <v>0</v>
      </c>
      <c r="AN58" s="19">
        <f>JUL!AN58+AGT!AN58+SEP!AN58</f>
        <v>0</v>
      </c>
      <c r="AO58" s="19">
        <f>JUL!AO58+AGT!AO58+SEP!AO58</f>
        <v>0</v>
      </c>
      <c r="AP58" s="19">
        <f>JUL!AP58+AGT!AP58+SEP!AP58</f>
        <v>0</v>
      </c>
      <c r="AQ58" s="19">
        <f>JUL!AQ58+AGT!AQ58+SEP!AQ58</f>
        <v>0</v>
      </c>
      <c r="AR58" s="19">
        <f>JUL!AR58+AGT!AR58+SEP!AR58</f>
        <v>0</v>
      </c>
      <c r="AS58" s="19">
        <f>JUL!AS58+AGT!AS58+SEP!AS58</f>
        <v>0</v>
      </c>
      <c r="AT58" s="19">
        <f>JUL!AT58+AGT!AT58+SEP!AT58</f>
        <v>0</v>
      </c>
      <c r="AU58" s="19">
        <f>JUL!AU58+AGT!AU58+SEP!AU58</f>
        <v>0</v>
      </c>
      <c r="AV58" s="19">
        <f>JUL!AV58+AGT!AV58+SEP!AV58</f>
        <v>0</v>
      </c>
      <c r="AW58" s="19">
        <f>JUL!AW58+AGT!AW58+SEP!AW58</f>
        <v>0</v>
      </c>
      <c r="AX58" s="19">
        <f>JUL!AX58+AGT!AX58+SEP!AX58</f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0"/>
        <v>517</v>
      </c>
      <c r="G59" s="19">
        <f>JUL!G59+AGT!G59+SEP!G59</f>
        <v>37</v>
      </c>
      <c r="H59" s="19">
        <f>JUL!H59+AGT!H59+SEP!H59</f>
        <v>43</v>
      </c>
      <c r="I59" s="19">
        <f>JUL!I59+AGT!I59+SEP!I59</f>
        <v>80</v>
      </c>
      <c r="J59" s="19">
        <f>JUL!J59+AGT!J59+SEP!J59</f>
        <v>15.473887814313345</v>
      </c>
      <c r="K59" s="19">
        <f>JUL!K59+AGT!K59+SEP!K59</f>
        <v>64</v>
      </c>
      <c r="L59" s="19">
        <f>JUL!L59+AGT!L59+SEP!L59</f>
        <v>67</v>
      </c>
      <c r="M59" s="19">
        <f>JUL!M59+AGT!M59+SEP!M59</f>
        <v>131</v>
      </c>
      <c r="N59" s="19">
        <f>JUL!N59+AGT!N59+SEP!N59</f>
        <v>25.338491295938105</v>
      </c>
      <c r="O59" s="19">
        <f>JUL!O59+AGT!O59+SEP!O59</f>
        <v>0</v>
      </c>
      <c r="P59" s="19">
        <f>JUL!P59+AGT!P59+SEP!P59</f>
        <v>0</v>
      </c>
      <c r="Q59" s="19">
        <f>JUL!Q59+AGT!Q59+SEP!Q59</f>
        <v>0</v>
      </c>
      <c r="R59" s="19">
        <f>JUL!R59+AGT!R59+SEP!R59</f>
        <v>0</v>
      </c>
      <c r="S59" s="19">
        <f>JUL!S59+AGT!S59+SEP!S59</f>
        <v>0</v>
      </c>
      <c r="T59" s="19">
        <f>JUL!T59+AGT!T59+SEP!T59</f>
        <v>0</v>
      </c>
      <c r="U59" s="19">
        <f>JUL!U59+AGT!U59+SEP!U59</f>
        <v>0</v>
      </c>
      <c r="V59" s="19">
        <f>JUL!V59+AGT!V59+SEP!V59</f>
        <v>0</v>
      </c>
      <c r="W59" s="19">
        <f>JUL!W59+AGT!W59+SEP!W59</f>
        <v>0</v>
      </c>
      <c r="X59" s="19">
        <f>JUL!X59+AGT!X59+SEP!X59</f>
        <v>0</v>
      </c>
      <c r="Y59" s="19">
        <f>JUL!Y59+AGT!Y59+SEP!Y59</f>
        <v>0</v>
      </c>
      <c r="Z59" s="19">
        <f>JUL!Z59+AGT!Z59+SEP!Z59</f>
        <v>0</v>
      </c>
      <c r="AA59" s="19">
        <f>JUL!AA59+AGT!AA59+SEP!AA59</f>
        <v>0</v>
      </c>
      <c r="AB59" s="19">
        <f>JUL!AB59+AGT!AB59+SEP!AB59</f>
        <v>0</v>
      </c>
      <c r="AC59" s="19">
        <f>JUL!AC59+AGT!AC59+SEP!AC59</f>
        <v>0</v>
      </c>
      <c r="AD59" s="19">
        <f>JUL!AD59+AGT!AD59+SEP!AD59</f>
        <v>0</v>
      </c>
      <c r="AE59" s="19">
        <f>JUL!AE59+AGT!AE59+SEP!AE59</f>
        <v>0</v>
      </c>
      <c r="AF59" s="19">
        <f>JUL!AF59+AGT!AF59+SEP!AF59</f>
        <v>0</v>
      </c>
      <c r="AG59" s="19">
        <f>JUL!AG59+AGT!AG59+SEP!AG59</f>
        <v>0</v>
      </c>
      <c r="AH59" s="19">
        <f>JUL!AH59+AGT!AH59+SEP!AH59</f>
        <v>0</v>
      </c>
      <c r="AI59" s="19">
        <f>JUL!AI59+AGT!AI59+SEP!AI59</f>
        <v>0</v>
      </c>
      <c r="AJ59" s="19">
        <f>JUL!AJ59+AGT!AJ59+SEP!AJ59</f>
        <v>0</v>
      </c>
      <c r="AK59" s="19">
        <f>JUL!AK59+AGT!AK59+SEP!AK59</f>
        <v>0</v>
      </c>
      <c r="AL59" s="19">
        <f>JUL!AL59+AGT!AL59+SEP!AL59</f>
        <v>0</v>
      </c>
      <c r="AM59" s="19">
        <f>JUL!AM59+AGT!AM59+SEP!AM59</f>
        <v>0</v>
      </c>
      <c r="AN59" s="19">
        <f>JUL!AN59+AGT!AN59+SEP!AN59</f>
        <v>0</v>
      </c>
      <c r="AO59" s="19">
        <f>JUL!AO59+AGT!AO59+SEP!AO59</f>
        <v>0</v>
      </c>
      <c r="AP59" s="19">
        <f>JUL!AP59+AGT!AP59+SEP!AP59</f>
        <v>0</v>
      </c>
      <c r="AQ59" s="19">
        <f>JUL!AQ59+AGT!AQ59+SEP!AQ59</f>
        <v>0</v>
      </c>
      <c r="AR59" s="19">
        <f>JUL!AR59+AGT!AR59+SEP!AR59</f>
        <v>0</v>
      </c>
      <c r="AS59" s="19">
        <f>JUL!AS59+AGT!AS59+SEP!AS59</f>
        <v>0</v>
      </c>
      <c r="AT59" s="19">
        <f>JUL!AT59+AGT!AT59+SEP!AT59</f>
        <v>0</v>
      </c>
      <c r="AU59" s="19">
        <f>JUL!AU59+AGT!AU59+SEP!AU59</f>
        <v>0</v>
      </c>
      <c r="AV59" s="19">
        <f>JUL!AV59+AGT!AV59+SEP!AV59</f>
        <v>0</v>
      </c>
      <c r="AW59" s="19">
        <f>JUL!AW59+AGT!AW59+SEP!AW59</f>
        <v>0</v>
      </c>
      <c r="AX59" s="19">
        <f>JUL!AX59+AGT!AX59+SEP!AX59</f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0"/>
        <v>558</v>
      </c>
      <c r="G60" s="19">
        <f>JUL!G60+AGT!G60+SEP!G60</f>
        <v>31</v>
      </c>
      <c r="H60" s="19">
        <f>JUL!H60+AGT!H60+SEP!H60</f>
        <v>36</v>
      </c>
      <c r="I60" s="19">
        <f>JUL!I60+AGT!I60+SEP!I60</f>
        <v>67</v>
      </c>
      <c r="J60" s="19">
        <f>JUL!J60+AGT!J60+SEP!J60</f>
        <v>12.007168458781361</v>
      </c>
      <c r="K60" s="19">
        <f>JUL!K60+AGT!K60+SEP!K60</f>
        <v>70</v>
      </c>
      <c r="L60" s="19">
        <f>JUL!L60+AGT!L60+SEP!L60</f>
        <v>53</v>
      </c>
      <c r="M60" s="19">
        <f>JUL!M60+AGT!M60+SEP!M60</f>
        <v>123</v>
      </c>
      <c r="N60" s="19">
        <f>JUL!N60+AGT!N60+SEP!N60</f>
        <v>22.043010752688168</v>
      </c>
      <c r="O60" s="19">
        <f>JUL!O60+AGT!O60+SEP!O60</f>
        <v>0</v>
      </c>
      <c r="P60" s="19">
        <f>JUL!P60+AGT!P60+SEP!P60</f>
        <v>0</v>
      </c>
      <c r="Q60" s="19">
        <f>JUL!Q60+AGT!Q60+SEP!Q60</f>
        <v>0</v>
      </c>
      <c r="R60" s="19">
        <f>JUL!R60+AGT!R60+SEP!R60</f>
        <v>0</v>
      </c>
      <c r="S60" s="19">
        <f>JUL!S60+AGT!S60+SEP!S60</f>
        <v>0</v>
      </c>
      <c r="T60" s="19">
        <f>JUL!T60+AGT!T60+SEP!T60</f>
        <v>0</v>
      </c>
      <c r="U60" s="19">
        <f>JUL!U60+AGT!U60+SEP!U60</f>
        <v>0</v>
      </c>
      <c r="V60" s="19">
        <f>JUL!V60+AGT!V60+SEP!V60</f>
        <v>0</v>
      </c>
      <c r="W60" s="19">
        <f>JUL!W60+AGT!W60+SEP!W60</f>
        <v>0</v>
      </c>
      <c r="X60" s="19">
        <f>JUL!X60+AGT!X60+SEP!X60</f>
        <v>0</v>
      </c>
      <c r="Y60" s="19">
        <f>JUL!Y60+AGT!Y60+SEP!Y60</f>
        <v>0</v>
      </c>
      <c r="Z60" s="19">
        <f>JUL!Z60+AGT!Z60+SEP!Z60</f>
        <v>0</v>
      </c>
      <c r="AA60" s="19">
        <f>JUL!AA60+AGT!AA60+SEP!AA60</f>
        <v>0</v>
      </c>
      <c r="AB60" s="19">
        <f>JUL!AB60+AGT!AB60+SEP!AB60</f>
        <v>0</v>
      </c>
      <c r="AC60" s="19">
        <f>JUL!AC60+AGT!AC60+SEP!AC60</f>
        <v>0</v>
      </c>
      <c r="AD60" s="19">
        <f>JUL!AD60+AGT!AD60+SEP!AD60</f>
        <v>0</v>
      </c>
      <c r="AE60" s="19">
        <f>JUL!AE60+AGT!AE60+SEP!AE60</f>
        <v>0</v>
      </c>
      <c r="AF60" s="19">
        <f>JUL!AF60+AGT!AF60+SEP!AF60</f>
        <v>0</v>
      </c>
      <c r="AG60" s="19">
        <f>JUL!AG60+AGT!AG60+SEP!AG60</f>
        <v>0</v>
      </c>
      <c r="AH60" s="19">
        <f>JUL!AH60+AGT!AH60+SEP!AH60</f>
        <v>0</v>
      </c>
      <c r="AI60" s="19">
        <f>JUL!AI60+AGT!AI60+SEP!AI60</f>
        <v>0</v>
      </c>
      <c r="AJ60" s="19">
        <f>JUL!AJ60+AGT!AJ60+SEP!AJ60</f>
        <v>0</v>
      </c>
      <c r="AK60" s="19">
        <f>JUL!AK60+AGT!AK60+SEP!AK60</f>
        <v>0</v>
      </c>
      <c r="AL60" s="19">
        <f>JUL!AL60+AGT!AL60+SEP!AL60</f>
        <v>0</v>
      </c>
      <c r="AM60" s="19">
        <f>JUL!AM60+AGT!AM60+SEP!AM60</f>
        <v>0</v>
      </c>
      <c r="AN60" s="19">
        <f>JUL!AN60+AGT!AN60+SEP!AN60</f>
        <v>0</v>
      </c>
      <c r="AO60" s="19">
        <f>JUL!AO60+AGT!AO60+SEP!AO60</f>
        <v>0</v>
      </c>
      <c r="AP60" s="19">
        <f>JUL!AP60+AGT!AP60+SEP!AP60</f>
        <v>0</v>
      </c>
      <c r="AQ60" s="19">
        <f>JUL!AQ60+AGT!AQ60+SEP!AQ60</f>
        <v>0</v>
      </c>
      <c r="AR60" s="19">
        <f>JUL!AR60+AGT!AR60+SEP!AR60</f>
        <v>0</v>
      </c>
      <c r="AS60" s="19">
        <f>JUL!AS60+AGT!AS60+SEP!AS60</f>
        <v>0</v>
      </c>
      <c r="AT60" s="19">
        <f>JUL!AT60+AGT!AT60+SEP!AT60</f>
        <v>0</v>
      </c>
      <c r="AU60" s="19">
        <f>JUL!AU60+AGT!AU60+SEP!AU60</f>
        <v>0</v>
      </c>
      <c r="AV60" s="19">
        <f>JUL!AV60+AGT!AV60+SEP!AV60</f>
        <v>0</v>
      </c>
      <c r="AW60" s="19">
        <f>JUL!AW60+AGT!AW60+SEP!AW60</f>
        <v>0</v>
      </c>
      <c r="AX60" s="19">
        <f>JUL!AX60+AGT!AX60+SEP!AX60</f>
        <v>0</v>
      </c>
    </row>
    <row r="61" spans="1:50" ht="14.25" customHeight="1">
      <c r="A61" s="26"/>
      <c r="B61" s="17"/>
      <c r="C61" s="18" t="s">
        <v>37</v>
      </c>
      <c r="D61" s="89">
        <f t="shared" ref="D61:F61" si="21">SUM(D57:D60)</f>
        <v>1362</v>
      </c>
      <c r="E61" s="89">
        <f t="shared" si="21"/>
        <v>1257</v>
      </c>
      <c r="F61" s="89">
        <f t="shared" si="21"/>
        <v>2619</v>
      </c>
      <c r="G61" s="19">
        <f>JUL!G61+AGT!G61+SEP!G61</f>
        <v>220</v>
      </c>
      <c r="H61" s="19">
        <f>JUL!H61+AGT!H61+SEP!H61</f>
        <v>238</v>
      </c>
      <c r="I61" s="19">
        <f>JUL!I61+AGT!I61+SEP!I61</f>
        <v>458</v>
      </c>
      <c r="J61" s="19">
        <f>JUL!J61+AGT!J61+SEP!J61</f>
        <v>17.487590683466969</v>
      </c>
      <c r="K61" s="19">
        <f>JUL!K61+AGT!K61+SEP!K61</f>
        <v>310</v>
      </c>
      <c r="L61" s="19">
        <f>JUL!L61+AGT!L61+SEP!L61</f>
        <v>305</v>
      </c>
      <c r="M61" s="19">
        <f>JUL!M61+AGT!M61+SEP!M61</f>
        <v>615</v>
      </c>
      <c r="N61" s="19">
        <f>JUL!N61+AGT!N61+SEP!N61</f>
        <v>23.482245131729666</v>
      </c>
      <c r="O61" s="19">
        <f>JUL!O61+AGT!O61+SEP!O61</f>
        <v>0</v>
      </c>
      <c r="P61" s="19">
        <f>JUL!P61+AGT!P61+SEP!P61</f>
        <v>0</v>
      </c>
      <c r="Q61" s="19">
        <f>JUL!Q61+AGT!Q61+SEP!Q61</f>
        <v>0</v>
      </c>
      <c r="R61" s="19">
        <f>JUL!R61+AGT!R61+SEP!R61</f>
        <v>0</v>
      </c>
      <c r="S61" s="19">
        <f>JUL!S61+AGT!S61+SEP!S61</f>
        <v>0</v>
      </c>
      <c r="T61" s="19">
        <f>JUL!T61+AGT!T61+SEP!T61</f>
        <v>0</v>
      </c>
      <c r="U61" s="19">
        <f>JUL!U61+AGT!U61+SEP!U61</f>
        <v>0</v>
      </c>
      <c r="V61" s="19">
        <f>JUL!V61+AGT!V61+SEP!V61</f>
        <v>0</v>
      </c>
      <c r="W61" s="19">
        <f>JUL!W61+AGT!W61+SEP!W61</f>
        <v>0</v>
      </c>
      <c r="X61" s="19">
        <f>JUL!X61+AGT!X61+SEP!X61</f>
        <v>0</v>
      </c>
      <c r="Y61" s="19">
        <f>JUL!Y61+AGT!Y61+SEP!Y61</f>
        <v>0</v>
      </c>
      <c r="Z61" s="19">
        <f>JUL!Z61+AGT!Z61+SEP!Z61</f>
        <v>0</v>
      </c>
      <c r="AA61" s="19">
        <f>JUL!AA61+AGT!AA61+SEP!AA61</f>
        <v>0</v>
      </c>
      <c r="AB61" s="19">
        <f>JUL!AB61+AGT!AB61+SEP!AB61</f>
        <v>0</v>
      </c>
      <c r="AC61" s="19">
        <f>JUL!AC61+AGT!AC61+SEP!AC61</f>
        <v>0</v>
      </c>
      <c r="AD61" s="19">
        <f>JUL!AD61+AGT!AD61+SEP!AD61</f>
        <v>0</v>
      </c>
      <c r="AE61" s="19">
        <f>JUL!AE61+AGT!AE61+SEP!AE61</f>
        <v>0</v>
      </c>
      <c r="AF61" s="19">
        <f>JUL!AF61+AGT!AF61+SEP!AF61</f>
        <v>0</v>
      </c>
      <c r="AG61" s="19">
        <f>JUL!AG61+AGT!AG61+SEP!AG61</f>
        <v>0</v>
      </c>
      <c r="AH61" s="19">
        <f>JUL!AH61+AGT!AH61+SEP!AH61</f>
        <v>0</v>
      </c>
      <c r="AI61" s="19">
        <f>JUL!AI61+AGT!AI61+SEP!AI61</f>
        <v>0</v>
      </c>
      <c r="AJ61" s="19">
        <f>JUL!AJ61+AGT!AJ61+SEP!AJ61</f>
        <v>0</v>
      </c>
      <c r="AK61" s="19">
        <f>JUL!AK61+AGT!AK61+SEP!AK61</f>
        <v>0</v>
      </c>
      <c r="AL61" s="19">
        <f>JUL!AL61+AGT!AL61+SEP!AL61</f>
        <v>0</v>
      </c>
      <c r="AM61" s="19">
        <f>JUL!AM61+AGT!AM61+SEP!AM61</f>
        <v>0</v>
      </c>
      <c r="AN61" s="19">
        <f>JUL!AN61+AGT!AN61+SEP!AN61</f>
        <v>0</v>
      </c>
      <c r="AO61" s="19">
        <f>JUL!AO61+AGT!AO61+SEP!AO61</f>
        <v>0</v>
      </c>
      <c r="AP61" s="19">
        <f>JUL!AP61+AGT!AP61+SEP!AP61</f>
        <v>0</v>
      </c>
      <c r="AQ61" s="19">
        <f>JUL!AQ61+AGT!AQ61+SEP!AQ61</f>
        <v>0</v>
      </c>
      <c r="AR61" s="19">
        <f>JUL!AR61+AGT!AR61+SEP!AR61</f>
        <v>0</v>
      </c>
      <c r="AS61" s="19">
        <f>JUL!AS61+AGT!AS61+SEP!AS61</f>
        <v>0</v>
      </c>
      <c r="AT61" s="19">
        <f>JUL!AT61+AGT!AT61+SEP!AT61</f>
        <v>0</v>
      </c>
      <c r="AU61" s="19">
        <f>JUL!AU61+AGT!AU61+SEP!AU61</f>
        <v>0</v>
      </c>
      <c r="AV61" s="19">
        <f>JUL!AV61+AGT!AV61+SEP!AV61</f>
        <v>0</v>
      </c>
      <c r="AW61" s="19">
        <f>JUL!AW61+AGT!AW61+SEP!AW61</f>
        <v>0</v>
      </c>
      <c r="AX61" s="19">
        <f>JUL!AX61+AGT!AX61+SEP!AX61</f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2">D62+E62</f>
        <v>761</v>
      </c>
      <c r="G62" s="19">
        <f>JUL!G62+AGT!G62+SEP!G62</f>
        <v>61</v>
      </c>
      <c r="H62" s="19">
        <f>JUL!H62+AGT!H62+SEP!H62</f>
        <v>59</v>
      </c>
      <c r="I62" s="19">
        <f>JUL!I62+AGT!I62+SEP!I62</f>
        <v>120</v>
      </c>
      <c r="J62" s="19">
        <f>JUL!J62+AGT!J62+SEP!J62</f>
        <v>15.768725361366624</v>
      </c>
      <c r="K62" s="19">
        <f>JUL!K62+AGT!K62+SEP!K62</f>
        <v>61</v>
      </c>
      <c r="L62" s="19">
        <f>JUL!L62+AGT!L62+SEP!L62</f>
        <v>59</v>
      </c>
      <c r="M62" s="19">
        <f>JUL!M62+AGT!M62+SEP!M62</f>
        <v>120</v>
      </c>
      <c r="N62" s="19">
        <f>JUL!N62+AGT!N62+SEP!N62</f>
        <v>15.768725361366624</v>
      </c>
      <c r="O62" s="19">
        <f>JUL!O62+AGT!O62+SEP!O62</f>
        <v>0</v>
      </c>
      <c r="P62" s="19">
        <f>JUL!P62+AGT!P62+SEP!P62</f>
        <v>0</v>
      </c>
      <c r="Q62" s="19">
        <f>JUL!Q62+AGT!Q62+SEP!Q62</f>
        <v>0</v>
      </c>
      <c r="R62" s="19" t="e">
        <f>JUL!R62+AGT!R62+SEP!R62</f>
        <v>#DIV/0!</v>
      </c>
      <c r="S62" s="19">
        <f>JUL!S62+AGT!S62+SEP!S62</f>
        <v>0</v>
      </c>
      <c r="T62" s="19">
        <f>JUL!T62+AGT!T62+SEP!T62</f>
        <v>0</v>
      </c>
      <c r="U62" s="19">
        <f>JUL!U62+AGT!U62+SEP!U62</f>
        <v>0</v>
      </c>
      <c r="V62" s="19" t="e">
        <f>JUL!V62+AGT!V62+SEP!V62</f>
        <v>#DIV/0!</v>
      </c>
      <c r="W62" s="19">
        <f>JUL!W62+AGT!W62+SEP!W62</f>
        <v>0</v>
      </c>
      <c r="X62" s="19">
        <f>JUL!X62+AGT!X62+SEP!X62</f>
        <v>0</v>
      </c>
      <c r="Y62" s="19">
        <f>JUL!Y62+AGT!Y62+SEP!Y62</f>
        <v>0</v>
      </c>
      <c r="Z62" s="19" t="e">
        <f>JUL!Z62+AGT!Z62+SEP!Z62</f>
        <v>#DIV/0!</v>
      </c>
      <c r="AA62" s="19">
        <f>JUL!AA62+AGT!AA62+SEP!AA62</f>
        <v>0</v>
      </c>
      <c r="AB62" s="19">
        <f>JUL!AB62+AGT!AB62+SEP!AB62</f>
        <v>0</v>
      </c>
      <c r="AC62" s="19">
        <f>JUL!AC62+AGT!AC62+SEP!AC62</f>
        <v>0</v>
      </c>
      <c r="AD62" s="19" t="e">
        <f>JUL!AD62+AGT!AD62+SEP!AD62</f>
        <v>#DIV/0!</v>
      </c>
      <c r="AE62" s="19">
        <f>JUL!AE62+AGT!AE62+SEP!AE62</f>
        <v>0</v>
      </c>
      <c r="AF62" s="19">
        <f>JUL!AF62+AGT!AF62+SEP!AF62</f>
        <v>0</v>
      </c>
      <c r="AG62" s="19">
        <f>JUL!AG62+AGT!AG62+SEP!AG62</f>
        <v>0</v>
      </c>
      <c r="AH62" s="19" t="e">
        <f>JUL!AH62+AGT!AH62+SEP!AH62</f>
        <v>#DIV/0!</v>
      </c>
      <c r="AI62" s="19">
        <f>JUL!AI62+AGT!AI62+SEP!AI62</f>
        <v>0</v>
      </c>
      <c r="AJ62" s="19">
        <f>JUL!AJ62+AGT!AJ62+SEP!AJ62</f>
        <v>0</v>
      </c>
      <c r="AK62" s="19">
        <f>JUL!AK62+AGT!AK62+SEP!AK62</f>
        <v>0</v>
      </c>
      <c r="AL62" s="19" t="e">
        <f>JUL!AL62+AGT!AL62+SEP!AL62</f>
        <v>#DIV/0!</v>
      </c>
      <c r="AM62" s="19">
        <f>JUL!AM62+AGT!AM62+SEP!AM62</f>
        <v>0</v>
      </c>
      <c r="AN62" s="19">
        <f>JUL!AN62+AGT!AN62+SEP!AN62</f>
        <v>0</v>
      </c>
      <c r="AO62" s="19">
        <f>JUL!AO62+AGT!AO62+SEP!AO62</f>
        <v>0</v>
      </c>
      <c r="AP62" s="19" t="e">
        <f>JUL!AP62+AGT!AP62+SEP!AP62</f>
        <v>#DIV/0!</v>
      </c>
      <c r="AQ62" s="19">
        <f>JUL!AQ62+AGT!AQ62+SEP!AQ62</f>
        <v>0</v>
      </c>
      <c r="AR62" s="19">
        <f>JUL!AR62+AGT!AR62+SEP!AR62</f>
        <v>0</v>
      </c>
      <c r="AS62" s="19">
        <f>JUL!AS62+AGT!AS62+SEP!AS62</f>
        <v>0</v>
      </c>
      <c r="AT62" s="19" t="e">
        <f>JUL!AT62+AGT!AT62+SEP!AT62</f>
        <v>#DIV/0!</v>
      </c>
      <c r="AU62" s="19">
        <f>JUL!AU62+AGT!AU62+SEP!AU62</f>
        <v>0</v>
      </c>
      <c r="AV62" s="19">
        <f>JUL!AV62+AGT!AV62+SEP!AV62</f>
        <v>0</v>
      </c>
      <c r="AW62" s="19">
        <f>JUL!AW62+AGT!AW62+SEP!AW62</f>
        <v>0</v>
      </c>
      <c r="AX62" s="19" t="e">
        <f>JUL!AX62+AGT!AX62+SEP!AX62</f>
        <v>#DIV/0!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2"/>
        <v>433</v>
      </c>
      <c r="G63" s="19">
        <f>JUL!G63+AGT!G63+SEP!G63</f>
        <v>41</v>
      </c>
      <c r="H63" s="19">
        <f>JUL!H63+AGT!H63+SEP!H63</f>
        <v>30</v>
      </c>
      <c r="I63" s="19">
        <f>JUL!I63+AGT!I63+SEP!I63</f>
        <v>71</v>
      </c>
      <c r="J63" s="19">
        <f>JUL!J63+AGT!J63+SEP!J63</f>
        <v>16.397228637413395</v>
      </c>
      <c r="K63" s="19">
        <f>JUL!K63+AGT!K63+SEP!K63</f>
        <v>41</v>
      </c>
      <c r="L63" s="19">
        <f>JUL!L63+AGT!L63+SEP!L63</f>
        <v>30</v>
      </c>
      <c r="M63" s="19">
        <f>JUL!M63+AGT!M63+SEP!M63</f>
        <v>71</v>
      </c>
      <c r="N63" s="19">
        <f>JUL!N63+AGT!N63+SEP!N63</f>
        <v>16.397228637413395</v>
      </c>
      <c r="O63" s="19">
        <f>JUL!O63+AGT!O63+SEP!O63</f>
        <v>0</v>
      </c>
      <c r="P63" s="19">
        <f>JUL!P63+AGT!P63+SEP!P63</f>
        <v>0</v>
      </c>
      <c r="Q63" s="19">
        <f>JUL!Q63+AGT!Q63+SEP!Q63</f>
        <v>0</v>
      </c>
      <c r="R63" s="19" t="e">
        <f>JUL!R63+AGT!R63+SEP!R63</f>
        <v>#DIV/0!</v>
      </c>
      <c r="S63" s="19">
        <f>JUL!S63+AGT!S63+SEP!S63</f>
        <v>0</v>
      </c>
      <c r="T63" s="19">
        <f>JUL!T63+AGT!T63+SEP!T63</f>
        <v>0</v>
      </c>
      <c r="U63" s="19">
        <f>JUL!U63+AGT!U63+SEP!U63</f>
        <v>0</v>
      </c>
      <c r="V63" s="19" t="e">
        <f>JUL!V63+AGT!V63+SEP!V63</f>
        <v>#DIV/0!</v>
      </c>
      <c r="W63" s="19">
        <f>JUL!W63+AGT!W63+SEP!W63</f>
        <v>0</v>
      </c>
      <c r="X63" s="19">
        <f>JUL!X63+AGT!X63+SEP!X63</f>
        <v>0</v>
      </c>
      <c r="Y63" s="19">
        <f>JUL!Y63+AGT!Y63+SEP!Y63</f>
        <v>0</v>
      </c>
      <c r="Z63" s="19" t="e">
        <f>JUL!Z63+AGT!Z63+SEP!Z63</f>
        <v>#DIV/0!</v>
      </c>
      <c r="AA63" s="19">
        <f>JUL!AA63+AGT!AA63+SEP!AA63</f>
        <v>0</v>
      </c>
      <c r="AB63" s="19">
        <f>JUL!AB63+AGT!AB63+SEP!AB63</f>
        <v>0</v>
      </c>
      <c r="AC63" s="19">
        <f>JUL!AC63+AGT!AC63+SEP!AC63</f>
        <v>0</v>
      </c>
      <c r="AD63" s="19" t="e">
        <f>JUL!AD63+AGT!AD63+SEP!AD63</f>
        <v>#DIV/0!</v>
      </c>
      <c r="AE63" s="19">
        <f>JUL!AE63+AGT!AE63+SEP!AE63</f>
        <v>0</v>
      </c>
      <c r="AF63" s="19">
        <f>JUL!AF63+AGT!AF63+SEP!AF63</f>
        <v>0</v>
      </c>
      <c r="AG63" s="19">
        <f>JUL!AG63+AGT!AG63+SEP!AG63</f>
        <v>0</v>
      </c>
      <c r="AH63" s="19" t="e">
        <f>JUL!AH63+AGT!AH63+SEP!AH63</f>
        <v>#DIV/0!</v>
      </c>
      <c r="AI63" s="19">
        <f>JUL!AI63+AGT!AI63+SEP!AI63</f>
        <v>0</v>
      </c>
      <c r="AJ63" s="19">
        <f>JUL!AJ63+AGT!AJ63+SEP!AJ63</f>
        <v>0</v>
      </c>
      <c r="AK63" s="19">
        <f>JUL!AK63+AGT!AK63+SEP!AK63</f>
        <v>0</v>
      </c>
      <c r="AL63" s="19" t="e">
        <f>JUL!AL63+AGT!AL63+SEP!AL63</f>
        <v>#DIV/0!</v>
      </c>
      <c r="AM63" s="19">
        <f>JUL!AM63+AGT!AM63+SEP!AM63</f>
        <v>0</v>
      </c>
      <c r="AN63" s="19">
        <f>JUL!AN63+AGT!AN63+SEP!AN63</f>
        <v>0</v>
      </c>
      <c r="AO63" s="19">
        <f>JUL!AO63+AGT!AO63+SEP!AO63</f>
        <v>0</v>
      </c>
      <c r="AP63" s="19" t="e">
        <f>JUL!AP63+AGT!AP63+SEP!AP63</f>
        <v>#DIV/0!</v>
      </c>
      <c r="AQ63" s="19">
        <f>JUL!AQ63+AGT!AQ63+SEP!AQ63</f>
        <v>0</v>
      </c>
      <c r="AR63" s="19">
        <f>JUL!AR63+AGT!AR63+SEP!AR63</f>
        <v>0</v>
      </c>
      <c r="AS63" s="19">
        <f>JUL!AS63+AGT!AS63+SEP!AS63</f>
        <v>0</v>
      </c>
      <c r="AT63" s="19" t="e">
        <f>JUL!AT63+AGT!AT63+SEP!AT63</f>
        <v>#DIV/0!</v>
      </c>
      <c r="AU63" s="19">
        <f>JUL!AU63+AGT!AU63+SEP!AU63</f>
        <v>0</v>
      </c>
      <c r="AV63" s="19">
        <f>JUL!AV63+AGT!AV63+SEP!AV63</f>
        <v>0</v>
      </c>
      <c r="AW63" s="19">
        <f>JUL!AW63+AGT!AW63+SEP!AW63</f>
        <v>0</v>
      </c>
      <c r="AX63" s="19" t="e">
        <f>JUL!AX63+AGT!AX63+SEP!AX63</f>
        <v>#DIV/0!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2"/>
        <v>869</v>
      </c>
      <c r="G64" s="19">
        <f>JUL!G64+AGT!G64+SEP!G64</f>
        <v>54</v>
      </c>
      <c r="H64" s="19">
        <f>JUL!H64+AGT!H64+SEP!H64</f>
        <v>82</v>
      </c>
      <c r="I64" s="19">
        <f>JUL!I64+AGT!I64+SEP!I64</f>
        <v>136</v>
      </c>
      <c r="J64" s="19">
        <f>JUL!J64+AGT!J64+SEP!J64</f>
        <v>15.650172612197927</v>
      </c>
      <c r="K64" s="19">
        <f>JUL!K64+AGT!K64+SEP!K64</f>
        <v>54</v>
      </c>
      <c r="L64" s="19">
        <f>JUL!L64+AGT!L64+SEP!L64</f>
        <v>82</v>
      </c>
      <c r="M64" s="19">
        <f>JUL!M64+AGT!M64+SEP!M64</f>
        <v>136</v>
      </c>
      <c r="N64" s="19">
        <f>JUL!N64+AGT!N64+SEP!N64</f>
        <v>15.650172612197927</v>
      </c>
      <c r="O64" s="19">
        <f>JUL!O64+AGT!O64+SEP!O64</f>
        <v>0</v>
      </c>
      <c r="P64" s="19">
        <f>JUL!P64+AGT!P64+SEP!P64</f>
        <v>0</v>
      </c>
      <c r="Q64" s="19">
        <f>JUL!Q64+AGT!Q64+SEP!Q64</f>
        <v>0</v>
      </c>
      <c r="R64" s="19" t="e">
        <f>JUL!R64+AGT!R64+SEP!R64</f>
        <v>#DIV/0!</v>
      </c>
      <c r="S64" s="19">
        <f>JUL!S64+AGT!S64+SEP!S64</f>
        <v>0</v>
      </c>
      <c r="T64" s="19">
        <f>JUL!T64+AGT!T64+SEP!T64</f>
        <v>0</v>
      </c>
      <c r="U64" s="19">
        <f>JUL!U64+AGT!U64+SEP!U64</f>
        <v>0</v>
      </c>
      <c r="V64" s="19" t="e">
        <f>JUL!V64+AGT!V64+SEP!V64</f>
        <v>#DIV/0!</v>
      </c>
      <c r="W64" s="19">
        <f>JUL!W64+AGT!W64+SEP!W64</f>
        <v>0</v>
      </c>
      <c r="X64" s="19">
        <f>JUL!X64+AGT!X64+SEP!X64</f>
        <v>0</v>
      </c>
      <c r="Y64" s="19">
        <f>JUL!Y64+AGT!Y64+SEP!Y64</f>
        <v>0</v>
      </c>
      <c r="Z64" s="19" t="e">
        <f>JUL!Z64+AGT!Z64+SEP!Z64</f>
        <v>#DIV/0!</v>
      </c>
      <c r="AA64" s="19">
        <f>JUL!AA64+AGT!AA64+SEP!AA64</f>
        <v>0</v>
      </c>
      <c r="AB64" s="19">
        <f>JUL!AB64+AGT!AB64+SEP!AB64</f>
        <v>0</v>
      </c>
      <c r="AC64" s="19">
        <f>JUL!AC64+AGT!AC64+SEP!AC64</f>
        <v>0</v>
      </c>
      <c r="AD64" s="19" t="e">
        <f>JUL!AD64+AGT!AD64+SEP!AD64</f>
        <v>#DIV/0!</v>
      </c>
      <c r="AE64" s="19">
        <f>JUL!AE64+AGT!AE64+SEP!AE64</f>
        <v>0</v>
      </c>
      <c r="AF64" s="19">
        <f>JUL!AF64+AGT!AF64+SEP!AF64</f>
        <v>0</v>
      </c>
      <c r="AG64" s="19">
        <f>JUL!AG64+AGT!AG64+SEP!AG64</f>
        <v>0</v>
      </c>
      <c r="AH64" s="19" t="e">
        <f>JUL!AH64+AGT!AH64+SEP!AH64</f>
        <v>#DIV/0!</v>
      </c>
      <c r="AI64" s="19">
        <f>JUL!AI64+AGT!AI64+SEP!AI64</f>
        <v>0</v>
      </c>
      <c r="AJ64" s="19">
        <f>JUL!AJ64+AGT!AJ64+SEP!AJ64</f>
        <v>0</v>
      </c>
      <c r="AK64" s="19">
        <f>JUL!AK64+AGT!AK64+SEP!AK64</f>
        <v>0</v>
      </c>
      <c r="AL64" s="19" t="e">
        <f>JUL!AL64+AGT!AL64+SEP!AL64</f>
        <v>#DIV/0!</v>
      </c>
      <c r="AM64" s="19">
        <f>JUL!AM64+AGT!AM64+SEP!AM64</f>
        <v>0</v>
      </c>
      <c r="AN64" s="19">
        <f>JUL!AN64+AGT!AN64+SEP!AN64</f>
        <v>0</v>
      </c>
      <c r="AO64" s="19">
        <f>JUL!AO64+AGT!AO64+SEP!AO64</f>
        <v>0</v>
      </c>
      <c r="AP64" s="19" t="e">
        <f>JUL!AP64+AGT!AP64+SEP!AP64</f>
        <v>#DIV/0!</v>
      </c>
      <c r="AQ64" s="19">
        <f>JUL!AQ64+AGT!AQ64+SEP!AQ64</f>
        <v>0</v>
      </c>
      <c r="AR64" s="19">
        <f>JUL!AR64+AGT!AR64+SEP!AR64</f>
        <v>0</v>
      </c>
      <c r="AS64" s="19">
        <f>JUL!AS64+AGT!AS64+SEP!AS64</f>
        <v>0</v>
      </c>
      <c r="AT64" s="19" t="e">
        <f>JUL!AT64+AGT!AT64+SEP!AT64</f>
        <v>#DIV/0!</v>
      </c>
      <c r="AU64" s="19">
        <f>JUL!AU64+AGT!AU64+SEP!AU64</f>
        <v>0</v>
      </c>
      <c r="AV64" s="19">
        <f>JUL!AV64+AGT!AV64+SEP!AV64</f>
        <v>0</v>
      </c>
      <c r="AW64" s="19">
        <f>JUL!AW64+AGT!AW64+SEP!AW64</f>
        <v>0</v>
      </c>
      <c r="AX64" s="19" t="e">
        <f>JUL!AX64+AGT!AX64+SEP!AX64</f>
        <v>#DIV/0!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2"/>
        <v>867</v>
      </c>
      <c r="G65" s="19">
        <f>JUL!G65+AGT!G65+SEP!G65</f>
        <v>49</v>
      </c>
      <c r="H65" s="19">
        <f>JUL!H65+AGT!H65+SEP!H65</f>
        <v>50</v>
      </c>
      <c r="I65" s="19">
        <f>JUL!I65+AGT!I65+SEP!I65</f>
        <v>99</v>
      </c>
      <c r="J65" s="19">
        <f>JUL!J65+AGT!J65+SEP!J65</f>
        <v>11.418685121107266</v>
      </c>
      <c r="K65" s="19">
        <f>JUL!K65+AGT!K65+SEP!K65</f>
        <v>49</v>
      </c>
      <c r="L65" s="19">
        <f>JUL!L65+AGT!L65+SEP!L65</f>
        <v>50</v>
      </c>
      <c r="M65" s="19">
        <f>JUL!M65+AGT!M65+SEP!M65</f>
        <v>99</v>
      </c>
      <c r="N65" s="19">
        <f>JUL!N65+AGT!N65+SEP!N65</f>
        <v>11.418685121107266</v>
      </c>
      <c r="O65" s="19">
        <f>JUL!O65+AGT!O65+SEP!O65</f>
        <v>0</v>
      </c>
      <c r="P65" s="19">
        <f>JUL!P65+AGT!P65+SEP!P65</f>
        <v>0</v>
      </c>
      <c r="Q65" s="19">
        <f>JUL!Q65+AGT!Q65+SEP!Q65</f>
        <v>0</v>
      </c>
      <c r="R65" s="19" t="e">
        <f>JUL!R65+AGT!R65+SEP!R65</f>
        <v>#DIV/0!</v>
      </c>
      <c r="S65" s="19">
        <f>JUL!S65+AGT!S65+SEP!S65</f>
        <v>0</v>
      </c>
      <c r="T65" s="19">
        <f>JUL!T65+AGT!T65+SEP!T65</f>
        <v>0</v>
      </c>
      <c r="U65" s="19">
        <f>JUL!U65+AGT!U65+SEP!U65</f>
        <v>0</v>
      </c>
      <c r="V65" s="19" t="e">
        <f>JUL!V65+AGT!V65+SEP!V65</f>
        <v>#DIV/0!</v>
      </c>
      <c r="W65" s="19">
        <f>JUL!W65+AGT!W65+SEP!W65</f>
        <v>0</v>
      </c>
      <c r="X65" s="19">
        <f>JUL!X65+AGT!X65+SEP!X65</f>
        <v>0</v>
      </c>
      <c r="Y65" s="19">
        <f>JUL!Y65+AGT!Y65+SEP!Y65</f>
        <v>0</v>
      </c>
      <c r="Z65" s="19" t="e">
        <f>JUL!Z65+AGT!Z65+SEP!Z65</f>
        <v>#DIV/0!</v>
      </c>
      <c r="AA65" s="19">
        <f>JUL!AA65+AGT!AA65+SEP!AA65</f>
        <v>0</v>
      </c>
      <c r="AB65" s="19">
        <f>JUL!AB65+AGT!AB65+SEP!AB65</f>
        <v>0</v>
      </c>
      <c r="AC65" s="19">
        <f>JUL!AC65+AGT!AC65+SEP!AC65</f>
        <v>0</v>
      </c>
      <c r="AD65" s="19" t="e">
        <f>JUL!AD65+AGT!AD65+SEP!AD65</f>
        <v>#DIV/0!</v>
      </c>
      <c r="AE65" s="19">
        <f>JUL!AE65+AGT!AE65+SEP!AE65</f>
        <v>0</v>
      </c>
      <c r="AF65" s="19">
        <f>JUL!AF65+AGT!AF65+SEP!AF65</f>
        <v>0</v>
      </c>
      <c r="AG65" s="19">
        <f>JUL!AG65+AGT!AG65+SEP!AG65</f>
        <v>0</v>
      </c>
      <c r="AH65" s="19" t="e">
        <f>JUL!AH65+AGT!AH65+SEP!AH65</f>
        <v>#DIV/0!</v>
      </c>
      <c r="AI65" s="19">
        <f>JUL!AI65+AGT!AI65+SEP!AI65</f>
        <v>0</v>
      </c>
      <c r="AJ65" s="19">
        <f>JUL!AJ65+AGT!AJ65+SEP!AJ65</f>
        <v>0</v>
      </c>
      <c r="AK65" s="19">
        <f>JUL!AK65+AGT!AK65+SEP!AK65</f>
        <v>0</v>
      </c>
      <c r="AL65" s="19" t="e">
        <f>JUL!AL65+AGT!AL65+SEP!AL65</f>
        <v>#DIV/0!</v>
      </c>
      <c r="AM65" s="19">
        <f>JUL!AM65+AGT!AM65+SEP!AM65</f>
        <v>0</v>
      </c>
      <c r="AN65" s="19">
        <f>JUL!AN65+AGT!AN65+SEP!AN65</f>
        <v>0</v>
      </c>
      <c r="AO65" s="19">
        <f>JUL!AO65+AGT!AO65+SEP!AO65</f>
        <v>0</v>
      </c>
      <c r="AP65" s="19" t="e">
        <f>JUL!AP65+AGT!AP65+SEP!AP65</f>
        <v>#DIV/0!</v>
      </c>
      <c r="AQ65" s="19">
        <f>JUL!AQ65+AGT!AQ65+SEP!AQ65</f>
        <v>0</v>
      </c>
      <c r="AR65" s="19">
        <f>JUL!AR65+AGT!AR65+SEP!AR65</f>
        <v>0</v>
      </c>
      <c r="AS65" s="19">
        <f>JUL!AS65+AGT!AS65+SEP!AS65</f>
        <v>0</v>
      </c>
      <c r="AT65" s="19" t="e">
        <f>JUL!AT65+AGT!AT65+SEP!AT65</f>
        <v>#DIV/0!</v>
      </c>
      <c r="AU65" s="19">
        <f>JUL!AU65+AGT!AU65+SEP!AU65</f>
        <v>0</v>
      </c>
      <c r="AV65" s="19">
        <f>JUL!AV65+AGT!AV65+SEP!AV65</f>
        <v>0</v>
      </c>
      <c r="AW65" s="19">
        <f>JUL!AW65+AGT!AW65+SEP!AW65</f>
        <v>0</v>
      </c>
      <c r="AX65" s="19" t="e">
        <f>JUL!AX65+AGT!AX65+SEP!AX65</f>
        <v>#DIV/0!</v>
      </c>
    </row>
    <row r="66" spans="1:50" ht="14.25" customHeight="1">
      <c r="A66" s="26"/>
      <c r="B66" s="17"/>
      <c r="C66" s="18" t="s">
        <v>37</v>
      </c>
      <c r="D66" s="89">
        <f t="shared" ref="D66:F66" si="23">SUM(D62:D65)</f>
        <v>1428</v>
      </c>
      <c r="E66" s="89">
        <f t="shared" si="23"/>
        <v>1502</v>
      </c>
      <c r="F66" s="89">
        <f t="shared" si="23"/>
        <v>2930</v>
      </c>
      <c r="G66" s="19">
        <f>JUL!G66+AGT!G66+SEP!G66</f>
        <v>205</v>
      </c>
      <c r="H66" s="19">
        <f>JUL!H66+AGT!H66+SEP!H66</f>
        <v>221</v>
      </c>
      <c r="I66" s="19">
        <f>JUL!I66+AGT!I66+SEP!I66</f>
        <v>426</v>
      </c>
      <c r="J66" s="19">
        <f>JUL!J66+AGT!J66+SEP!J66</f>
        <v>14.539249146757678</v>
      </c>
      <c r="K66" s="19">
        <f>JUL!K66+AGT!K66+SEP!K66</f>
        <v>205</v>
      </c>
      <c r="L66" s="19">
        <f>JUL!L66+AGT!L66+SEP!L66</f>
        <v>221</v>
      </c>
      <c r="M66" s="19">
        <f>JUL!M66+AGT!M66+SEP!M66</f>
        <v>426</v>
      </c>
      <c r="N66" s="19">
        <f>JUL!N66+AGT!N66+SEP!N66</f>
        <v>14.539249146757678</v>
      </c>
      <c r="O66" s="19">
        <f>JUL!O66+AGT!O66+SEP!O66</f>
        <v>0</v>
      </c>
      <c r="P66" s="19">
        <f>JUL!P66+AGT!P66+SEP!P66</f>
        <v>0</v>
      </c>
      <c r="Q66" s="19">
        <f>JUL!Q66+AGT!Q66+SEP!Q66</f>
        <v>0</v>
      </c>
      <c r="R66" s="19" t="e">
        <f>JUL!R66+AGT!R66+SEP!R66</f>
        <v>#DIV/0!</v>
      </c>
      <c r="S66" s="19">
        <f>JUL!S66+AGT!S66+SEP!S66</f>
        <v>0</v>
      </c>
      <c r="T66" s="19">
        <f>JUL!T66+AGT!T66+SEP!T66</f>
        <v>0</v>
      </c>
      <c r="U66" s="19">
        <f>JUL!U66+AGT!U66+SEP!U66</f>
        <v>0</v>
      </c>
      <c r="V66" s="19" t="e">
        <f>JUL!V66+AGT!V66+SEP!V66</f>
        <v>#DIV/0!</v>
      </c>
      <c r="W66" s="19">
        <f>JUL!W66+AGT!W66+SEP!W66</f>
        <v>0</v>
      </c>
      <c r="X66" s="19">
        <f>JUL!X66+AGT!X66+SEP!X66</f>
        <v>0</v>
      </c>
      <c r="Y66" s="19">
        <f>JUL!Y66+AGT!Y66+SEP!Y66</f>
        <v>0</v>
      </c>
      <c r="Z66" s="19" t="e">
        <f>JUL!Z66+AGT!Z66+SEP!Z66</f>
        <v>#DIV/0!</v>
      </c>
      <c r="AA66" s="19">
        <f>JUL!AA66+AGT!AA66+SEP!AA66</f>
        <v>0</v>
      </c>
      <c r="AB66" s="19">
        <f>JUL!AB66+AGT!AB66+SEP!AB66</f>
        <v>0</v>
      </c>
      <c r="AC66" s="19">
        <f>JUL!AC66+AGT!AC66+SEP!AC66</f>
        <v>0</v>
      </c>
      <c r="AD66" s="19" t="e">
        <f>JUL!AD66+AGT!AD66+SEP!AD66</f>
        <v>#DIV/0!</v>
      </c>
      <c r="AE66" s="19">
        <f>JUL!AE66+AGT!AE66+SEP!AE66</f>
        <v>0</v>
      </c>
      <c r="AF66" s="19">
        <f>JUL!AF66+AGT!AF66+SEP!AF66</f>
        <v>0</v>
      </c>
      <c r="AG66" s="19">
        <f>JUL!AG66+AGT!AG66+SEP!AG66</f>
        <v>0</v>
      </c>
      <c r="AH66" s="19" t="e">
        <f>JUL!AH66+AGT!AH66+SEP!AH66</f>
        <v>#DIV/0!</v>
      </c>
      <c r="AI66" s="19">
        <f>JUL!AI66+AGT!AI66+SEP!AI66</f>
        <v>0</v>
      </c>
      <c r="AJ66" s="19">
        <f>JUL!AJ66+AGT!AJ66+SEP!AJ66</f>
        <v>0</v>
      </c>
      <c r="AK66" s="19">
        <f>JUL!AK66+AGT!AK66+SEP!AK66</f>
        <v>0</v>
      </c>
      <c r="AL66" s="19" t="e">
        <f>JUL!AL66+AGT!AL66+SEP!AL66</f>
        <v>#DIV/0!</v>
      </c>
      <c r="AM66" s="19">
        <f>JUL!AM66+AGT!AM66+SEP!AM66</f>
        <v>0</v>
      </c>
      <c r="AN66" s="19">
        <f>JUL!AN66+AGT!AN66+SEP!AN66</f>
        <v>0</v>
      </c>
      <c r="AO66" s="19">
        <f>JUL!AO66+AGT!AO66+SEP!AO66</f>
        <v>0</v>
      </c>
      <c r="AP66" s="19" t="e">
        <f>JUL!AP66+AGT!AP66+SEP!AP66</f>
        <v>#DIV/0!</v>
      </c>
      <c r="AQ66" s="19">
        <f>JUL!AQ66+AGT!AQ66+SEP!AQ66</f>
        <v>0</v>
      </c>
      <c r="AR66" s="19">
        <f>JUL!AR66+AGT!AR66+SEP!AR66</f>
        <v>0</v>
      </c>
      <c r="AS66" s="19">
        <f>JUL!AS66+AGT!AS66+SEP!AS66</f>
        <v>0</v>
      </c>
      <c r="AT66" s="19" t="e">
        <f>JUL!AT66+AGT!AT66+SEP!AT66</f>
        <v>#DIV/0!</v>
      </c>
      <c r="AU66" s="19">
        <f>JUL!AU66+AGT!AU66+SEP!AU66</f>
        <v>0</v>
      </c>
      <c r="AV66" s="19">
        <f>JUL!AV66+AGT!AV66+SEP!AV66</f>
        <v>0</v>
      </c>
      <c r="AW66" s="19">
        <f>JUL!AW66+AGT!AW66+SEP!AW66</f>
        <v>0</v>
      </c>
      <c r="AX66" s="19" t="e">
        <f>JUL!AX66+AGT!AX66+SEP!AX66</f>
        <v>#DIV/0!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4">D67+E67</f>
        <v>505</v>
      </c>
      <c r="G67" s="19">
        <f>JUL!G67+AGT!G67+SEP!G67</f>
        <v>48</v>
      </c>
      <c r="H67" s="19">
        <f>JUL!H67+AGT!H67+SEP!H67</f>
        <v>53</v>
      </c>
      <c r="I67" s="19">
        <f>JUL!I67+AGT!I67+SEP!I67</f>
        <v>101</v>
      </c>
      <c r="J67" s="19">
        <f>JUL!J67+AGT!J67+SEP!J67</f>
        <v>20</v>
      </c>
      <c r="K67" s="19">
        <f>JUL!K67+AGT!K67+SEP!K67</f>
        <v>56</v>
      </c>
      <c r="L67" s="19">
        <f>JUL!L67+AGT!L67+SEP!L67</f>
        <v>56</v>
      </c>
      <c r="M67" s="19">
        <f>JUL!M67+AGT!M67+SEP!M67</f>
        <v>112</v>
      </c>
      <c r="N67" s="19">
        <f>JUL!N67+AGT!N67+SEP!N67</f>
        <v>22.178217821782177</v>
      </c>
      <c r="O67" s="19">
        <f>JUL!O67+AGT!O67+SEP!O67</f>
        <v>0</v>
      </c>
      <c r="P67" s="19">
        <f>JUL!P67+AGT!P67+SEP!P67</f>
        <v>0</v>
      </c>
      <c r="Q67" s="19">
        <f>JUL!Q67+AGT!Q67+SEP!Q67</f>
        <v>0</v>
      </c>
      <c r="R67" s="19">
        <f>JUL!R67+AGT!R67+SEP!R67</f>
        <v>0</v>
      </c>
      <c r="S67" s="19">
        <f>JUL!S67+AGT!S67+SEP!S67</f>
        <v>0</v>
      </c>
      <c r="T67" s="19">
        <f>JUL!T67+AGT!T67+SEP!T67</f>
        <v>0</v>
      </c>
      <c r="U67" s="19">
        <f>JUL!U67+AGT!U67+SEP!U67</f>
        <v>0</v>
      </c>
      <c r="V67" s="19">
        <f>JUL!V67+AGT!V67+SEP!V67</f>
        <v>0</v>
      </c>
      <c r="W67" s="19">
        <f>JUL!W67+AGT!W67+SEP!W67</f>
        <v>0</v>
      </c>
      <c r="X67" s="19">
        <f>JUL!X67+AGT!X67+SEP!X67</f>
        <v>0</v>
      </c>
      <c r="Y67" s="19">
        <f>JUL!Y67+AGT!Y67+SEP!Y67</f>
        <v>0</v>
      </c>
      <c r="Z67" s="19">
        <f>JUL!Z67+AGT!Z67+SEP!Z67</f>
        <v>0</v>
      </c>
      <c r="AA67" s="19">
        <f>JUL!AA67+AGT!AA67+SEP!AA67</f>
        <v>0</v>
      </c>
      <c r="AB67" s="19">
        <f>JUL!AB67+AGT!AB67+SEP!AB67</f>
        <v>0</v>
      </c>
      <c r="AC67" s="19">
        <f>JUL!AC67+AGT!AC67+SEP!AC67</f>
        <v>0</v>
      </c>
      <c r="AD67" s="19">
        <f>JUL!AD67+AGT!AD67+SEP!AD67</f>
        <v>0</v>
      </c>
      <c r="AE67" s="19">
        <f>JUL!AE67+AGT!AE67+SEP!AE67</f>
        <v>0</v>
      </c>
      <c r="AF67" s="19">
        <f>JUL!AF67+AGT!AF67+SEP!AF67</f>
        <v>0</v>
      </c>
      <c r="AG67" s="19">
        <f>JUL!AG67+AGT!AG67+SEP!AG67</f>
        <v>0</v>
      </c>
      <c r="AH67" s="19">
        <f>JUL!AH67+AGT!AH67+SEP!AH67</f>
        <v>0</v>
      </c>
      <c r="AI67" s="19">
        <f>JUL!AI67+AGT!AI67+SEP!AI67</f>
        <v>0</v>
      </c>
      <c r="AJ67" s="19">
        <f>JUL!AJ67+AGT!AJ67+SEP!AJ67</f>
        <v>0</v>
      </c>
      <c r="AK67" s="19">
        <f>JUL!AK67+AGT!AK67+SEP!AK67</f>
        <v>0</v>
      </c>
      <c r="AL67" s="19">
        <f>JUL!AL67+AGT!AL67+SEP!AL67</f>
        <v>0</v>
      </c>
      <c r="AM67" s="19">
        <f>JUL!AM67+AGT!AM67+SEP!AM67</f>
        <v>0</v>
      </c>
      <c r="AN67" s="19">
        <f>JUL!AN67+AGT!AN67+SEP!AN67</f>
        <v>0</v>
      </c>
      <c r="AO67" s="19">
        <f>JUL!AO67+AGT!AO67+SEP!AO67</f>
        <v>0</v>
      </c>
      <c r="AP67" s="19">
        <f>JUL!AP67+AGT!AP67+SEP!AP67</f>
        <v>0</v>
      </c>
      <c r="AQ67" s="19">
        <f>JUL!AQ67+AGT!AQ67+SEP!AQ67</f>
        <v>0</v>
      </c>
      <c r="AR67" s="19">
        <f>JUL!AR67+AGT!AR67+SEP!AR67</f>
        <v>0</v>
      </c>
      <c r="AS67" s="19">
        <f>JUL!AS67+AGT!AS67+SEP!AS67</f>
        <v>0</v>
      </c>
      <c r="AT67" s="19">
        <f>JUL!AT67+AGT!AT67+SEP!AT67</f>
        <v>0</v>
      </c>
      <c r="AU67" s="19">
        <f>JUL!AU67+AGT!AU67+SEP!AU67</f>
        <v>0</v>
      </c>
      <c r="AV67" s="19">
        <f>JUL!AV67+AGT!AV67+SEP!AV67</f>
        <v>0</v>
      </c>
      <c r="AW67" s="19">
        <f>JUL!AW67+AGT!AW67+SEP!AW67</f>
        <v>0</v>
      </c>
      <c r="AX67" s="19">
        <f>JUL!AX67+AGT!AX67+SEP!AX67</f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4"/>
        <v>151</v>
      </c>
      <c r="G68" s="19">
        <f>JUL!G68+AGT!G68+SEP!G68</f>
        <v>8</v>
      </c>
      <c r="H68" s="19">
        <f>JUL!H68+AGT!H68+SEP!H68</f>
        <v>4</v>
      </c>
      <c r="I68" s="19">
        <f>JUL!I68+AGT!I68+SEP!I68</f>
        <v>12</v>
      </c>
      <c r="J68" s="19">
        <f>JUL!J68+AGT!J68+SEP!J68</f>
        <v>7.9470198675496695</v>
      </c>
      <c r="K68" s="19">
        <f>JUL!K68+AGT!K68+SEP!K68</f>
        <v>20</v>
      </c>
      <c r="L68" s="19">
        <f>JUL!L68+AGT!L68+SEP!L68</f>
        <v>20</v>
      </c>
      <c r="M68" s="19">
        <f>JUL!M68+AGT!M68+SEP!M68</f>
        <v>40</v>
      </c>
      <c r="N68" s="19">
        <f>JUL!N68+AGT!N68+SEP!N68</f>
        <v>26.490066225165563</v>
      </c>
      <c r="O68" s="19">
        <f>JUL!O68+AGT!O68+SEP!O68</f>
        <v>0</v>
      </c>
      <c r="P68" s="19">
        <f>JUL!P68+AGT!P68+SEP!P68</f>
        <v>0</v>
      </c>
      <c r="Q68" s="19">
        <f>JUL!Q68+AGT!Q68+SEP!Q68</f>
        <v>0</v>
      </c>
      <c r="R68" s="19" t="e">
        <f>JUL!R68+AGT!R68+SEP!R68</f>
        <v>#DIV/0!</v>
      </c>
      <c r="S68" s="19">
        <f>JUL!S68+AGT!S68+SEP!S68</f>
        <v>0</v>
      </c>
      <c r="T68" s="19">
        <f>JUL!T68+AGT!T68+SEP!T68</f>
        <v>0</v>
      </c>
      <c r="U68" s="19">
        <f>JUL!U68+AGT!U68+SEP!U68</f>
        <v>0</v>
      </c>
      <c r="V68" s="19" t="e">
        <f>JUL!V68+AGT!V68+SEP!V68</f>
        <v>#DIV/0!</v>
      </c>
      <c r="W68" s="19">
        <f>JUL!W68+AGT!W68+SEP!W68</f>
        <v>0</v>
      </c>
      <c r="X68" s="19">
        <f>JUL!X68+AGT!X68+SEP!X68</f>
        <v>0</v>
      </c>
      <c r="Y68" s="19">
        <f>JUL!Y68+AGT!Y68+SEP!Y68</f>
        <v>0</v>
      </c>
      <c r="Z68" s="19" t="e">
        <f>JUL!Z68+AGT!Z68+SEP!Z68</f>
        <v>#DIV/0!</v>
      </c>
      <c r="AA68" s="19">
        <f>JUL!AA68+AGT!AA68+SEP!AA68</f>
        <v>1</v>
      </c>
      <c r="AB68" s="19">
        <f>JUL!AB68+AGT!AB68+SEP!AB68</f>
        <v>0</v>
      </c>
      <c r="AC68" s="19">
        <f>JUL!AC68+AGT!AC68+SEP!AC68</f>
        <v>1</v>
      </c>
      <c r="AD68" s="19" t="e">
        <f>JUL!AD68+AGT!AD68+SEP!AD68</f>
        <v>#DIV/0!</v>
      </c>
      <c r="AE68" s="19">
        <f>JUL!AE68+AGT!AE68+SEP!AE68</f>
        <v>0</v>
      </c>
      <c r="AF68" s="19">
        <f>JUL!AF68+AGT!AF68+SEP!AF68</f>
        <v>0</v>
      </c>
      <c r="AG68" s="19">
        <f>JUL!AG68+AGT!AG68+SEP!AG68</f>
        <v>0</v>
      </c>
      <c r="AH68" s="19" t="e">
        <f>JUL!AH68+AGT!AH68+SEP!AH68</f>
        <v>#DIV/0!</v>
      </c>
      <c r="AI68" s="19">
        <f>JUL!AI68+AGT!AI68+SEP!AI68</f>
        <v>0</v>
      </c>
      <c r="AJ68" s="19">
        <f>JUL!AJ68+AGT!AJ68+SEP!AJ68</f>
        <v>0</v>
      </c>
      <c r="AK68" s="19">
        <f>JUL!AK68+AGT!AK68+SEP!AK68</f>
        <v>0</v>
      </c>
      <c r="AL68" s="19" t="e">
        <f>JUL!AL68+AGT!AL68+SEP!AL68</f>
        <v>#DIV/0!</v>
      </c>
      <c r="AM68" s="19">
        <f>JUL!AM68+AGT!AM68+SEP!AM68</f>
        <v>0</v>
      </c>
      <c r="AN68" s="19">
        <f>JUL!AN68+AGT!AN68+SEP!AN68</f>
        <v>0</v>
      </c>
      <c r="AO68" s="19">
        <f>JUL!AO68+AGT!AO68+SEP!AO68</f>
        <v>0</v>
      </c>
      <c r="AP68" s="19" t="e">
        <f>JUL!AP68+AGT!AP68+SEP!AP68</f>
        <v>#DIV/0!</v>
      </c>
      <c r="AQ68" s="19">
        <f>JUL!AQ68+AGT!AQ68+SEP!AQ68</f>
        <v>0</v>
      </c>
      <c r="AR68" s="19">
        <f>JUL!AR68+AGT!AR68+SEP!AR68</f>
        <v>0</v>
      </c>
      <c r="AS68" s="19">
        <f>JUL!AS68+AGT!AS68+SEP!AS68</f>
        <v>0</v>
      </c>
      <c r="AT68" s="19" t="e">
        <f>JUL!AT68+AGT!AT68+SEP!AT68</f>
        <v>#DIV/0!</v>
      </c>
      <c r="AU68" s="19">
        <f>JUL!AU68+AGT!AU68+SEP!AU68</f>
        <v>1</v>
      </c>
      <c r="AV68" s="19">
        <f>JUL!AV68+AGT!AV68+SEP!AV68</f>
        <v>0</v>
      </c>
      <c r="AW68" s="19">
        <f>JUL!AW68+AGT!AW68+SEP!AW68</f>
        <v>1</v>
      </c>
      <c r="AX68" s="19" t="e">
        <f>JUL!AX68+AGT!AX68+SEP!AX68</f>
        <v>#DIV/0!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4"/>
        <v>291</v>
      </c>
      <c r="G69" s="19">
        <f>JUL!G69+AGT!G69+SEP!G69</f>
        <v>30</v>
      </c>
      <c r="H69" s="19">
        <f>JUL!H69+AGT!H69+SEP!H69</f>
        <v>26</v>
      </c>
      <c r="I69" s="19">
        <f>JUL!I69+AGT!I69+SEP!I69</f>
        <v>56</v>
      </c>
      <c r="J69" s="19">
        <f>JUL!J69+AGT!J69+SEP!J69</f>
        <v>19.243986254295535</v>
      </c>
      <c r="K69" s="19">
        <f>JUL!K69+AGT!K69+SEP!K69</f>
        <v>30</v>
      </c>
      <c r="L69" s="19">
        <f>JUL!L69+AGT!L69+SEP!L69</f>
        <v>26</v>
      </c>
      <c r="M69" s="19">
        <f>JUL!M69+AGT!M69+SEP!M69</f>
        <v>56</v>
      </c>
      <c r="N69" s="19">
        <f>JUL!N69+AGT!N69+SEP!N69</f>
        <v>19.243986254295535</v>
      </c>
      <c r="O69" s="19">
        <f>JUL!O69+AGT!O69+SEP!O69</f>
        <v>0</v>
      </c>
      <c r="P69" s="19">
        <f>JUL!P69+AGT!P69+SEP!P69</f>
        <v>0</v>
      </c>
      <c r="Q69" s="19">
        <f>JUL!Q69+AGT!Q69+SEP!Q69</f>
        <v>0</v>
      </c>
      <c r="R69" s="19">
        <f>JUL!R69+AGT!R69+SEP!R69</f>
        <v>0</v>
      </c>
      <c r="S69" s="19">
        <f>JUL!S69+AGT!S69+SEP!S69</f>
        <v>0</v>
      </c>
      <c r="T69" s="19">
        <f>JUL!T69+AGT!T69+SEP!T69</f>
        <v>0</v>
      </c>
      <c r="U69" s="19">
        <f>JUL!U69+AGT!U69+SEP!U69</f>
        <v>0</v>
      </c>
      <c r="V69" s="19">
        <f>JUL!V69+AGT!V69+SEP!V69</f>
        <v>0</v>
      </c>
      <c r="W69" s="19">
        <f>JUL!W69+AGT!W69+SEP!W69</f>
        <v>0</v>
      </c>
      <c r="X69" s="19">
        <f>JUL!X69+AGT!X69+SEP!X69</f>
        <v>0</v>
      </c>
      <c r="Y69" s="19">
        <f>JUL!Y69+AGT!Y69+SEP!Y69</f>
        <v>0</v>
      </c>
      <c r="Z69" s="19">
        <f>JUL!Z69+AGT!Z69+SEP!Z69</f>
        <v>0</v>
      </c>
      <c r="AA69" s="19">
        <f>JUL!AA69+AGT!AA69+SEP!AA69</f>
        <v>0</v>
      </c>
      <c r="AB69" s="19">
        <f>JUL!AB69+AGT!AB69+SEP!AB69</f>
        <v>0</v>
      </c>
      <c r="AC69" s="19">
        <f>JUL!AC69+AGT!AC69+SEP!AC69</f>
        <v>0</v>
      </c>
      <c r="AD69" s="19">
        <f>JUL!AD69+AGT!AD69+SEP!AD69</f>
        <v>0</v>
      </c>
      <c r="AE69" s="19">
        <f>JUL!AE69+AGT!AE69+SEP!AE69</f>
        <v>0</v>
      </c>
      <c r="AF69" s="19">
        <f>JUL!AF69+AGT!AF69+SEP!AF69</f>
        <v>0</v>
      </c>
      <c r="AG69" s="19">
        <f>JUL!AG69+AGT!AG69+SEP!AG69</f>
        <v>0</v>
      </c>
      <c r="AH69" s="19">
        <f>JUL!AH69+AGT!AH69+SEP!AH69</f>
        <v>0</v>
      </c>
      <c r="AI69" s="19">
        <f>JUL!AI69+AGT!AI69+SEP!AI69</f>
        <v>0</v>
      </c>
      <c r="AJ69" s="19">
        <f>JUL!AJ69+AGT!AJ69+SEP!AJ69</f>
        <v>0</v>
      </c>
      <c r="AK69" s="19">
        <f>JUL!AK69+AGT!AK69+SEP!AK69</f>
        <v>0</v>
      </c>
      <c r="AL69" s="19">
        <f>JUL!AL69+AGT!AL69+SEP!AL69</f>
        <v>0</v>
      </c>
      <c r="AM69" s="19">
        <f>JUL!AM69+AGT!AM69+SEP!AM69</f>
        <v>0</v>
      </c>
      <c r="AN69" s="19">
        <f>JUL!AN69+AGT!AN69+SEP!AN69</f>
        <v>0</v>
      </c>
      <c r="AO69" s="19">
        <f>JUL!AO69+AGT!AO69+SEP!AO69</f>
        <v>0</v>
      </c>
      <c r="AP69" s="19">
        <f>JUL!AP69+AGT!AP69+SEP!AP69</f>
        <v>0</v>
      </c>
      <c r="AQ69" s="19">
        <f>JUL!AQ69+AGT!AQ69+SEP!AQ69</f>
        <v>0</v>
      </c>
      <c r="AR69" s="19">
        <f>JUL!AR69+AGT!AR69+SEP!AR69</f>
        <v>0</v>
      </c>
      <c r="AS69" s="19">
        <f>JUL!AS69+AGT!AS69+SEP!AS69</f>
        <v>0</v>
      </c>
      <c r="AT69" s="19">
        <f>JUL!AT69+AGT!AT69+SEP!AT69</f>
        <v>0</v>
      </c>
      <c r="AU69" s="19">
        <f>JUL!AU69+AGT!AU69+SEP!AU69</f>
        <v>0</v>
      </c>
      <c r="AV69" s="19">
        <f>JUL!AV69+AGT!AV69+SEP!AV69</f>
        <v>0</v>
      </c>
      <c r="AW69" s="19">
        <f>JUL!AW69+AGT!AW69+SEP!AW69</f>
        <v>0</v>
      </c>
      <c r="AX69" s="19">
        <f>JUL!AX69+AGT!AX69+SEP!AX69</f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4"/>
        <v>825</v>
      </c>
      <c r="G70" s="19">
        <f>JUL!G70+AGT!G70+SEP!G70</f>
        <v>106</v>
      </c>
      <c r="H70" s="19">
        <f>JUL!H70+AGT!H70+SEP!H70</f>
        <v>110</v>
      </c>
      <c r="I70" s="19">
        <f>JUL!I70+AGT!I70+SEP!I70</f>
        <v>216</v>
      </c>
      <c r="J70" s="19">
        <f>JUL!J70+AGT!J70+SEP!J70</f>
        <v>26.18181818181818</v>
      </c>
      <c r="K70" s="19">
        <f>JUL!K70+AGT!K70+SEP!K70</f>
        <v>110</v>
      </c>
      <c r="L70" s="19">
        <f>JUL!L70+AGT!L70+SEP!L70</f>
        <v>109</v>
      </c>
      <c r="M70" s="19">
        <f>JUL!M70+AGT!M70+SEP!M70</f>
        <v>219</v>
      </c>
      <c r="N70" s="19">
        <f>JUL!N70+AGT!N70+SEP!N70</f>
        <v>26.545454545454547</v>
      </c>
      <c r="O70" s="19">
        <f>JUL!O70+AGT!O70+SEP!O70</f>
        <v>0</v>
      </c>
      <c r="P70" s="19">
        <f>JUL!P70+AGT!P70+SEP!P70</f>
        <v>0</v>
      </c>
      <c r="Q70" s="19">
        <f>JUL!Q70+AGT!Q70+SEP!Q70</f>
        <v>0</v>
      </c>
      <c r="R70" s="19">
        <f>JUL!R70+AGT!R70+SEP!R70</f>
        <v>0</v>
      </c>
      <c r="S70" s="19">
        <f>JUL!S70+AGT!S70+SEP!S70</f>
        <v>0</v>
      </c>
      <c r="T70" s="19">
        <f>JUL!T70+AGT!T70+SEP!T70</f>
        <v>0</v>
      </c>
      <c r="U70" s="19">
        <f>JUL!U70+AGT!U70+SEP!U70</f>
        <v>0</v>
      </c>
      <c r="V70" s="19">
        <f>JUL!V70+AGT!V70+SEP!V70</f>
        <v>0</v>
      </c>
      <c r="W70" s="19">
        <f>JUL!W70+AGT!W70+SEP!W70</f>
        <v>0</v>
      </c>
      <c r="X70" s="19">
        <f>JUL!X70+AGT!X70+SEP!X70</f>
        <v>0</v>
      </c>
      <c r="Y70" s="19">
        <f>JUL!Y70+AGT!Y70+SEP!Y70</f>
        <v>0</v>
      </c>
      <c r="Z70" s="19">
        <f>JUL!Z70+AGT!Z70+SEP!Z70</f>
        <v>0</v>
      </c>
      <c r="AA70" s="19">
        <f>JUL!AA70+AGT!AA70+SEP!AA70</f>
        <v>1</v>
      </c>
      <c r="AB70" s="19">
        <f>JUL!AB70+AGT!AB70+SEP!AB70</f>
        <v>0</v>
      </c>
      <c r="AC70" s="19">
        <f>JUL!AC70+AGT!AC70+SEP!AC70</f>
        <v>1</v>
      </c>
      <c r="AD70" s="19">
        <f>JUL!AD70+AGT!AD70+SEP!AD70</f>
        <v>1.0526315789473684</v>
      </c>
      <c r="AE70" s="19">
        <f>JUL!AE70+AGT!AE70+SEP!AE70</f>
        <v>0</v>
      </c>
      <c r="AF70" s="19">
        <f>JUL!AF70+AGT!AF70+SEP!AF70</f>
        <v>0</v>
      </c>
      <c r="AG70" s="19">
        <f>JUL!AG70+AGT!AG70+SEP!AG70</f>
        <v>0</v>
      </c>
      <c r="AH70" s="19">
        <f>JUL!AH70+AGT!AH70+SEP!AH70</f>
        <v>0</v>
      </c>
      <c r="AI70" s="19">
        <f>JUL!AI70+AGT!AI70+SEP!AI70</f>
        <v>0</v>
      </c>
      <c r="AJ70" s="19">
        <f>JUL!AJ70+AGT!AJ70+SEP!AJ70</f>
        <v>0</v>
      </c>
      <c r="AK70" s="19">
        <f>JUL!AK70+AGT!AK70+SEP!AK70</f>
        <v>0</v>
      </c>
      <c r="AL70" s="19">
        <f>JUL!AL70+AGT!AL70+SEP!AL70</f>
        <v>0</v>
      </c>
      <c r="AM70" s="19">
        <f>JUL!AM70+AGT!AM70+SEP!AM70</f>
        <v>0</v>
      </c>
      <c r="AN70" s="19">
        <f>JUL!AN70+AGT!AN70+SEP!AN70</f>
        <v>0</v>
      </c>
      <c r="AO70" s="19">
        <f>JUL!AO70+AGT!AO70+SEP!AO70</f>
        <v>0</v>
      </c>
      <c r="AP70" s="19">
        <f>JUL!AP70+AGT!AP70+SEP!AP70</f>
        <v>0</v>
      </c>
      <c r="AQ70" s="19">
        <f>JUL!AQ70+AGT!AQ70+SEP!AQ70</f>
        <v>0</v>
      </c>
      <c r="AR70" s="19">
        <f>JUL!AR70+AGT!AR70+SEP!AR70</f>
        <v>0</v>
      </c>
      <c r="AS70" s="19">
        <f>JUL!AS70+AGT!AS70+SEP!AS70</f>
        <v>0</v>
      </c>
      <c r="AT70" s="19">
        <f>JUL!AT70+AGT!AT70+SEP!AT70</f>
        <v>0</v>
      </c>
      <c r="AU70" s="19">
        <f>JUL!AU70+AGT!AU70+SEP!AU70</f>
        <v>1</v>
      </c>
      <c r="AV70" s="19">
        <f>JUL!AV70+AGT!AV70+SEP!AV70</f>
        <v>0</v>
      </c>
      <c r="AW70" s="19">
        <f>JUL!AW70+AGT!AW70+SEP!AW70</f>
        <v>1</v>
      </c>
      <c r="AX70" s="19">
        <f>JUL!AX70+AGT!AX70+SEP!AX70</f>
        <v>1.0526315789473684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4"/>
        <v>630</v>
      </c>
      <c r="G71" s="19">
        <f>JUL!G71+AGT!G71+SEP!G71</f>
        <v>77</v>
      </c>
      <c r="H71" s="19">
        <f>JUL!H71+AGT!H71+SEP!H71</f>
        <v>80</v>
      </c>
      <c r="I71" s="19">
        <f>JUL!I71+AGT!I71+SEP!I71</f>
        <v>157</v>
      </c>
      <c r="J71" s="19">
        <f>JUL!J71+AGT!J71+SEP!J71</f>
        <v>24.920634920634917</v>
      </c>
      <c r="K71" s="19">
        <f>JUL!K71+AGT!K71+SEP!K71</f>
        <v>54</v>
      </c>
      <c r="L71" s="19">
        <f>JUL!L71+AGT!L71+SEP!L71</f>
        <v>66</v>
      </c>
      <c r="M71" s="19">
        <f>JUL!M71+AGT!M71+SEP!M71</f>
        <v>120</v>
      </c>
      <c r="N71" s="19">
        <f>JUL!N71+AGT!N71+SEP!N71</f>
        <v>19.047619047619051</v>
      </c>
      <c r="O71" s="19">
        <f>JUL!O71+AGT!O71+SEP!O71</f>
        <v>0</v>
      </c>
      <c r="P71" s="19">
        <f>JUL!P71+AGT!P71+SEP!P71</f>
        <v>0</v>
      </c>
      <c r="Q71" s="19">
        <f>JUL!Q71+AGT!Q71+SEP!Q71</f>
        <v>0</v>
      </c>
      <c r="R71" s="19">
        <f>JUL!R71+AGT!R71+SEP!R71</f>
        <v>0</v>
      </c>
      <c r="S71" s="19">
        <f>JUL!S71+AGT!S71+SEP!S71</f>
        <v>0</v>
      </c>
      <c r="T71" s="19">
        <f>JUL!T71+AGT!T71+SEP!T71</f>
        <v>0</v>
      </c>
      <c r="U71" s="19">
        <f>JUL!U71+AGT!U71+SEP!U71</f>
        <v>0</v>
      </c>
      <c r="V71" s="19">
        <f>JUL!V71+AGT!V71+SEP!V71</f>
        <v>0</v>
      </c>
      <c r="W71" s="19">
        <f>JUL!W71+AGT!W71+SEP!W71</f>
        <v>0</v>
      </c>
      <c r="X71" s="19">
        <f>JUL!X71+AGT!X71+SEP!X71</f>
        <v>0</v>
      </c>
      <c r="Y71" s="19">
        <f>JUL!Y71+AGT!Y71+SEP!Y71</f>
        <v>0</v>
      </c>
      <c r="Z71" s="19">
        <f>JUL!Z71+AGT!Z71+SEP!Z71</f>
        <v>0</v>
      </c>
      <c r="AA71" s="19">
        <f>JUL!AA71+AGT!AA71+SEP!AA71</f>
        <v>0</v>
      </c>
      <c r="AB71" s="19">
        <f>JUL!AB71+AGT!AB71+SEP!AB71</f>
        <v>0</v>
      </c>
      <c r="AC71" s="19">
        <f>JUL!AC71+AGT!AC71+SEP!AC71</f>
        <v>0</v>
      </c>
      <c r="AD71" s="19">
        <f>JUL!AD71+AGT!AD71+SEP!AD71</f>
        <v>0</v>
      </c>
      <c r="AE71" s="19">
        <f>JUL!AE71+AGT!AE71+SEP!AE71</f>
        <v>0</v>
      </c>
      <c r="AF71" s="19">
        <f>JUL!AF71+AGT!AF71+SEP!AF71</f>
        <v>0</v>
      </c>
      <c r="AG71" s="19">
        <f>JUL!AG71+AGT!AG71+SEP!AG71</f>
        <v>0</v>
      </c>
      <c r="AH71" s="19">
        <f>JUL!AH71+AGT!AH71+SEP!AH71</f>
        <v>0</v>
      </c>
      <c r="AI71" s="19">
        <f>JUL!AI71+AGT!AI71+SEP!AI71</f>
        <v>0</v>
      </c>
      <c r="AJ71" s="19">
        <f>JUL!AJ71+AGT!AJ71+SEP!AJ71</f>
        <v>0</v>
      </c>
      <c r="AK71" s="19">
        <f>JUL!AK71+AGT!AK71+SEP!AK71</f>
        <v>0</v>
      </c>
      <c r="AL71" s="19">
        <f>JUL!AL71+AGT!AL71+SEP!AL71</f>
        <v>0</v>
      </c>
      <c r="AM71" s="19">
        <f>JUL!AM71+AGT!AM71+SEP!AM71</f>
        <v>0</v>
      </c>
      <c r="AN71" s="19">
        <f>JUL!AN71+AGT!AN71+SEP!AN71</f>
        <v>0</v>
      </c>
      <c r="AO71" s="19">
        <f>JUL!AO71+AGT!AO71+SEP!AO71</f>
        <v>0</v>
      </c>
      <c r="AP71" s="19">
        <f>JUL!AP71+AGT!AP71+SEP!AP71</f>
        <v>0</v>
      </c>
      <c r="AQ71" s="19">
        <f>JUL!AQ71+AGT!AQ71+SEP!AQ71</f>
        <v>0</v>
      </c>
      <c r="AR71" s="19">
        <f>JUL!AR71+AGT!AR71+SEP!AR71</f>
        <v>0</v>
      </c>
      <c r="AS71" s="19">
        <f>JUL!AS71+AGT!AS71+SEP!AS71</f>
        <v>0</v>
      </c>
      <c r="AT71" s="19">
        <f>JUL!AT71+AGT!AT71+SEP!AT71</f>
        <v>0</v>
      </c>
      <c r="AU71" s="19">
        <f>JUL!AU71+AGT!AU71+SEP!AU71</f>
        <v>0</v>
      </c>
      <c r="AV71" s="19">
        <f>JUL!AV71+AGT!AV71+SEP!AV71</f>
        <v>0</v>
      </c>
      <c r="AW71" s="19">
        <f>JUL!AW71+AGT!AW71+SEP!AW71</f>
        <v>0</v>
      </c>
      <c r="AX71" s="19">
        <f>JUL!AX71+AGT!AX71+SEP!AX71</f>
        <v>0</v>
      </c>
    </row>
    <row r="72" spans="1:50" ht="14.25" customHeight="1">
      <c r="A72" s="26"/>
      <c r="B72" s="17"/>
      <c r="C72" s="18" t="s">
        <v>37</v>
      </c>
      <c r="D72" s="89">
        <f t="shared" ref="D72:F72" si="25">SUM(D67:D71)</f>
        <v>1227</v>
      </c>
      <c r="E72" s="89">
        <f t="shared" si="25"/>
        <v>1175</v>
      </c>
      <c r="F72" s="89">
        <f t="shared" si="25"/>
        <v>2402</v>
      </c>
      <c r="G72" s="19">
        <f>JUL!G72+AGT!G72+SEP!G72</f>
        <v>269</v>
      </c>
      <c r="H72" s="19">
        <f>JUL!H72+AGT!H72+SEP!H72</f>
        <v>273</v>
      </c>
      <c r="I72" s="19">
        <f>JUL!I72+AGT!I72+SEP!I72</f>
        <v>542</v>
      </c>
      <c r="J72" s="19">
        <f>JUL!J72+AGT!J72+SEP!J72</f>
        <v>22.564529558701082</v>
      </c>
      <c r="K72" s="19">
        <f>JUL!K72+AGT!K72+SEP!K72</f>
        <v>270</v>
      </c>
      <c r="L72" s="19">
        <f>JUL!L72+AGT!L72+SEP!L72</f>
        <v>277</v>
      </c>
      <c r="M72" s="19">
        <f>JUL!M72+AGT!M72+SEP!M72</f>
        <v>547</v>
      </c>
      <c r="N72" s="19">
        <f>JUL!N72+AGT!N72+SEP!N72</f>
        <v>22.772689425478767</v>
      </c>
      <c r="O72" s="19">
        <f>JUL!O72+AGT!O72+SEP!O72</f>
        <v>0</v>
      </c>
      <c r="P72" s="19">
        <f>JUL!P72+AGT!P72+SEP!P72</f>
        <v>0</v>
      </c>
      <c r="Q72" s="19">
        <f>JUL!Q72+AGT!Q72+SEP!Q72</f>
        <v>0</v>
      </c>
      <c r="R72" s="19">
        <f>JUL!R72+AGT!R72+SEP!R72</f>
        <v>0</v>
      </c>
      <c r="S72" s="19">
        <f>JUL!S72+AGT!S72+SEP!S72</f>
        <v>0</v>
      </c>
      <c r="T72" s="19">
        <f>JUL!T72+AGT!T72+SEP!T72</f>
        <v>0</v>
      </c>
      <c r="U72" s="19">
        <f>JUL!U72+AGT!U72+SEP!U72</f>
        <v>0</v>
      </c>
      <c r="V72" s="19">
        <f>JUL!V72+AGT!V72+SEP!V72</f>
        <v>0</v>
      </c>
      <c r="W72" s="19">
        <f>JUL!W72+AGT!W72+SEP!W72</f>
        <v>0</v>
      </c>
      <c r="X72" s="19">
        <f>JUL!X72+AGT!X72+SEP!X72</f>
        <v>0</v>
      </c>
      <c r="Y72" s="19">
        <f>JUL!Y72+AGT!Y72+SEP!Y72</f>
        <v>0</v>
      </c>
      <c r="Z72" s="19">
        <f>JUL!Z72+AGT!Z72+SEP!Z72</f>
        <v>0</v>
      </c>
      <c r="AA72" s="19">
        <f>JUL!AA72+AGT!AA72+SEP!AA72</f>
        <v>2</v>
      </c>
      <c r="AB72" s="19">
        <f>JUL!AB72+AGT!AB72+SEP!AB72</f>
        <v>0</v>
      </c>
      <c r="AC72" s="19">
        <f>JUL!AC72+AGT!AC72+SEP!AC72</f>
        <v>2</v>
      </c>
      <c r="AD72" s="19">
        <f>JUL!AD72+AGT!AD72+SEP!AD72</f>
        <v>1.2711716430941156</v>
      </c>
      <c r="AE72" s="19">
        <f>JUL!AE72+AGT!AE72+SEP!AE72</f>
        <v>0</v>
      </c>
      <c r="AF72" s="19">
        <f>JUL!AF72+AGT!AF72+SEP!AF72</f>
        <v>0</v>
      </c>
      <c r="AG72" s="19">
        <f>JUL!AG72+AGT!AG72+SEP!AG72</f>
        <v>0</v>
      </c>
      <c r="AH72" s="19">
        <f>JUL!AH72+AGT!AH72+SEP!AH72</f>
        <v>0</v>
      </c>
      <c r="AI72" s="19">
        <f>JUL!AI72+AGT!AI72+SEP!AI72</f>
        <v>0</v>
      </c>
      <c r="AJ72" s="19">
        <f>JUL!AJ72+AGT!AJ72+SEP!AJ72</f>
        <v>0</v>
      </c>
      <c r="AK72" s="19">
        <f>JUL!AK72+AGT!AK72+SEP!AK72</f>
        <v>0</v>
      </c>
      <c r="AL72" s="19">
        <f>JUL!AL72+AGT!AL72+SEP!AL72</f>
        <v>0</v>
      </c>
      <c r="AM72" s="19">
        <f>JUL!AM72+AGT!AM72+SEP!AM72</f>
        <v>0</v>
      </c>
      <c r="AN72" s="19">
        <f>JUL!AN72+AGT!AN72+SEP!AN72</f>
        <v>0</v>
      </c>
      <c r="AO72" s="19">
        <f>JUL!AO72+AGT!AO72+SEP!AO72</f>
        <v>0</v>
      </c>
      <c r="AP72" s="19">
        <f>JUL!AP72+AGT!AP72+SEP!AP72</f>
        <v>0</v>
      </c>
      <c r="AQ72" s="19">
        <f>JUL!AQ72+AGT!AQ72+SEP!AQ72</f>
        <v>0</v>
      </c>
      <c r="AR72" s="19">
        <f>JUL!AR72+AGT!AR72+SEP!AR72</f>
        <v>0</v>
      </c>
      <c r="AS72" s="19">
        <f>JUL!AS72+AGT!AS72+SEP!AS72</f>
        <v>0</v>
      </c>
      <c r="AT72" s="19">
        <f>JUL!AT72+AGT!AT72+SEP!AT72</f>
        <v>0</v>
      </c>
      <c r="AU72" s="19">
        <f>JUL!AU72+AGT!AU72+SEP!AU72</f>
        <v>2</v>
      </c>
      <c r="AV72" s="19">
        <f>JUL!AV72+AGT!AV72+SEP!AV72</f>
        <v>0</v>
      </c>
      <c r="AW72" s="19">
        <f>JUL!AW72+AGT!AW72+SEP!AW72</f>
        <v>2</v>
      </c>
      <c r="AX72" s="19">
        <f>JUL!AX72+AGT!AX72+SEP!AX72</f>
        <v>1.2711716430941156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26">D73+E73</f>
        <v>882</v>
      </c>
      <c r="G73" s="19">
        <f>JUL!G73+AGT!G73+SEP!G73</f>
        <v>113</v>
      </c>
      <c r="H73" s="19">
        <f>JUL!H73+AGT!H73+SEP!H73</f>
        <v>122</v>
      </c>
      <c r="I73" s="19">
        <f>JUL!I73+AGT!I73+SEP!I73</f>
        <v>235</v>
      </c>
      <c r="J73" s="19">
        <f>JUL!J73+AGT!J73+SEP!J73</f>
        <v>26.643990929705218</v>
      </c>
      <c r="K73" s="19">
        <f>JUL!K73+AGT!K73+SEP!K73</f>
        <v>113</v>
      </c>
      <c r="L73" s="19">
        <f>JUL!L73+AGT!L73+SEP!L73</f>
        <v>122</v>
      </c>
      <c r="M73" s="19">
        <f>JUL!M73+AGT!M73+SEP!M73</f>
        <v>235</v>
      </c>
      <c r="N73" s="19">
        <f>JUL!N73+AGT!N73+SEP!N73</f>
        <v>26.643990929705218</v>
      </c>
      <c r="O73" s="19">
        <f>JUL!O73+AGT!O73+SEP!O73</f>
        <v>0</v>
      </c>
      <c r="P73" s="19">
        <f>JUL!P73+AGT!P73+SEP!P73</f>
        <v>0</v>
      </c>
      <c r="Q73" s="19">
        <f>JUL!Q73+AGT!Q73+SEP!Q73</f>
        <v>0</v>
      </c>
      <c r="R73" s="19">
        <f>JUL!R73+AGT!R73+SEP!R73</f>
        <v>0</v>
      </c>
      <c r="S73" s="19">
        <f>JUL!S73+AGT!S73+SEP!S73</f>
        <v>0</v>
      </c>
      <c r="T73" s="19">
        <f>JUL!T73+AGT!T73+SEP!T73</f>
        <v>0</v>
      </c>
      <c r="U73" s="19">
        <f>JUL!U73+AGT!U73+SEP!U73</f>
        <v>0</v>
      </c>
      <c r="V73" s="19">
        <f>JUL!V73+AGT!V73+SEP!V73</f>
        <v>0</v>
      </c>
      <c r="W73" s="19">
        <f>JUL!W73+AGT!W73+SEP!W73</f>
        <v>0</v>
      </c>
      <c r="X73" s="19">
        <f>JUL!X73+AGT!X73+SEP!X73</f>
        <v>0</v>
      </c>
      <c r="Y73" s="19">
        <f>JUL!Y73+AGT!Y73+SEP!Y73</f>
        <v>0</v>
      </c>
      <c r="Z73" s="19">
        <f>JUL!Z73+AGT!Z73+SEP!Z73</f>
        <v>0</v>
      </c>
      <c r="AA73" s="19">
        <f>JUL!AA73+AGT!AA73+SEP!AA73</f>
        <v>0</v>
      </c>
      <c r="AB73" s="19">
        <f>JUL!AB73+AGT!AB73+SEP!AB73</f>
        <v>0</v>
      </c>
      <c r="AC73" s="19">
        <f>JUL!AC73+AGT!AC73+SEP!AC73</f>
        <v>0</v>
      </c>
      <c r="AD73" s="19">
        <f>JUL!AD73+AGT!AD73+SEP!AD73</f>
        <v>0</v>
      </c>
      <c r="AE73" s="19">
        <f>JUL!AE73+AGT!AE73+SEP!AE73</f>
        <v>0</v>
      </c>
      <c r="AF73" s="19">
        <f>JUL!AF73+AGT!AF73+SEP!AF73</f>
        <v>0</v>
      </c>
      <c r="AG73" s="19">
        <f>JUL!AG73+AGT!AG73+SEP!AG73</f>
        <v>0</v>
      </c>
      <c r="AH73" s="19">
        <f>JUL!AH73+AGT!AH73+SEP!AH73</f>
        <v>0</v>
      </c>
      <c r="AI73" s="19">
        <f>JUL!AI73+AGT!AI73+SEP!AI73</f>
        <v>0</v>
      </c>
      <c r="AJ73" s="19">
        <f>JUL!AJ73+AGT!AJ73+SEP!AJ73</f>
        <v>0</v>
      </c>
      <c r="AK73" s="19">
        <f>JUL!AK73+AGT!AK73+SEP!AK73</f>
        <v>0</v>
      </c>
      <c r="AL73" s="19">
        <f>JUL!AL73+AGT!AL73+SEP!AL73</f>
        <v>0</v>
      </c>
      <c r="AM73" s="19">
        <f>JUL!AM73+AGT!AM73+SEP!AM73</f>
        <v>0</v>
      </c>
      <c r="AN73" s="19">
        <f>JUL!AN73+AGT!AN73+SEP!AN73</f>
        <v>0</v>
      </c>
      <c r="AO73" s="19">
        <f>JUL!AO73+AGT!AO73+SEP!AO73</f>
        <v>0</v>
      </c>
      <c r="AP73" s="19">
        <f>JUL!AP73+AGT!AP73+SEP!AP73</f>
        <v>0</v>
      </c>
      <c r="AQ73" s="19">
        <f>JUL!AQ73+AGT!AQ73+SEP!AQ73</f>
        <v>0</v>
      </c>
      <c r="AR73" s="19">
        <f>JUL!AR73+AGT!AR73+SEP!AR73</f>
        <v>0</v>
      </c>
      <c r="AS73" s="19">
        <f>JUL!AS73+AGT!AS73+SEP!AS73</f>
        <v>0</v>
      </c>
      <c r="AT73" s="19">
        <f>JUL!AT73+AGT!AT73+SEP!AT73</f>
        <v>0</v>
      </c>
      <c r="AU73" s="19">
        <f>JUL!AU73+AGT!AU73+SEP!AU73</f>
        <v>0</v>
      </c>
      <c r="AV73" s="19">
        <f>JUL!AV73+AGT!AV73+SEP!AV73</f>
        <v>0</v>
      </c>
      <c r="AW73" s="19">
        <f>JUL!AW73+AGT!AW73+SEP!AW73</f>
        <v>0</v>
      </c>
      <c r="AX73" s="19">
        <f>JUL!AX73+AGT!AX73+SEP!AX73</f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26"/>
        <v>832</v>
      </c>
      <c r="G74" s="19">
        <f>JUL!G74+AGT!G74+SEP!G74</f>
        <v>110</v>
      </c>
      <c r="H74" s="19">
        <f>JUL!H74+AGT!H74+SEP!H74</f>
        <v>122</v>
      </c>
      <c r="I74" s="19">
        <f>JUL!I74+AGT!I74+SEP!I74</f>
        <v>232</v>
      </c>
      <c r="J74" s="19">
        <f>JUL!J74+AGT!J74+SEP!J74</f>
        <v>27.884615384615383</v>
      </c>
      <c r="K74" s="19">
        <f>JUL!K74+AGT!K74+SEP!K74</f>
        <v>110</v>
      </c>
      <c r="L74" s="19">
        <f>JUL!L74+AGT!L74+SEP!L74</f>
        <v>122</v>
      </c>
      <c r="M74" s="19">
        <f>JUL!M74+AGT!M74+SEP!M74</f>
        <v>232</v>
      </c>
      <c r="N74" s="19">
        <f>JUL!N74+AGT!N74+SEP!N74</f>
        <v>27.884615384615383</v>
      </c>
      <c r="O74" s="19">
        <f>JUL!O74+AGT!O74+SEP!O74</f>
        <v>0</v>
      </c>
      <c r="P74" s="19">
        <f>JUL!P74+AGT!P74+SEP!P74</f>
        <v>0</v>
      </c>
      <c r="Q74" s="19">
        <f>JUL!Q74+AGT!Q74+SEP!Q74</f>
        <v>0</v>
      </c>
      <c r="R74" s="19">
        <f>JUL!R74+AGT!R74+SEP!R74</f>
        <v>0</v>
      </c>
      <c r="S74" s="19">
        <f>JUL!S74+AGT!S74+SEP!S74</f>
        <v>0</v>
      </c>
      <c r="T74" s="19">
        <f>JUL!T74+AGT!T74+SEP!T74</f>
        <v>0</v>
      </c>
      <c r="U74" s="19">
        <f>JUL!U74+AGT!U74+SEP!U74</f>
        <v>0</v>
      </c>
      <c r="V74" s="19">
        <f>JUL!V74+AGT!V74+SEP!V74</f>
        <v>0</v>
      </c>
      <c r="W74" s="19">
        <f>JUL!W74+AGT!W74+SEP!W74</f>
        <v>0</v>
      </c>
      <c r="X74" s="19">
        <f>JUL!X74+AGT!X74+SEP!X74</f>
        <v>0</v>
      </c>
      <c r="Y74" s="19">
        <f>JUL!Y74+AGT!Y74+SEP!Y74</f>
        <v>0</v>
      </c>
      <c r="Z74" s="19">
        <f>JUL!Z74+AGT!Z74+SEP!Z74</f>
        <v>0</v>
      </c>
      <c r="AA74" s="19">
        <f>JUL!AA74+AGT!AA74+SEP!AA74</f>
        <v>0</v>
      </c>
      <c r="AB74" s="19">
        <f>JUL!AB74+AGT!AB74+SEP!AB74</f>
        <v>0</v>
      </c>
      <c r="AC74" s="19">
        <f>JUL!AC74+AGT!AC74+SEP!AC74</f>
        <v>0</v>
      </c>
      <c r="AD74" s="19">
        <f>JUL!AD74+AGT!AD74+SEP!AD74</f>
        <v>0</v>
      </c>
      <c r="AE74" s="19">
        <f>JUL!AE74+AGT!AE74+SEP!AE74</f>
        <v>0</v>
      </c>
      <c r="AF74" s="19">
        <f>JUL!AF74+AGT!AF74+SEP!AF74</f>
        <v>0</v>
      </c>
      <c r="AG74" s="19">
        <f>JUL!AG74+AGT!AG74+SEP!AG74</f>
        <v>0</v>
      </c>
      <c r="AH74" s="19">
        <f>JUL!AH74+AGT!AH74+SEP!AH74</f>
        <v>0</v>
      </c>
      <c r="AI74" s="19">
        <f>JUL!AI74+AGT!AI74+SEP!AI74</f>
        <v>0</v>
      </c>
      <c r="AJ74" s="19">
        <f>JUL!AJ74+AGT!AJ74+SEP!AJ74</f>
        <v>0</v>
      </c>
      <c r="AK74" s="19">
        <f>JUL!AK74+AGT!AK74+SEP!AK74</f>
        <v>0</v>
      </c>
      <c r="AL74" s="19">
        <f>JUL!AL74+AGT!AL74+SEP!AL74</f>
        <v>0</v>
      </c>
      <c r="AM74" s="19">
        <f>JUL!AM74+AGT!AM74+SEP!AM74</f>
        <v>0</v>
      </c>
      <c r="AN74" s="19">
        <f>JUL!AN74+AGT!AN74+SEP!AN74</f>
        <v>0</v>
      </c>
      <c r="AO74" s="19">
        <f>JUL!AO74+AGT!AO74+SEP!AO74</f>
        <v>0</v>
      </c>
      <c r="AP74" s="19">
        <f>JUL!AP74+AGT!AP74+SEP!AP74</f>
        <v>0</v>
      </c>
      <c r="AQ74" s="19">
        <f>JUL!AQ74+AGT!AQ74+SEP!AQ74</f>
        <v>0</v>
      </c>
      <c r="AR74" s="19">
        <f>JUL!AR74+AGT!AR74+SEP!AR74</f>
        <v>0</v>
      </c>
      <c r="AS74" s="19">
        <f>JUL!AS74+AGT!AS74+SEP!AS74</f>
        <v>0</v>
      </c>
      <c r="AT74" s="19">
        <f>JUL!AT74+AGT!AT74+SEP!AT74</f>
        <v>0</v>
      </c>
      <c r="AU74" s="19">
        <f>JUL!AU74+AGT!AU74+SEP!AU74</f>
        <v>0</v>
      </c>
      <c r="AV74" s="19">
        <f>JUL!AV74+AGT!AV74+SEP!AV74</f>
        <v>0</v>
      </c>
      <c r="AW74" s="19">
        <f>JUL!AW74+AGT!AW74+SEP!AW74</f>
        <v>0</v>
      </c>
      <c r="AX74" s="19">
        <f>JUL!AX74+AGT!AX74+SEP!AX74</f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26"/>
        <v>460</v>
      </c>
      <c r="G75" s="19">
        <f>JUL!G75+AGT!G75+SEP!G75</f>
        <v>64</v>
      </c>
      <c r="H75" s="19">
        <f>JUL!H75+AGT!H75+SEP!H75</f>
        <v>69</v>
      </c>
      <c r="I75" s="19">
        <f>JUL!I75+AGT!I75+SEP!I75</f>
        <v>133</v>
      </c>
      <c r="J75" s="19">
        <f>JUL!J75+AGT!J75+SEP!J75</f>
        <v>28.913043478260867</v>
      </c>
      <c r="K75" s="19">
        <f>JUL!K75+AGT!K75+SEP!K75</f>
        <v>64</v>
      </c>
      <c r="L75" s="19">
        <f>JUL!L75+AGT!L75+SEP!L75</f>
        <v>69</v>
      </c>
      <c r="M75" s="19">
        <f>JUL!M75+AGT!M75+SEP!M75</f>
        <v>133</v>
      </c>
      <c r="N75" s="19">
        <f>JUL!N75+AGT!N75+SEP!N75</f>
        <v>28.913043478260867</v>
      </c>
      <c r="O75" s="19">
        <f>JUL!O75+AGT!O75+SEP!O75</f>
        <v>0</v>
      </c>
      <c r="P75" s="19">
        <f>JUL!P75+AGT!P75+SEP!P75</f>
        <v>0</v>
      </c>
      <c r="Q75" s="19">
        <f>JUL!Q75+AGT!Q75+SEP!Q75</f>
        <v>0</v>
      </c>
      <c r="R75" s="19">
        <f>JUL!R75+AGT!R75+SEP!R75</f>
        <v>0</v>
      </c>
      <c r="S75" s="19">
        <f>JUL!S75+AGT!S75+SEP!S75</f>
        <v>0</v>
      </c>
      <c r="T75" s="19">
        <f>JUL!T75+AGT!T75+SEP!T75</f>
        <v>0</v>
      </c>
      <c r="U75" s="19">
        <f>JUL!U75+AGT!U75+SEP!U75</f>
        <v>0</v>
      </c>
      <c r="V75" s="19">
        <f>JUL!V75+AGT!V75+SEP!V75</f>
        <v>0</v>
      </c>
      <c r="W75" s="19">
        <f>JUL!W75+AGT!W75+SEP!W75</f>
        <v>0</v>
      </c>
      <c r="X75" s="19">
        <f>JUL!X75+AGT!X75+SEP!X75</f>
        <v>0</v>
      </c>
      <c r="Y75" s="19">
        <f>JUL!Y75+AGT!Y75+SEP!Y75</f>
        <v>0</v>
      </c>
      <c r="Z75" s="19">
        <f>JUL!Z75+AGT!Z75+SEP!Z75</f>
        <v>0</v>
      </c>
      <c r="AA75" s="19">
        <f>JUL!AA75+AGT!AA75+SEP!AA75</f>
        <v>0</v>
      </c>
      <c r="AB75" s="19">
        <f>JUL!AB75+AGT!AB75+SEP!AB75</f>
        <v>0</v>
      </c>
      <c r="AC75" s="19">
        <f>JUL!AC75+AGT!AC75+SEP!AC75</f>
        <v>0</v>
      </c>
      <c r="AD75" s="19">
        <f>JUL!AD75+AGT!AD75+SEP!AD75</f>
        <v>0</v>
      </c>
      <c r="AE75" s="19">
        <f>JUL!AE75+AGT!AE75+SEP!AE75</f>
        <v>0</v>
      </c>
      <c r="AF75" s="19">
        <f>JUL!AF75+AGT!AF75+SEP!AF75</f>
        <v>0</v>
      </c>
      <c r="AG75" s="19">
        <f>JUL!AG75+AGT!AG75+SEP!AG75</f>
        <v>0</v>
      </c>
      <c r="AH75" s="19">
        <f>JUL!AH75+AGT!AH75+SEP!AH75</f>
        <v>0</v>
      </c>
      <c r="AI75" s="19">
        <f>JUL!AI75+AGT!AI75+SEP!AI75</f>
        <v>0</v>
      </c>
      <c r="AJ75" s="19">
        <f>JUL!AJ75+AGT!AJ75+SEP!AJ75</f>
        <v>0</v>
      </c>
      <c r="AK75" s="19">
        <f>JUL!AK75+AGT!AK75+SEP!AK75</f>
        <v>0</v>
      </c>
      <c r="AL75" s="19">
        <f>JUL!AL75+AGT!AL75+SEP!AL75</f>
        <v>0</v>
      </c>
      <c r="AM75" s="19">
        <f>JUL!AM75+AGT!AM75+SEP!AM75</f>
        <v>0</v>
      </c>
      <c r="AN75" s="19">
        <f>JUL!AN75+AGT!AN75+SEP!AN75</f>
        <v>0</v>
      </c>
      <c r="AO75" s="19">
        <f>JUL!AO75+AGT!AO75+SEP!AO75</f>
        <v>0</v>
      </c>
      <c r="AP75" s="19">
        <f>JUL!AP75+AGT!AP75+SEP!AP75</f>
        <v>0</v>
      </c>
      <c r="AQ75" s="19">
        <f>JUL!AQ75+AGT!AQ75+SEP!AQ75</f>
        <v>0</v>
      </c>
      <c r="AR75" s="19">
        <f>JUL!AR75+AGT!AR75+SEP!AR75</f>
        <v>0</v>
      </c>
      <c r="AS75" s="19">
        <f>JUL!AS75+AGT!AS75+SEP!AS75</f>
        <v>0</v>
      </c>
      <c r="AT75" s="19">
        <f>JUL!AT75+AGT!AT75+SEP!AT75</f>
        <v>0</v>
      </c>
      <c r="AU75" s="19">
        <f>JUL!AU75+AGT!AU75+SEP!AU75</f>
        <v>0</v>
      </c>
      <c r="AV75" s="19">
        <f>JUL!AV75+AGT!AV75+SEP!AV75</f>
        <v>0</v>
      </c>
      <c r="AW75" s="19">
        <f>JUL!AW75+AGT!AW75+SEP!AW75</f>
        <v>0</v>
      </c>
      <c r="AX75" s="19">
        <f>JUL!AX75+AGT!AX75+SEP!AX75</f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26"/>
        <v>399</v>
      </c>
      <c r="G76" s="19">
        <f>JUL!G76+AGT!G76+SEP!G76</f>
        <v>60</v>
      </c>
      <c r="H76" s="19">
        <f>JUL!H76+AGT!H76+SEP!H76</f>
        <v>55</v>
      </c>
      <c r="I76" s="19">
        <f>JUL!I76+AGT!I76+SEP!I76</f>
        <v>115</v>
      </c>
      <c r="J76" s="19">
        <f>JUL!J76+AGT!J76+SEP!J76</f>
        <v>28.822055137844615</v>
      </c>
      <c r="K76" s="19">
        <f>JUL!K76+AGT!K76+SEP!K76</f>
        <v>60</v>
      </c>
      <c r="L76" s="19">
        <f>JUL!L76+AGT!L76+SEP!L76</f>
        <v>32</v>
      </c>
      <c r="M76" s="19">
        <f>JUL!M76+AGT!M76+SEP!M76</f>
        <v>92</v>
      </c>
      <c r="N76" s="19">
        <f>JUL!N76+AGT!N76+SEP!N76</f>
        <v>23.057644110275689</v>
      </c>
      <c r="O76" s="19">
        <f>JUL!O76+AGT!O76+SEP!O76</f>
        <v>0</v>
      </c>
      <c r="P76" s="19">
        <f>JUL!P76+AGT!P76+SEP!P76</f>
        <v>0</v>
      </c>
      <c r="Q76" s="19">
        <f>JUL!Q76+AGT!Q76+SEP!Q76</f>
        <v>0</v>
      </c>
      <c r="R76" s="19">
        <f>JUL!R76+AGT!R76+SEP!R76</f>
        <v>0</v>
      </c>
      <c r="S76" s="19">
        <f>JUL!S76+AGT!S76+SEP!S76</f>
        <v>0</v>
      </c>
      <c r="T76" s="19">
        <f>JUL!T76+AGT!T76+SEP!T76</f>
        <v>0</v>
      </c>
      <c r="U76" s="19">
        <f>JUL!U76+AGT!U76+SEP!U76</f>
        <v>0</v>
      </c>
      <c r="V76" s="19">
        <f>JUL!V76+AGT!V76+SEP!V76</f>
        <v>0</v>
      </c>
      <c r="W76" s="19">
        <f>JUL!W76+AGT!W76+SEP!W76</f>
        <v>0</v>
      </c>
      <c r="X76" s="19">
        <f>JUL!X76+AGT!X76+SEP!X76</f>
        <v>0</v>
      </c>
      <c r="Y76" s="19">
        <f>JUL!Y76+AGT!Y76+SEP!Y76</f>
        <v>0</v>
      </c>
      <c r="Z76" s="19">
        <f>JUL!Z76+AGT!Z76+SEP!Z76</f>
        <v>0</v>
      </c>
      <c r="AA76" s="19">
        <f>JUL!AA76+AGT!AA76+SEP!AA76</f>
        <v>1</v>
      </c>
      <c r="AB76" s="19">
        <f>JUL!AB76+AGT!AB76+SEP!AB76</f>
        <v>0</v>
      </c>
      <c r="AC76" s="19">
        <f>JUL!AC76+AGT!AC76+SEP!AC76</f>
        <v>1</v>
      </c>
      <c r="AD76" s="19">
        <f>JUL!AD76+AGT!AD76+SEP!AD76</f>
        <v>4.1666666666666661</v>
      </c>
      <c r="AE76" s="19">
        <f>JUL!AE76+AGT!AE76+SEP!AE76</f>
        <v>0</v>
      </c>
      <c r="AF76" s="19">
        <f>JUL!AF76+AGT!AF76+SEP!AF76</f>
        <v>0</v>
      </c>
      <c r="AG76" s="19">
        <f>JUL!AG76+AGT!AG76+SEP!AG76</f>
        <v>0</v>
      </c>
      <c r="AH76" s="19">
        <f>JUL!AH76+AGT!AH76+SEP!AH76</f>
        <v>0</v>
      </c>
      <c r="AI76" s="19">
        <f>JUL!AI76+AGT!AI76+SEP!AI76</f>
        <v>0</v>
      </c>
      <c r="AJ76" s="19">
        <f>JUL!AJ76+AGT!AJ76+SEP!AJ76</f>
        <v>0</v>
      </c>
      <c r="AK76" s="19">
        <f>JUL!AK76+AGT!AK76+SEP!AK76</f>
        <v>0</v>
      </c>
      <c r="AL76" s="19">
        <f>JUL!AL76+AGT!AL76+SEP!AL76</f>
        <v>0</v>
      </c>
      <c r="AM76" s="19">
        <f>JUL!AM76+AGT!AM76+SEP!AM76</f>
        <v>0</v>
      </c>
      <c r="AN76" s="19">
        <f>JUL!AN76+AGT!AN76+SEP!AN76</f>
        <v>0</v>
      </c>
      <c r="AO76" s="19">
        <f>JUL!AO76+AGT!AO76+SEP!AO76</f>
        <v>0</v>
      </c>
      <c r="AP76" s="19">
        <f>JUL!AP76+AGT!AP76+SEP!AP76</f>
        <v>0</v>
      </c>
      <c r="AQ76" s="19">
        <f>JUL!AQ76+AGT!AQ76+SEP!AQ76</f>
        <v>0</v>
      </c>
      <c r="AR76" s="19">
        <f>JUL!AR76+AGT!AR76+SEP!AR76</f>
        <v>0</v>
      </c>
      <c r="AS76" s="19">
        <f>JUL!AS76+AGT!AS76+SEP!AS76</f>
        <v>0</v>
      </c>
      <c r="AT76" s="19">
        <f>JUL!AT76+AGT!AT76+SEP!AT76</f>
        <v>0</v>
      </c>
      <c r="AU76" s="19">
        <f>JUL!AU76+AGT!AU76+SEP!AU76</f>
        <v>1</v>
      </c>
      <c r="AV76" s="19">
        <f>JUL!AV76+AGT!AV76+SEP!AV76</f>
        <v>0</v>
      </c>
      <c r="AW76" s="19">
        <f>JUL!AW76+AGT!AW76+SEP!AW76</f>
        <v>1</v>
      </c>
      <c r="AX76" s="19">
        <f>JUL!AX76+AGT!AX76+SEP!AX76</f>
        <v>4.1666666666666661</v>
      </c>
    </row>
    <row r="77" spans="1:50" ht="14.25" customHeight="1">
      <c r="A77" s="26"/>
      <c r="B77" s="17"/>
      <c r="C77" s="18" t="s">
        <v>37</v>
      </c>
      <c r="D77" s="89">
        <f t="shared" ref="D77:F77" si="27">SUM(D73:D76)</f>
        <v>1337</v>
      </c>
      <c r="E77" s="89">
        <f t="shared" si="27"/>
        <v>1236</v>
      </c>
      <c r="F77" s="89">
        <f t="shared" si="27"/>
        <v>2573</v>
      </c>
      <c r="G77" s="19">
        <f>JUL!G77+AGT!G77+SEP!G77</f>
        <v>347</v>
      </c>
      <c r="H77" s="19">
        <f>JUL!H77+AGT!H77+SEP!H77</f>
        <v>368</v>
      </c>
      <c r="I77" s="19">
        <f>JUL!I77+AGT!I77+SEP!I77</f>
        <v>715</v>
      </c>
      <c r="J77" s="19">
        <f>JUL!J77+AGT!J77+SEP!J77</f>
        <v>27.788573649436458</v>
      </c>
      <c r="K77" s="19">
        <f>JUL!K77+AGT!K77+SEP!K77</f>
        <v>347</v>
      </c>
      <c r="L77" s="19">
        <f>JUL!L77+AGT!L77+SEP!L77</f>
        <v>345</v>
      </c>
      <c r="M77" s="19">
        <f>JUL!M77+AGT!M77+SEP!M77</f>
        <v>692</v>
      </c>
      <c r="N77" s="19">
        <f>JUL!N77+AGT!N77+SEP!N77</f>
        <v>26.894675476097941</v>
      </c>
      <c r="O77" s="19">
        <f>JUL!O77+AGT!O77+SEP!O77</f>
        <v>0</v>
      </c>
      <c r="P77" s="19">
        <f>JUL!P77+AGT!P77+SEP!P77</f>
        <v>0</v>
      </c>
      <c r="Q77" s="19">
        <f>JUL!Q77+AGT!Q77+SEP!Q77</f>
        <v>0</v>
      </c>
      <c r="R77" s="19">
        <f>JUL!R77+AGT!R77+SEP!R77</f>
        <v>0</v>
      </c>
      <c r="S77" s="19">
        <f>JUL!S77+AGT!S77+SEP!S77</f>
        <v>0</v>
      </c>
      <c r="T77" s="19">
        <f>JUL!T77+AGT!T77+SEP!T77</f>
        <v>0</v>
      </c>
      <c r="U77" s="19">
        <f>JUL!U77+AGT!U77+SEP!U77</f>
        <v>0</v>
      </c>
      <c r="V77" s="19">
        <f>JUL!V77+AGT!V77+SEP!V77</f>
        <v>0</v>
      </c>
      <c r="W77" s="19">
        <f>JUL!W77+AGT!W77+SEP!W77</f>
        <v>0</v>
      </c>
      <c r="X77" s="19">
        <f>JUL!X77+AGT!X77+SEP!X77</f>
        <v>0</v>
      </c>
      <c r="Y77" s="19">
        <f>JUL!Y77+AGT!Y77+SEP!Y77</f>
        <v>0</v>
      </c>
      <c r="Z77" s="19">
        <f>JUL!Z77+AGT!Z77+SEP!Z77</f>
        <v>0</v>
      </c>
      <c r="AA77" s="19">
        <f>JUL!AA77+AGT!AA77+SEP!AA77</f>
        <v>1</v>
      </c>
      <c r="AB77" s="19">
        <f>JUL!AB77+AGT!AB77+SEP!AB77</f>
        <v>0</v>
      </c>
      <c r="AC77" s="19">
        <f>JUL!AC77+AGT!AC77+SEP!AC77</f>
        <v>1</v>
      </c>
      <c r="AD77" s="19">
        <f>JUL!AD77+AGT!AD77+SEP!AD77</f>
        <v>0.37878787878787878</v>
      </c>
      <c r="AE77" s="19">
        <f>JUL!AE77+AGT!AE77+SEP!AE77</f>
        <v>0</v>
      </c>
      <c r="AF77" s="19">
        <f>JUL!AF77+AGT!AF77+SEP!AF77</f>
        <v>0</v>
      </c>
      <c r="AG77" s="19">
        <f>JUL!AG77+AGT!AG77+SEP!AG77</f>
        <v>0</v>
      </c>
      <c r="AH77" s="19">
        <f>JUL!AH77+AGT!AH77+SEP!AH77</f>
        <v>0</v>
      </c>
      <c r="AI77" s="19">
        <f>JUL!AI77+AGT!AI77+SEP!AI77</f>
        <v>0</v>
      </c>
      <c r="AJ77" s="19">
        <f>JUL!AJ77+AGT!AJ77+SEP!AJ77</f>
        <v>0</v>
      </c>
      <c r="AK77" s="19">
        <f>JUL!AK77+AGT!AK77+SEP!AK77</f>
        <v>0</v>
      </c>
      <c r="AL77" s="19">
        <f>JUL!AL77+AGT!AL77+SEP!AL77</f>
        <v>0</v>
      </c>
      <c r="AM77" s="19">
        <f>JUL!AM77+AGT!AM77+SEP!AM77</f>
        <v>0</v>
      </c>
      <c r="AN77" s="19">
        <f>JUL!AN77+AGT!AN77+SEP!AN77</f>
        <v>0</v>
      </c>
      <c r="AO77" s="19">
        <f>JUL!AO77+AGT!AO77+SEP!AO77</f>
        <v>0</v>
      </c>
      <c r="AP77" s="19">
        <f>JUL!AP77+AGT!AP77+SEP!AP77</f>
        <v>0</v>
      </c>
      <c r="AQ77" s="19">
        <f>JUL!AQ77+AGT!AQ77+SEP!AQ77</f>
        <v>0</v>
      </c>
      <c r="AR77" s="19">
        <f>JUL!AR77+AGT!AR77+SEP!AR77</f>
        <v>0</v>
      </c>
      <c r="AS77" s="19">
        <f>JUL!AS77+AGT!AS77+SEP!AS77</f>
        <v>0</v>
      </c>
      <c r="AT77" s="19">
        <f>JUL!AT77+AGT!AT77+SEP!AT77</f>
        <v>0</v>
      </c>
      <c r="AU77" s="19">
        <f>JUL!AU77+AGT!AU77+SEP!AU77</f>
        <v>1</v>
      </c>
      <c r="AV77" s="19">
        <f>JUL!AV77+AGT!AV77+SEP!AV77</f>
        <v>0</v>
      </c>
      <c r="AW77" s="19">
        <f>JUL!AW77+AGT!AW77+SEP!AW77</f>
        <v>1</v>
      </c>
      <c r="AX77" s="19">
        <f>JUL!AX77+AGT!AX77+SEP!AX77</f>
        <v>0.37878787878787878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28">D78+E78</f>
        <v>931</v>
      </c>
      <c r="G78" s="19">
        <f>JUL!G78+AGT!G78+SEP!G78</f>
        <v>152</v>
      </c>
      <c r="H78" s="19">
        <f>JUL!H78+AGT!H78+SEP!H78</f>
        <v>152</v>
      </c>
      <c r="I78" s="19">
        <f>JUL!I78+AGT!I78+SEP!I78</f>
        <v>304</v>
      </c>
      <c r="J78" s="19">
        <f>JUL!J78+AGT!J78+SEP!J78</f>
        <v>32.653061224489797</v>
      </c>
      <c r="K78" s="19">
        <f>JUL!K78+AGT!K78+SEP!K78</f>
        <v>152</v>
      </c>
      <c r="L78" s="19">
        <f>JUL!L78+AGT!L78+SEP!L78</f>
        <v>152</v>
      </c>
      <c r="M78" s="19">
        <f>JUL!M78+AGT!M78+SEP!M78</f>
        <v>304</v>
      </c>
      <c r="N78" s="19">
        <f>JUL!N78+AGT!N78+SEP!N78</f>
        <v>32.653061224489797</v>
      </c>
      <c r="O78" s="19">
        <f>JUL!O78+AGT!O78+SEP!O78</f>
        <v>0</v>
      </c>
      <c r="P78" s="19">
        <f>JUL!P78+AGT!P78+SEP!P78</f>
        <v>0</v>
      </c>
      <c r="Q78" s="19">
        <f>JUL!Q78+AGT!Q78+SEP!Q78</f>
        <v>0</v>
      </c>
      <c r="R78" s="19">
        <f>JUL!R78+AGT!R78+SEP!R78</f>
        <v>0</v>
      </c>
      <c r="S78" s="19">
        <f>JUL!S78+AGT!S78+SEP!S78</f>
        <v>0</v>
      </c>
      <c r="T78" s="19">
        <f>JUL!T78+AGT!T78+SEP!T78</f>
        <v>0</v>
      </c>
      <c r="U78" s="19">
        <f>JUL!U78+AGT!U78+SEP!U78</f>
        <v>0</v>
      </c>
      <c r="V78" s="19">
        <f>JUL!V78+AGT!V78+SEP!V78</f>
        <v>0</v>
      </c>
      <c r="W78" s="19">
        <f>JUL!W78+AGT!W78+SEP!W78</f>
        <v>0</v>
      </c>
      <c r="X78" s="19">
        <f>JUL!X78+AGT!X78+SEP!X78</f>
        <v>0</v>
      </c>
      <c r="Y78" s="19">
        <f>JUL!Y78+AGT!Y78+SEP!Y78</f>
        <v>0</v>
      </c>
      <c r="Z78" s="19">
        <f>JUL!Z78+AGT!Z78+SEP!Z78</f>
        <v>0</v>
      </c>
      <c r="AA78" s="19">
        <f>JUL!AA78+AGT!AA78+SEP!AA78</f>
        <v>0</v>
      </c>
      <c r="AB78" s="19">
        <f>JUL!AB78+AGT!AB78+SEP!AB78</f>
        <v>0</v>
      </c>
      <c r="AC78" s="19">
        <f>JUL!AC78+AGT!AC78+SEP!AC78</f>
        <v>0</v>
      </c>
      <c r="AD78" s="19">
        <f>JUL!AD78+AGT!AD78+SEP!AD78</f>
        <v>0</v>
      </c>
      <c r="AE78" s="19">
        <f>JUL!AE78+AGT!AE78+SEP!AE78</f>
        <v>0</v>
      </c>
      <c r="AF78" s="19">
        <f>JUL!AF78+AGT!AF78+SEP!AF78</f>
        <v>0</v>
      </c>
      <c r="AG78" s="19">
        <f>JUL!AG78+AGT!AG78+SEP!AG78</f>
        <v>0</v>
      </c>
      <c r="AH78" s="19">
        <f>JUL!AH78+AGT!AH78+SEP!AH78</f>
        <v>0</v>
      </c>
      <c r="AI78" s="19">
        <f>JUL!AI78+AGT!AI78+SEP!AI78</f>
        <v>0</v>
      </c>
      <c r="AJ78" s="19">
        <f>JUL!AJ78+AGT!AJ78+SEP!AJ78</f>
        <v>0</v>
      </c>
      <c r="AK78" s="19">
        <f>JUL!AK78+AGT!AK78+SEP!AK78</f>
        <v>0</v>
      </c>
      <c r="AL78" s="19">
        <f>JUL!AL78+AGT!AL78+SEP!AL78</f>
        <v>0</v>
      </c>
      <c r="AM78" s="19">
        <f>JUL!AM78+AGT!AM78+SEP!AM78</f>
        <v>0</v>
      </c>
      <c r="AN78" s="19">
        <f>JUL!AN78+AGT!AN78+SEP!AN78</f>
        <v>0</v>
      </c>
      <c r="AO78" s="19">
        <f>JUL!AO78+AGT!AO78+SEP!AO78</f>
        <v>0</v>
      </c>
      <c r="AP78" s="19">
        <f>JUL!AP78+AGT!AP78+SEP!AP78</f>
        <v>0</v>
      </c>
      <c r="AQ78" s="19">
        <f>JUL!AQ78+AGT!AQ78+SEP!AQ78</f>
        <v>0</v>
      </c>
      <c r="AR78" s="19">
        <f>JUL!AR78+AGT!AR78+SEP!AR78</f>
        <v>0</v>
      </c>
      <c r="AS78" s="19">
        <f>JUL!AS78+AGT!AS78+SEP!AS78</f>
        <v>0</v>
      </c>
      <c r="AT78" s="19">
        <f>JUL!AT78+AGT!AT78+SEP!AT78</f>
        <v>0</v>
      </c>
      <c r="AU78" s="19">
        <f>JUL!AU78+AGT!AU78+SEP!AU78</f>
        <v>0</v>
      </c>
      <c r="AV78" s="19">
        <f>JUL!AV78+AGT!AV78+SEP!AV78</f>
        <v>0</v>
      </c>
      <c r="AW78" s="19">
        <f>JUL!AW78+AGT!AW78+SEP!AW78</f>
        <v>0</v>
      </c>
      <c r="AX78" s="19">
        <f>JUL!AX78+AGT!AX78+SEP!AX78</f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28"/>
        <v>774</v>
      </c>
      <c r="G79" s="19">
        <f>JUL!G79+AGT!G79+SEP!G79</f>
        <v>99</v>
      </c>
      <c r="H79" s="19">
        <f>JUL!H79+AGT!H79+SEP!H79</f>
        <v>91</v>
      </c>
      <c r="I79" s="19">
        <f>JUL!I79+AGT!I79+SEP!I79</f>
        <v>190</v>
      </c>
      <c r="J79" s="19">
        <f>JUL!J79+AGT!J79+SEP!J79</f>
        <v>24.547803617571056</v>
      </c>
      <c r="K79" s="19">
        <f>JUL!K79+AGT!K79+SEP!K79</f>
        <v>99</v>
      </c>
      <c r="L79" s="19">
        <f>JUL!L79+AGT!L79+SEP!L79</f>
        <v>91</v>
      </c>
      <c r="M79" s="19">
        <f>JUL!M79+AGT!M79+SEP!M79</f>
        <v>190</v>
      </c>
      <c r="N79" s="19">
        <f>JUL!N79+AGT!N79+SEP!N79</f>
        <v>24.547803617571056</v>
      </c>
      <c r="O79" s="19">
        <f>JUL!O79+AGT!O79+SEP!O79</f>
        <v>0</v>
      </c>
      <c r="P79" s="19">
        <f>JUL!P79+AGT!P79+SEP!P79</f>
        <v>0</v>
      </c>
      <c r="Q79" s="19">
        <f>JUL!Q79+AGT!Q79+SEP!Q79</f>
        <v>0</v>
      </c>
      <c r="R79" s="19">
        <f>JUL!R79+AGT!R79+SEP!R79</f>
        <v>0</v>
      </c>
      <c r="S79" s="19">
        <f>JUL!S79+AGT!S79+SEP!S79</f>
        <v>0</v>
      </c>
      <c r="T79" s="19">
        <f>JUL!T79+AGT!T79+SEP!T79</f>
        <v>0</v>
      </c>
      <c r="U79" s="19">
        <f>JUL!U79+AGT!U79+SEP!U79</f>
        <v>0</v>
      </c>
      <c r="V79" s="19">
        <f>JUL!V79+AGT!V79+SEP!V79</f>
        <v>0</v>
      </c>
      <c r="W79" s="19">
        <f>JUL!W79+AGT!W79+SEP!W79</f>
        <v>0</v>
      </c>
      <c r="X79" s="19">
        <f>JUL!X79+AGT!X79+SEP!X79</f>
        <v>0</v>
      </c>
      <c r="Y79" s="19">
        <f>JUL!Y79+AGT!Y79+SEP!Y79</f>
        <v>0</v>
      </c>
      <c r="Z79" s="19">
        <f>JUL!Z79+AGT!Z79+SEP!Z79</f>
        <v>0</v>
      </c>
      <c r="AA79" s="19">
        <f>JUL!AA79+AGT!AA79+SEP!AA79</f>
        <v>0</v>
      </c>
      <c r="AB79" s="19">
        <f>JUL!AB79+AGT!AB79+SEP!AB79</f>
        <v>0</v>
      </c>
      <c r="AC79" s="19">
        <f>JUL!AC79+AGT!AC79+SEP!AC79</f>
        <v>0</v>
      </c>
      <c r="AD79" s="19">
        <f>JUL!AD79+AGT!AD79+SEP!AD79</f>
        <v>0</v>
      </c>
      <c r="AE79" s="19">
        <f>JUL!AE79+AGT!AE79+SEP!AE79</f>
        <v>0</v>
      </c>
      <c r="AF79" s="19">
        <f>JUL!AF79+AGT!AF79+SEP!AF79</f>
        <v>0</v>
      </c>
      <c r="AG79" s="19">
        <f>JUL!AG79+AGT!AG79+SEP!AG79</f>
        <v>0</v>
      </c>
      <c r="AH79" s="19">
        <f>JUL!AH79+AGT!AH79+SEP!AH79</f>
        <v>0</v>
      </c>
      <c r="AI79" s="19">
        <f>JUL!AI79+AGT!AI79+SEP!AI79</f>
        <v>0</v>
      </c>
      <c r="AJ79" s="19">
        <f>JUL!AJ79+AGT!AJ79+SEP!AJ79</f>
        <v>0</v>
      </c>
      <c r="AK79" s="19">
        <f>JUL!AK79+AGT!AK79+SEP!AK79</f>
        <v>0</v>
      </c>
      <c r="AL79" s="19">
        <f>JUL!AL79+AGT!AL79+SEP!AL79</f>
        <v>0</v>
      </c>
      <c r="AM79" s="19">
        <f>JUL!AM79+AGT!AM79+SEP!AM79</f>
        <v>0</v>
      </c>
      <c r="AN79" s="19">
        <f>JUL!AN79+AGT!AN79+SEP!AN79</f>
        <v>0</v>
      </c>
      <c r="AO79" s="19">
        <f>JUL!AO79+AGT!AO79+SEP!AO79</f>
        <v>0</v>
      </c>
      <c r="AP79" s="19">
        <f>JUL!AP79+AGT!AP79+SEP!AP79</f>
        <v>0</v>
      </c>
      <c r="AQ79" s="19">
        <f>JUL!AQ79+AGT!AQ79+SEP!AQ79</f>
        <v>0</v>
      </c>
      <c r="AR79" s="19">
        <f>JUL!AR79+AGT!AR79+SEP!AR79</f>
        <v>0</v>
      </c>
      <c r="AS79" s="19">
        <f>JUL!AS79+AGT!AS79+SEP!AS79</f>
        <v>0</v>
      </c>
      <c r="AT79" s="19">
        <f>JUL!AT79+AGT!AT79+SEP!AT79</f>
        <v>0</v>
      </c>
      <c r="AU79" s="19">
        <f>JUL!AU79+AGT!AU79+SEP!AU79</f>
        <v>0</v>
      </c>
      <c r="AV79" s="19">
        <f>JUL!AV79+AGT!AV79+SEP!AV79</f>
        <v>0</v>
      </c>
      <c r="AW79" s="19">
        <f>JUL!AW79+AGT!AW79+SEP!AW79</f>
        <v>0</v>
      </c>
      <c r="AX79" s="19">
        <f>JUL!AX79+AGT!AX79+SEP!AX79</f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28"/>
        <v>977</v>
      </c>
      <c r="G80" s="19">
        <f>JUL!G80+AGT!G80+SEP!G80</f>
        <v>120</v>
      </c>
      <c r="H80" s="19">
        <f>JUL!H80+AGT!H80+SEP!H80</f>
        <v>124</v>
      </c>
      <c r="I80" s="19">
        <f>JUL!I80+AGT!I80+SEP!I80</f>
        <v>244</v>
      </c>
      <c r="J80" s="19">
        <f>JUL!J80+AGT!J80+SEP!J80</f>
        <v>24.974411463664278</v>
      </c>
      <c r="K80" s="19">
        <f>JUL!K80+AGT!K80+SEP!K80</f>
        <v>120</v>
      </c>
      <c r="L80" s="19">
        <f>JUL!L80+AGT!L80+SEP!L80</f>
        <v>124</v>
      </c>
      <c r="M80" s="19">
        <f>JUL!M80+AGT!M80+SEP!M80</f>
        <v>244</v>
      </c>
      <c r="N80" s="19">
        <f>JUL!N80+AGT!N80+SEP!N80</f>
        <v>24.974411463664278</v>
      </c>
      <c r="O80" s="19">
        <f>JUL!O80+AGT!O80+SEP!O80</f>
        <v>0</v>
      </c>
      <c r="P80" s="19">
        <f>JUL!P80+AGT!P80+SEP!P80</f>
        <v>0</v>
      </c>
      <c r="Q80" s="19">
        <f>JUL!Q80+AGT!Q80+SEP!Q80</f>
        <v>0</v>
      </c>
      <c r="R80" s="19">
        <f>JUL!R80+AGT!R80+SEP!R80</f>
        <v>0</v>
      </c>
      <c r="S80" s="19">
        <f>JUL!S80+AGT!S80+SEP!S80</f>
        <v>0</v>
      </c>
      <c r="T80" s="19">
        <f>JUL!T80+AGT!T80+SEP!T80</f>
        <v>0</v>
      </c>
      <c r="U80" s="19">
        <f>JUL!U80+AGT!U80+SEP!U80</f>
        <v>0</v>
      </c>
      <c r="V80" s="19">
        <f>JUL!V80+AGT!V80+SEP!V80</f>
        <v>0</v>
      </c>
      <c r="W80" s="19">
        <f>JUL!W80+AGT!W80+SEP!W80</f>
        <v>0</v>
      </c>
      <c r="X80" s="19">
        <f>JUL!X80+AGT!X80+SEP!X80</f>
        <v>0</v>
      </c>
      <c r="Y80" s="19">
        <f>JUL!Y80+AGT!Y80+SEP!Y80</f>
        <v>0</v>
      </c>
      <c r="Z80" s="19">
        <f>JUL!Z80+AGT!Z80+SEP!Z80</f>
        <v>0</v>
      </c>
      <c r="AA80" s="19">
        <f>JUL!AA80+AGT!AA80+SEP!AA80</f>
        <v>1</v>
      </c>
      <c r="AB80" s="19">
        <f>JUL!AB80+AGT!AB80+SEP!AB80</f>
        <v>0</v>
      </c>
      <c r="AC80" s="19">
        <f>JUL!AC80+AGT!AC80+SEP!AC80</f>
        <v>1</v>
      </c>
      <c r="AD80" s="19">
        <f>JUL!AD80+AGT!AD80+SEP!AD80</f>
        <v>1.3698630136986301</v>
      </c>
      <c r="AE80" s="19">
        <f>JUL!AE80+AGT!AE80+SEP!AE80</f>
        <v>0</v>
      </c>
      <c r="AF80" s="19">
        <f>JUL!AF80+AGT!AF80+SEP!AF80</f>
        <v>0</v>
      </c>
      <c r="AG80" s="19">
        <f>JUL!AG80+AGT!AG80+SEP!AG80</f>
        <v>0</v>
      </c>
      <c r="AH80" s="19">
        <f>JUL!AH80+AGT!AH80+SEP!AH80</f>
        <v>0</v>
      </c>
      <c r="AI80" s="19">
        <f>JUL!AI80+AGT!AI80+SEP!AI80</f>
        <v>0</v>
      </c>
      <c r="AJ80" s="19">
        <f>JUL!AJ80+AGT!AJ80+SEP!AJ80</f>
        <v>0</v>
      </c>
      <c r="AK80" s="19">
        <f>JUL!AK80+AGT!AK80+SEP!AK80</f>
        <v>0</v>
      </c>
      <c r="AL80" s="19">
        <f>JUL!AL80+AGT!AL80+SEP!AL80</f>
        <v>0</v>
      </c>
      <c r="AM80" s="19">
        <f>JUL!AM80+AGT!AM80+SEP!AM80</f>
        <v>0</v>
      </c>
      <c r="AN80" s="19">
        <f>JUL!AN80+AGT!AN80+SEP!AN80</f>
        <v>0</v>
      </c>
      <c r="AO80" s="19">
        <f>JUL!AO80+AGT!AO80+SEP!AO80</f>
        <v>0</v>
      </c>
      <c r="AP80" s="19">
        <f>JUL!AP80+AGT!AP80+SEP!AP80</f>
        <v>0</v>
      </c>
      <c r="AQ80" s="19">
        <f>JUL!AQ80+AGT!AQ80+SEP!AQ80</f>
        <v>0</v>
      </c>
      <c r="AR80" s="19">
        <f>JUL!AR80+AGT!AR80+SEP!AR80</f>
        <v>0</v>
      </c>
      <c r="AS80" s="19">
        <f>JUL!AS80+AGT!AS80+SEP!AS80</f>
        <v>0</v>
      </c>
      <c r="AT80" s="19">
        <f>JUL!AT80+AGT!AT80+SEP!AT80</f>
        <v>0</v>
      </c>
      <c r="AU80" s="19">
        <f>JUL!AU80+AGT!AU80+SEP!AU80</f>
        <v>0</v>
      </c>
      <c r="AV80" s="19">
        <f>JUL!AV80+AGT!AV80+SEP!AV80</f>
        <v>0</v>
      </c>
      <c r="AW80" s="19">
        <f>JUL!AW80+AGT!AW80+SEP!AW80</f>
        <v>0</v>
      </c>
      <c r="AX80" s="19">
        <f>JUL!AX80+AGT!AX80+SEP!AX80</f>
        <v>0</v>
      </c>
    </row>
    <row r="81" spans="1:50" ht="14.25" customHeight="1">
      <c r="A81" s="26"/>
      <c r="B81" s="17"/>
      <c r="C81" s="18" t="s">
        <v>37</v>
      </c>
      <c r="D81" s="95">
        <f t="shared" ref="D81:F81" si="29">SUM(D78:D80)</f>
        <v>1363</v>
      </c>
      <c r="E81" s="95">
        <f t="shared" si="29"/>
        <v>1319</v>
      </c>
      <c r="F81" s="95">
        <f t="shared" si="29"/>
        <v>2682</v>
      </c>
      <c r="G81" s="19">
        <f>JUL!G81+AGT!G81+SEP!G81</f>
        <v>371</v>
      </c>
      <c r="H81" s="19">
        <f>JUL!H81+AGT!H81+SEP!H81</f>
        <v>367</v>
      </c>
      <c r="I81" s="19">
        <f>JUL!I81+AGT!I81+SEP!I81</f>
        <v>738</v>
      </c>
      <c r="J81" s="19">
        <f>JUL!J81+AGT!J81+SEP!J81</f>
        <v>27.516778523489933</v>
      </c>
      <c r="K81" s="19">
        <f>JUL!K81+AGT!K81+SEP!K81</f>
        <v>371</v>
      </c>
      <c r="L81" s="19">
        <f>JUL!L81+AGT!L81+SEP!L81</f>
        <v>367</v>
      </c>
      <c r="M81" s="19">
        <f>JUL!M81+AGT!M81+SEP!M81</f>
        <v>738</v>
      </c>
      <c r="N81" s="19">
        <f>JUL!N81+AGT!N81+SEP!N81</f>
        <v>27.516778523489933</v>
      </c>
      <c r="O81" s="19">
        <f>JUL!O81+AGT!O81+SEP!O81</f>
        <v>0</v>
      </c>
      <c r="P81" s="19">
        <f>JUL!P81+AGT!P81+SEP!P81</f>
        <v>0</v>
      </c>
      <c r="Q81" s="19">
        <f>JUL!Q81+AGT!Q81+SEP!Q81</f>
        <v>0</v>
      </c>
      <c r="R81" s="19">
        <f>JUL!R81+AGT!R81+SEP!R81</f>
        <v>0</v>
      </c>
      <c r="S81" s="19">
        <f>JUL!S81+AGT!S81+SEP!S81</f>
        <v>0</v>
      </c>
      <c r="T81" s="19">
        <f>JUL!T81+AGT!T81+SEP!T81</f>
        <v>0</v>
      </c>
      <c r="U81" s="19">
        <f>JUL!U81+AGT!U81+SEP!U81</f>
        <v>0</v>
      </c>
      <c r="V81" s="19">
        <f>JUL!V81+AGT!V81+SEP!V81</f>
        <v>0</v>
      </c>
      <c r="W81" s="19">
        <f>JUL!W81+AGT!W81+SEP!W81</f>
        <v>0</v>
      </c>
      <c r="X81" s="19">
        <f>JUL!X81+AGT!X81+SEP!X81</f>
        <v>0</v>
      </c>
      <c r="Y81" s="19">
        <f>JUL!Y81+AGT!Y81+SEP!Y81</f>
        <v>0</v>
      </c>
      <c r="Z81" s="19">
        <f>JUL!Z81+AGT!Z81+SEP!Z81</f>
        <v>0</v>
      </c>
      <c r="AA81" s="19">
        <f>JUL!AA81+AGT!AA81+SEP!AA81</f>
        <v>1</v>
      </c>
      <c r="AB81" s="19">
        <f>JUL!AB81+AGT!AB81+SEP!AB81</f>
        <v>0</v>
      </c>
      <c r="AC81" s="19">
        <f>JUL!AC81+AGT!AC81+SEP!AC81</f>
        <v>1</v>
      </c>
      <c r="AD81" s="19">
        <f>JUL!AD81+AGT!AD81+SEP!AD81</f>
        <v>0.46511627906976744</v>
      </c>
      <c r="AE81" s="19">
        <f>JUL!AE81+AGT!AE81+SEP!AE81</f>
        <v>0</v>
      </c>
      <c r="AF81" s="19">
        <f>JUL!AF81+AGT!AF81+SEP!AF81</f>
        <v>0</v>
      </c>
      <c r="AG81" s="19">
        <f>JUL!AG81+AGT!AG81+SEP!AG81</f>
        <v>0</v>
      </c>
      <c r="AH81" s="19">
        <f>JUL!AH81+AGT!AH81+SEP!AH81</f>
        <v>0</v>
      </c>
      <c r="AI81" s="19">
        <f>JUL!AI81+AGT!AI81+SEP!AI81</f>
        <v>0</v>
      </c>
      <c r="AJ81" s="19">
        <f>JUL!AJ81+AGT!AJ81+SEP!AJ81</f>
        <v>0</v>
      </c>
      <c r="AK81" s="19">
        <f>JUL!AK81+AGT!AK81+SEP!AK81</f>
        <v>0</v>
      </c>
      <c r="AL81" s="19">
        <f>JUL!AL81+AGT!AL81+SEP!AL81</f>
        <v>0</v>
      </c>
      <c r="AM81" s="19">
        <f>JUL!AM81+AGT!AM81+SEP!AM81</f>
        <v>0</v>
      </c>
      <c r="AN81" s="19">
        <f>JUL!AN81+AGT!AN81+SEP!AN81</f>
        <v>0</v>
      </c>
      <c r="AO81" s="19">
        <f>JUL!AO81+AGT!AO81+SEP!AO81</f>
        <v>0</v>
      </c>
      <c r="AP81" s="19">
        <f>JUL!AP81+AGT!AP81+SEP!AP81</f>
        <v>0</v>
      </c>
      <c r="AQ81" s="19">
        <f>JUL!AQ81+AGT!AQ81+SEP!AQ81</f>
        <v>0</v>
      </c>
      <c r="AR81" s="19">
        <f>JUL!AR81+AGT!AR81+SEP!AR81</f>
        <v>0</v>
      </c>
      <c r="AS81" s="19">
        <f>JUL!AS81+AGT!AS81+SEP!AS81</f>
        <v>0</v>
      </c>
      <c r="AT81" s="19">
        <f>JUL!AT81+AGT!AT81+SEP!AT81</f>
        <v>0</v>
      </c>
      <c r="AU81" s="19">
        <f>JUL!AU81+AGT!AU81+SEP!AU81</f>
        <v>0</v>
      </c>
      <c r="AV81" s="19">
        <f>JUL!AV81+AGT!AV81+SEP!AV81</f>
        <v>0</v>
      </c>
      <c r="AW81" s="19">
        <f>JUL!AW81+AGT!AW81+SEP!AW81</f>
        <v>0</v>
      </c>
      <c r="AX81" s="19">
        <f>JUL!AX81+AGT!AX81+SEP!AX81</f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0">D82+E82</f>
        <v>583</v>
      </c>
      <c r="G82" s="19">
        <f>JUL!G82+AGT!G82+SEP!G82</f>
        <v>56</v>
      </c>
      <c r="H82" s="19">
        <f>JUL!H82+AGT!H82+SEP!H82</f>
        <v>57</v>
      </c>
      <c r="I82" s="19">
        <f>JUL!I82+AGT!I82+SEP!I82</f>
        <v>113</v>
      </c>
      <c r="J82" s="19">
        <f>JUL!J82+AGT!J82+SEP!J82</f>
        <v>19.382504288164668</v>
      </c>
      <c r="K82" s="19">
        <f>JUL!K82+AGT!K82+SEP!K82</f>
        <v>46</v>
      </c>
      <c r="L82" s="19">
        <f>JUL!L82+AGT!L82+SEP!L82</f>
        <v>47</v>
      </c>
      <c r="M82" s="19">
        <f>JUL!M82+AGT!M82+SEP!M82</f>
        <v>93</v>
      </c>
      <c r="N82" s="19">
        <f>JUL!N82+AGT!N82+SEP!N82</f>
        <v>15.951972555746142</v>
      </c>
      <c r="O82" s="19">
        <f>JUL!O82+AGT!O82+SEP!O82</f>
        <v>0</v>
      </c>
      <c r="P82" s="19">
        <f>JUL!P82+AGT!P82+SEP!P82</f>
        <v>0</v>
      </c>
      <c r="Q82" s="19">
        <f>JUL!Q82+AGT!Q82+SEP!Q82</f>
        <v>0</v>
      </c>
      <c r="R82" s="19" t="e">
        <f>JUL!R82+AGT!R82+SEP!R82</f>
        <v>#DIV/0!</v>
      </c>
      <c r="S82" s="19">
        <f>JUL!S82+AGT!S82+SEP!S82</f>
        <v>0</v>
      </c>
      <c r="T82" s="19">
        <f>JUL!T82+AGT!T82+SEP!T82</f>
        <v>0</v>
      </c>
      <c r="U82" s="19">
        <f>JUL!U82+AGT!U82+SEP!U82</f>
        <v>0</v>
      </c>
      <c r="V82" s="19" t="e">
        <f>JUL!V82+AGT!V82+SEP!V82</f>
        <v>#DIV/0!</v>
      </c>
      <c r="W82" s="19">
        <f>JUL!W82+AGT!W82+SEP!W82</f>
        <v>0</v>
      </c>
      <c r="X82" s="19">
        <f>JUL!X82+AGT!X82+SEP!X82</f>
        <v>0</v>
      </c>
      <c r="Y82" s="19">
        <f>JUL!Y82+AGT!Y82+SEP!Y82</f>
        <v>0</v>
      </c>
      <c r="Z82" s="19" t="e">
        <f>JUL!Z82+AGT!Z82+SEP!Z82</f>
        <v>#DIV/0!</v>
      </c>
      <c r="AA82" s="19">
        <f>JUL!AA82+AGT!AA82+SEP!AA82</f>
        <v>0</v>
      </c>
      <c r="AB82" s="19">
        <f>JUL!AB82+AGT!AB82+SEP!AB82</f>
        <v>0</v>
      </c>
      <c r="AC82" s="19">
        <f>JUL!AC82+AGT!AC82+SEP!AC82</f>
        <v>0</v>
      </c>
      <c r="AD82" s="19" t="e">
        <f>JUL!AD82+AGT!AD82+SEP!AD82</f>
        <v>#DIV/0!</v>
      </c>
      <c r="AE82" s="19">
        <f>JUL!AE82+AGT!AE82+SEP!AE82</f>
        <v>0</v>
      </c>
      <c r="AF82" s="19">
        <f>JUL!AF82+AGT!AF82+SEP!AF82</f>
        <v>0</v>
      </c>
      <c r="AG82" s="19">
        <f>JUL!AG82+AGT!AG82+SEP!AG82</f>
        <v>0</v>
      </c>
      <c r="AH82" s="19" t="e">
        <f>JUL!AH82+AGT!AH82+SEP!AH82</f>
        <v>#DIV/0!</v>
      </c>
      <c r="AI82" s="19">
        <f>JUL!AI82+AGT!AI82+SEP!AI82</f>
        <v>0</v>
      </c>
      <c r="AJ82" s="19">
        <f>JUL!AJ82+AGT!AJ82+SEP!AJ82</f>
        <v>0</v>
      </c>
      <c r="AK82" s="19">
        <f>JUL!AK82+AGT!AK82+SEP!AK82</f>
        <v>0</v>
      </c>
      <c r="AL82" s="19" t="e">
        <f>JUL!AL82+AGT!AL82+SEP!AL82</f>
        <v>#DIV/0!</v>
      </c>
      <c r="AM82" s="19">
        <f>JUL!AM82+AGT!AM82+SEP!AM82</f>
        <v>0</v>
      </c>
      <c r="AN82" s="19">
        <f>JUL!AN82+AGT!AN82+SEP!AN82</f>
        <v>0</v>
      </c>
      <c r="AO82" s="19">
        <f>JUL!AO82+AGT!AO82+SEP!AO82</f>
        <v>0</v>
      </c>
      <c r="AP82" s="19" t="e">
        <f>JUL!AP82+AGT!AP82+SEP!AP82</f>
        <v>#DIV/0!</v>
      </c>
      <c r="AQ82" s="19">
        <f>JUL!AQ82+AGT!AQ82+SEP!AQ82</f>
        <v>0</v>
      </c>
      <c r="AR82" s="19">
        <f>JUL!AR82+AGT!AR82+SEP!AR82</f>
        <v>0</v>
      </c>
      <c r="AS82" s="19">
        <f>JUL!AS82+AGT!AS82+SEP!AS82</f>
        <v>0</v>
      </c>
      <c r="AT82" s="19" t="e">
        <f>JUL!AT82+AGT!AT82+SEP!AT82</f>
        <v>#DIV/0!</v>
      </c>
      <c r="AU82" s="19">
        <f>JUL!AU82+AGT!AU82+SEP!AU82</f>
        <v>0</v>
      </c>
      <c r="AV82" s="19">
        <f>JUL!AV82+AGT!AV82+SEP!AV82</f>
        <v>0</v>
      </c>
      <c r="AW82" s="19">
        <f>JUL!AW82+AGT!AW82+SEP!AW82</f>
        <v>0</v>
      </c>
      <c r="AX82" s="19" t="e">
        <f>JUL!AX82+AGT!AX82+SEP!AX82</f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0"/>
        <v>440</v>
      </c>
      <c r="G83" s="19">
        <f>JUL!G83+AGT!G83+SEP!G83</f>
        <v>97</v>
      </c>
      <c r="H83" s="19">
        <f>JUL!H83+AGT!H83+SEP!H83</f>
        <v>65</v>
      </c>
      <c r="I83" s="19">
        <f>JUL!I83+AGT!I83+SEP!I83</f>
        <v>162</v>
      </c>
      <c r="J83" s="19">
        <f>JUL!J83+AGT!J83+SEP!J83</f>
        <v>36.818181818181813</v>
      </c>
      <c r="K83" s="19">
        <f>JUL!K83+AGT!K83+SEP!K83</f>
        <v>45</v>
      </c>
      <c r="L83" s="19">
        <f>JUL!L83+AGT!L83+SEP!L83</f>
        <v>26</v>
      </c>
      <c r="M83" s="19">
        <f>JUL!M83+AGT!M83+SEP!M83</f>
        <v>71</v>
      </c>
      <c r="N83" s="19">
        <f>JUL!N83+AGT!N83+SEP!N83</f>
        <v>16.136363636363637</v>
      </c>
      <c r="O83" s="19">
        <f>JUL!O83+AGT!O83+SEP!O83</f>
        <v>0</v>
      </c>
      <c r="P83" s="19">
        <f>JUL!P83+AGT!P83+SEP!P83</f>
        <v>0</v>
      </c>
      <c r="Q83" s="19">
        <f>JUL!Q83+AGT!Q83+SEP!Q83</f>
        <v>0</v>
      </c>
      <c r="R83" s="19" t="e">
        <f>JUL!R83+AGT!R83+SEP!R83</f>
        <v>#DIV/0!</v>
      </c>
      <c r="S83" s="19">
        <f>JUL!S83+AGT!S83+SEP!S83</f>
        <v>0</v>
      </c>
      <c r="T83" s="19">
        <f>JUL!T83+AGT!T83+SEP!T83</f>
        <v>0</v>
      </c>
      <c r="U83" s="19">
        <f>JUL!U83+AGT!U83+SEP!U83</f>
        <v>0</v>
      </c>
      <c r="V83" s="19" t="e">
        <f>JUL!V83+AGT!V83+SEP!V83</f>
        <v>#DIV/0!</v>
      </c>
      <c r="W83" s="19">
        <f>JUL!W83+AGT!W83+SEP!W83</f>
        <v>0</v>
      </c>
      <c r="X83" s="19">
        <f>JUL!X83+AGT!X83+SEP!X83</f>
        <v>0</v>
      </c>
      <c r="Y83" s="19">
        <f>JUL!Y83+AGT!Y83+SEP!Y83</f>
        <v>0</v>
      </c>
      <c r="Z83" s="19" t="e">
        <f>JUL!Z83+AGT!Z83+SEP!Z83</f>
        <v>#DIV/0!</v>
      </c>
      <c r="AA83" s="19">
        <f>JUL!AA83+AGT!AA83+SEP!AA83</f>
        <v>0</v>
      </c>
      <c r="AB83" s="19">
        <f>JUL!AB83+AGT!AB83+SEP!AB83</f>
        <v>0</v>
      </c>
      <c r="AC83" s="19">
        <f>JUL!AC83+AGT!AC83+SEP!AC83</f>
        <v>0</v>
      </c>
      <c r="AD83" s="19" t="e">
        <f>JUL!AD83+AGT!AD83+SEP!AD83</f>
        <v>#DIV/0!</v>
      </c>
      <c r="AE83" s="19">
        <f>JUL!AE83+AGT!AE83+SEP!AE83</f>
        <v>0</v>
      </c>
      <c r="AF83" s="19">
        <f>JUL!AF83+AGT!AF83+SEP!AF83</f>
        <v>0</v>
      </c>
      <c r="AG83" s="19">
        <f>JUL!AG83+AGT!AG83+SEP!AG83</f>
        <v>0</v>
      </c>
      <c r="AH83" s="19" t="e">
        <f>JUL!AH83+AGT!AH83+SEP!AH83</f>
        <v>#DIV/0!</v>
      </c>
      <c r="AI83" s="19">
        <f>JUL!AI83+AGT!AI83+SEP!AI83</f>
        <v>0</v>
      </c>
      <c r="AJ83" s="19">
        <f>JUL!AJ83+AGT!AJ83+SEP!AJ83</f>
        <v>0</v>
      </c>
      <c r="AK83" s="19">
        <f>JUL!AK83+AGT!AK83+SEP!AK83</f>
        <v>0</v>
      </c>
      <c r="AL83" s="19" t="e">
        <f>JUL!AL83+AGT!AL83+SEP!AL83</f>
        <v>#DIV/0!</v>
      </c>
      <c r="AM83" s="19">
        <f>JUL!AM83+AGT!AM83+SEP!AM83</f>
        <v>0</v>
      </c>
      <c r="AN83" s="19">
        <f>JUL!AN83+AGT!AN83+SEP!AN83</f>
        <v>0</v>
      </c>
      <c r="AO83" s="19">
        <f>JUL!AO83+AGT!AO83+SEP!AO83</f>
        <v>0</v>
      </c>
      <c r="AP83" s="19" t="e">
        <f>JUL!AP83+AGT!AP83+SEP!AP83</f>
        <v>#DIV/0!</v>
      </c>
      <c r="AQ83" s="19">
        <f>JUL!AQ83+AGT!AQ83+SEP!AQ83</f>
        <v>0</v>
      </c>
      <c r="AR83" s="19">
        <f>JUL!AR83+AGT!AR83+SEP!AR83</f>
        <v>0</v>
      </c>
      <c r="AS83" s="19">
        <f>JUL!AS83+AGT!AS83+SEP!AS83</f>
        <v>0</v>
      </c>
      <c r="AT83" s="19" t="e">
        <f>JUL!AT83+AGT!AT83+SEP!AT83</f>
        <v>#DIV/0!</v>
      </c>
      <c r="AU83" s="19">
        <f>JUL!AU83+AGT!AU83+SEP!AU83</f>
        <v>0</v>
      </c>
      <c r="AV83" s="19">
        <f>JUL!AV83+AGT!AV83+SEP!AV83</f>
        <v>0</v>
      </c>
      <c r="AW83" s="19">
        <f>JUL!AW83+AGT!AW83+SEP!AW83</f>
        <v>0</v>
      </c>
      <c r="AX83" s="19" t="e">
        <f>JUL!AX83+AGT!AX83+SEP!AX83</f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0"/>
        <v>791</v>
      </c>
      <c r="G84" s="19">
        <f>JUL!G84+AGT!G84+SEP!G84</f>
        <v>73</v>
      </c>
      <c r="H84" s="19">
        <f>JUL!H84+AGT!H84+SEP!H84</f>
        <v>66</v>
      </c>
      <c r="I84" s="19">
        <f>JUL!I84+AGT!I84+SEP!I84</f>
        <v>139</v>
      </c>
      <c r="J84" s="19">
        <f>JUL!J84+AGT!J84+SEP!J84</f>
        <v>17.572692793931729</v>
      </c>
      <c r="K84" s="19">
        <f>JUL!K84+AGT!K84+SEP!K84</f>
        <v>73</v>
      </c>
      <c r="L84" s="19">
        <f>JUL!L84+AGT!L84+SEP!L84</f>
        <v>66</v>
      </c>
      <c r="M84" s="19">
        <f>JUL!M84+AGT!M84+SEP!M84</f>
        <v>139</v>
      </c>
      <c r="N84" s="19">
        <f>JUL!N84+AGT!N84+SEP!N84</f>
        <v>17.572692793931729</v>
      </c>
      <c r="O84" s="19">
        <f>JUL!O84+AGT!O84+SEP!O84</f>
        <v>0</v>
      </c>
      <c r="P84" s="19">
        <f>JUL!P84+AGT!P84+SEP!P84</f>
        <v>0</v>
      </c>
      <c r="Q84" s="19">
        <f>JUL!Q84+AGT!Q84+SEP!Q84</f>
        <v>0</v>
      </c>
      <c r="R84" s="19" t="e">
        <f>JUL!R84+AGT!R84+SEP!R84</f>
        <v>#DIV/0!</v>
      </c>
      <c r="S84" s="19">
        <f>JUL!S84+AGT!S84+SEP!S84</f>
        <v>0</v>
      </c>
      <c r="T84" s="19">
        <f>JUL!T84+AGT!T84+SEP!T84</f>
        <v>0</v>
      </c>
      <c r="U84" s="19">
        <f>JUL!U84+AGT!U84+SEP!U84</f>
        <v>0</v>
      </c>
      <c r="V84" s="19" t="e">
        <f>JUL!V84+AGT!V84+SEP!V84</f>
        <v>#DIV/0!</v>
      </c>
      <c r="W84" s="19">
        <f>JUL!W84+AGT!W84+SEP!W84</f>
        <v>0</v>
      </c>
      <c r="X84" s="19">
        <f>JUL!X84+AGT!X84+SEP!X84</f>
        <v>0</v>
      </c>
      <c r="Y84" s="19">
        <f>JUL!Y84+AGT!Y84+SEP!Y84</f>
        <v>0</v>
      </c>
      <c r="Z84" s="19" t="e">
        <f>JUL!Z84+AGT!Z84+SEP!Z84</f>
        <v>#DIV/0!</v>
      </c>
      <c r="AA84" s="19">
        <f>JUL!AA84+AGT!AA84+SEP!AA84</f>
        <v>0</v>
      </c>
      <c r="AB84" s="19">
        <f>JUL!AB84+AGT!AB84+SEP!AB84</f>
        <v>0</v>
      </c>
      <c r="AC84" s="19">
        <f>JUL!AC84+AGT!AC84+SEP!AC84</f>
        <v>0</v>
      </c>
      <c r="AD84" s="19" t="e">
        <f>JUL!AD84+AGT!AD84+SEP!AD84</f>
        <v>#DIV/0!</v>
      </c>
      <c r="AE84" s="19">
        <f>JUL!AE84+AGT!AE84+SEP!AE84</f>
        <v>0</v>
      </c>
      <c r="AF84" s="19">
        <f>JUL!AF84+AGT!AF84+SEP!AF84</f>
        <v>0</v>
      </c>
      <c r="AG84" s="19">
        <f>JUL!AG84+AGT!AG84+SEP!AG84</f>
        <v>0</v>
      </c>
      <c r="AH84" s="19" t="e">
        <f>JUL!AH84+AGT!AH84+SEP!AH84</f>
        <v>#DIV/0!</v>
      </c>
      <c r="AI84" s="19">
        <f>JUL!AI84+AGT!AI84+SEP!AI84</f>
        <v>0</v>
      </c>
      <c r="AJ84" s="19">
        <f>JUL!AJ84+AGT!AJ84+SEP!AJ84</f>
        <v>0</v>
      </c>
      <c r="AK84" s="19">
        <f>JUL!AK84+AGT!AK84+SEP!AK84</f>
        <v>0</v>
      </c>
      <c r="AL84" s="19" t="e">
        <f>JUL!AL84+AGT!AL84+SEP!AL84</f>
        <v>#DIV/0!</v>
      </c>
      <c r="AM84" s="19">
        <f>JUL!AM84+AGT!AM84+SEP!AM84</f>
        <v>0</v>
      </c>
      <c r="AN84" s="19">
        <f>JUL!AN84+AGT!AN84+SEP!AN84</f>
        <v>0</v>
      </c>
      <c r="AO84" s="19">
        <f>JUL!AO84+AGT!AO84+SEP!AO84</f>
        <v>0</v>
      </c>
      <c r="AP84" s="19" t="e">
        <f>JUL!AP84+AGT!AP84+SEP!AP84</f>
        <v>#DIV/0!</v>
      </c>
      <c r="AQ84" s="19">
        <f>JUL!AQ84+AGT!AQ84+SEP!AQ84</f>
        <v>0</v>
      </c>
      <c r="AR84" s="19">
        <f>JUL!AR84+AGT!AR84+SEP!AR84</f>
        <v>0</v>
      </c>
      <c r="AS84" s="19">
        <f>JUL!AS84+AGT!AS84+SEP!AS84</f>
        <v>0</v>
      </c>
      <c r="AT84" s="19" t="e">
        <f>JUL!AT84+AGT!AT84+SEP!AT84</f>
        <v>#DIV/0!</v>
      </c>
      <c r="AU84" s="19">
        <f>JUL!AU84+AGT!AU84+SEP!AU84</f>
        <v>0</v>
      </c>
      <c r="AV84" s="19">
        <f>JUL!AV84+AGT!AV84+SEP!AV84</f>
        <v>0</v>
      </c>
      <c r="AW84" s="19">
        <f>JUL!AW84+AGT!AW84+SEP!AW84</f>
        <v>0</v>
      </c>
      <c r="AX84" s="19" t="e">
        <f>JUL!AX84+AGT!AX84+SEP!AX84</f>
        <v>#DIV/0!</v>
      </c>
    </row>
    <row r="85" spans="1:50" ht="14.25" customHeight="1">
      <c r="A85" s="26"/>
      <c r="B85" s="26"/>
      <c r="C85" s="18" t="s">
        <v>37</v>
      </c>
      <c r="D85" s="89">
        <f t="shared" ref="D85:F85" si="31">SUM(D82:D84)</f>
        <v>947</v>
      </c>
      <c r="E85" s="89">
        <f t="shared" si="31"/>
        <v>867</v>
      </c>
      <c r="F85" s="89">
        <f t="shared" si="31"/>
        <v>1814</v>
      </c>
      <c r="G85" s="19">
        <f>JUL!G85+AGT!G85+SEP!G85</f>
        <v>226</v>
      </c>
      <c r="H85" s="19">
        <f>JUL!H85+AGT!H85+SEP!H85</f>
        <v>188</v>
      </c>
      <c r="I85" s="19">
        <f>JUL!I85+AGT!I85+SEP!I85</f>
        <v>414</v>
      </c>
      <c r="J85" s="19">
        <f>JUL!J85+AGT!J85+SEP!J85</f>
        <v>22.822491730981255</v>
      </c>
      <c r="K85" s="19">
        <f>JUL!K85+AGT!K85+SEP!K85</f>
        <v>164</v>
      </c>
      <c r="L85" s="19">
        <f>JUL!L85+AGT!L85+SEP!L85</f>
        <v>139</v>
      </c>
      <c r="M85" s="19">
        <f>JUL!M85+AGT!M85+SEP!M85</f>
        <v>303</v>
      </c>
      <c r="N85" s="19">
        <f>JUL!N85+AGT!N85+SEP!N85</f>
        <v>16.703417861080482</v>
      </c>
      <c r="O85" s="19">
        <f>JUL!O85+AGT!O85+SEP!O85</f>
        <v>0</v>
      </c>
      <c r="P85" s="19">
        <f>JUL!P85+AGT!P85+SEP!P85</f>
        <v>0</v>
      </c>
      <c r="Q85" s="19">
        <f>JUL!Q85+AGT!Q85+SEP!Q85</f>
        <v>0</v>
      </c>
      <c r="R85" s="19" t="e">
        <f>JUL!R85+AGT!R85+SEP!R85</f>
        <v>#DIV/0!</v>
      </c>
      <c r="S85" s="19">
        <f>JUL!S85+AGT!S85+SEP!S85</f>
        <v>0</v>
      </c>
      <c r="T85" s="19">
        <f>JUL!T85+AGT!T85+SEP!T85</f>
        <v>0</v>
      </c>
      <c r="U85" s="19">
        <f>JUL!U85+AGT!U85+SEP!U85</f>
        <v>0</v>
      </c>
      <c r="V85" s="19" t="e">
        <f>JUL!V85+AGT!V85+SEP!V85</f>
        <v>#DIV/0!</v>
      </c>
      <c r="W85" s="19">
        <f>JUL!W85+AGT!W85+SEP!W85</f>
        <v>0</v>
      </c>
      <c r="X85" s="19">
        <f>JUL!X85+AGT!X85+SEP!X85</f>
        <v>0</v>
      </c>
      <c r="Y85" s="19">
        <f>JUL!Y85+AGT!Y85+SEP!Y85</f>
        <v>0</v>
      </c>
      <c r="Z85" s="19" t="e">
        <f>JUL!Z85+AGT!Z85+SEP!Z85</f>
        <v>#DIV/0!</v>
      </c>
      <c r="AA85" s="19">
        <f>JUL!AA85+AGT!AA85+SEP!AA85</f>
        <v>0</v>
      </c>
      <c r="AB85" s="19">
        <f>JUL!AB85+AGT!AB85+SEP!AB85</f>
        <v>0</v>
      </c>
      <c r="AC85" s="19">
        <f>JUL!AC85+AGT!AC85+SEP!AC85</f>
        <v>0</v>
      </c>
      <c r="AD85" s="19" t="e">
        <f>JUL!AD85+AGT!AD85+SEP!AD85</f>
        <v>#DIV/0!</v>
      </c>
      <c r="AE85" s="19">
        <f>JUL!AE85+AGT!AE85+SEP!AE85</f>
        <v>0</v>
      </c>
      <c r="AF85" s="19">
        <f>JUL!AF85+AGT!AF85+SEP!AF85</f>
        <v>0</v>
      </c>
      <c r="AG85" s="19">
        <f>JUL!AG85+AGT!AG85+SEP!AG85</f>
        <v>0</v>
      </c>
      <c r="AH85" s="19" t="e">
        <f>JUL!AH85+AGT!AH85+SEP!AH85</f>
        <v>#DIV/0!</v>
      </c>
      <c r="AI85" s="19">
        <f>JUL!AI85+AGT!AI85+SEP!AI85</f>
        <v>0</v>
      </c>
      <c r="AJ85" s="19">
        <f>JUL!AJ85+AGT!AJ85+SEP!AJ85</f>
        <v>0</v>
      </c>
      <c r="AK85" s="19">
        <f>JUL!AK85+AGT!AK85+SEP!AK85</f>
        <v>0</v>
      </c>
      <c r="AL85" s="19" t="e">
        <f>JUL!AL85+AGT!AL85+SEP!AL85</f>
        <v>#DIV/0!</v>
      </c>
      <c r="AM85" s="19">
        <f>JUL!AM85+AGT!AM85+SEP!AM85</f>
        <v>0</v>
      </c>
      <c r="AN85" s="19">
        <f>JUL!AN85+AGT!AN85+SEP!AN85</f>
        <v>0</v>
      </c>
      <c r="AO85" s="19">
        <f>JUL!AO85+AGT!AO85+SEP!AO85</f>
        <v>0</v>
      </c>
      <c r="AP85" s="19" t="e">
        <f>JUL!AP85+AGT!AP85+SEP!AP85</f>
        <v>#DIV/0!</v>
      </c>
      <c r="AQ85" s="19">
        <f>JUL!AQ85+AGT!AQ85+SEP!AQ85</f>
        <v>0</v>
      </c>
      <c r="AR85" s="19">
        <f>JUL!AR85+AGT!AR85+SEP!AR85</f>
        <v>0</v>
      </c>
      <c r="AS85" s="19">
        <f>JUL!AS85+AGT!AS85+SEP!AS85</f>
        <v>0</v>
      </c>
      <c r="AT85" s="19" t="e">
        <f>JUL!AT85+AGT!AT85+SEP!AT85</f>
        <v>#DIV/0!</v>
      </c>
      <c r="AU85" s="19">
        <f>JUL!AU85+AGT!AU85+SEP!AU85</f>
        <v>0</v>
      </c>
      <c r="AV85" s="19">
        <f>JUL!AV85+AGT!AV85+SEP!AV85</f>
        <v>0</v>
      </c>
      <c r="AW85" s="19">
        <f>JUL!AW85+AGT!AW85+SEP!AW85</f>
        <v>0</v>
      </c>
      <c r="AX85" s="19" t="e">
        <f>JUL!AX85+AGT!AX85+SEP!AX85</f>
        <v>#DIV/0!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40">
        <f t="shared" si="32"/>
        <v>4501</v>
      </c>
      <c r="H86" s="40">
        <f t="shared" si="32"/>
        <v>4321</v>
      </c>
      <c r="I86" s="40">
        <f t="shared" si="32"/>
        <v>8822</v>
      </c>
      <c r="J86" s="39">
        <f>I86/F86*100</f>
        <v>22.578250966140303</v>
      </c>
      <c r="K86" s="38">
        <f t="shared" ref="K86:M86" si="33">K17+K22+K26+K29+K34+K37+K42+K47+K52+K56+K61+K66+K72+K77+K81+K85</f>
        <v>4304</v>
      </c>
      <c r="L86" s="38">
        <f t="shared" si="33"/>
        <v>4219</v>
      </c>
      <c r="M86" s="38">
        <f t="shared" si="33"/>
        <v>8523</v>
      </c>
      <c r="N86" s="39">
        <f>M86/F86*100</f>
        <v>21.813016661121491</v>
      </c>
      <c r="O86" s="40">
        <f t="shared" ref="O86:Q86" si="34">O17+O22+O26+O29+O34+O37+O42+O47+O52+O56+O61+O66+O72+O77+O81+O85</f>
        <v>0</v>
      </c>
      <c r="P86" s="40">
        <f t="shared" si="34"/>
        <v>0</v>
      </c>
      <c r="Q86" s="40">
        <f t="shared" si="34"/>
        <v>0</v>
      </c>
      <c r="R86" s="39">
        <f>Q86/I86*100</f>
        <v>0</v>
      </c>
      <c r="S86" s="40">
        <f t="shared" ref="S86:U86" si="35">S17+S22+S26+S29+S34+S37+S42+S47+S52+S56+S61+S66+S72+S77+S81+S85</f>
        <v>3</v>
      </c>
      <c r="T86" s="40">
        <f t="shared" si="35"/>
        <v>2</v>
      </c>
      <c r="U86" s="40">
        <f t="shared" si="35"/>
        <v>5</v>
      </c>
      <c r="V86" s="39">
        <f>U86/I86*100</f>
        <v>5.6676490591702565E-2</v>
      </c>
      <c r="W86" s="40">
        <f t="shared" ref="W86:Y86" si="36">W17+W22+W26+W29+W34+W37+W42+W47+W52+W56+W61+W66+W72+W77+W81+W85</f>
        <v>3</v>
      </c>
      <c r="X86" s="40">
        <f t="shared" si="36"/>
        <v>1</v>
      </c>
      <c r="Y86" s="40">
        <f t="shared" si="36"/>
        <v>4</v>
      </c>
      <c r="Z86" s="39">
        <f>Y86/I86*100</f>
        <v>4.5341192473362046E-2</v>
      </c>
      <c r="AA86" s="40">
        <f t="shared" ref="AA86:AC86" si="37">AA17+AA22+AA26+AA29+AA34+AA37+AA42+AA47+AA52+AA56+AA61+AA66+AA72+AA77+AA81+AA85</f>
        <v>20</v>
      </c>
      <c r="AB86" s="40">
        <f t="shared" si="37"/>
        <v>2</v>
      </c>
      <c r="AC86" s="40">
        <f t="shared" si="37"/>
        <v>22</v>
      </c>
      <c r="AD86" s="39">
        <f>AC86/I86*100</f>
        <v>0.24937655860349126</v>
      </c>
      <c r="AE86" s="40">
        <f t="shared" ref="AE86:AG86" si="38">AE17+AE22+AE26+AE29+AE34+AE37+AE42+AE47+AE52+AE56+AE61+AE66+AE72+AE77+AE81+AE85</f>
        <v>7</v>
      </c>
      <c r="AF86" s="40">
        <f t="shared" si="38"/>
        <v>1</v>
      </c>
      <c r="AG86" s="40">
        <f t="shared" si="38"/>
        <v>8</v>
      </c>
      <c r="AH86" s="39">
        <f>AG86/I86*100</f>
        <v>9.0682384946724093E-2</v>
      </c>
      <c r="AI86" s="40">
        <f t="shared" ref="AI86:AK86" si="39">AI17+AI22+AI26+AI29+AI34+AI37+AI42+AI47+AI52+AI56+AI61+AI66+AI72+AI77+AI81+AI85</f>
        <v>0</v>
      </c>
      <c r="AJ86" s="40">
        <f t="shared" si="39"/>
        <v>0</v>
      </c>
      <c r="AK86" s="40">
        <f t="shared" si="39"/>
        <v>0</v>
      </c>
      <c r="AL86" s="39">
        <f>AK86/I86*100</f>
        <v>0</v>
      </c>
      <c r="AM86" s="40">
        <f t="shared" ref="AM86:AO86" si="40">AM17+AM22+AM26+AM29+AM34+AM37+AM42+AM47+AM52+AM56+AM61+AM66+AM72+AM77+AM81+AM85</f>
        <v>0</v>
      </c>
      <c r="AN86" s="40">
        <f t="shared" si="40"/>
        <v>0</v>
      </c>
      <c r="AO86" s="40">
        <f t="shared" si="40"/>
        <v>0</v>
      </c>
      <c r="AP86" s="39">
        <f>AO86/I86*100</f>
        <v>0</v>
      </c>
      <c r="AQ86" s="40">
        <f t="shared" ref="AQ86:AS86" si="41">AQ17+AQ22+AQ26+AQ29+AQ34+AQ37+AQ42+AQ47+AQ52+AQ56+AQ61+AQ66+AQ72+AQ77+AQ81+AQ85</f>
        <v>0</v>
      </c>
      <c r="AR86" s="40">
        <f t="shared" si="41"/>
        <v>0</v>
      </c>
      <c r="AS86" s="40">
        <f t="shared" si="41"/>
        <v>0</v>
      </c>
      <c r="AT86" s="39">
        <f>AS86/I86*100</f>
        <v>0</v>
      </c>
      <c r="AU86" s="40">
        <f t="shared" ref="AU86:AW86" si="42">AU17+AU22+AU26+AU29+AU34+AU37+AU42+AU47+AU52+AU56+AU61+AU66+AU72+AU77+AU81+AU85</f>
        <v>17</v>
      </c>
      <c r="AV86" s="40">
        <f t="shared" si="42"/>
        <v>2</v>
      </c>
      <c r="AW86" s="40">
        <f t="shared" si="42"/>
        <v>19</v>
      </c>
      <c r="AX86" s="39">
        <f>AW86/I86*100</f>
        <v>0.21537066424846973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'TRIBULAN III'!D17</f>
        <v>457</v>
      </c>
      <c r="D13" s="9">
        <f>'TRIBULAN III'!E17</f>
        <v>461</v>
      </c>
      <c r="E13" s="9">
        <f>'TRIBULAN III'!F17</f>
        <v>918</v>
      </c>
      <c r="F13" s="9">
        <f>'TRIBULAN III'!G17</f>
        <v>54</v>
      </c>
      <c r="G13" s="9">
        <f>'TRIBULAN III'!H17</f>
        <v>45</v>
      </c>
      <c r="H13" s="9">
        <f>'TRIBULAN III'!I17</f>
        <v>99</v>
      </c>
      <c r="I13" s="9">
        <f>'TRIBULAN III'!J17</f>
        <v>10.784313725490197</v>
      </c>
      <c r="J13" s="42">
        <f>'TRIBULAN III'!K17</f>
        <v>73</v>
      </c>
      <c r="K13" s="42">
        <f>'TRIBULAN III'!L17</f>
        <v>82</v>
      </c>
      <c r="L13" s="42">
        <f>'TRIBULAN III'!M17</f>
        <v>155</v>
      </c>
      <c r="M13" s="9">
        <f>'TRIBULAN III'!N17</f>
        <v>16.884531590413943</v>
      </c>
      <c r="N13" s="9">
        <f>'TRIBULAN III'!O17</f>
        <v>0</v>
      </c>
      <c r="O13" s="9">
        <f>'TRIBULAN III'!P17</f>
        <v>0</v>
      </c>
      <c r="P13" s="9">
        <f>'TRIBULAN III'!Q17</f>
        <v>0</v>
      </c>
      <c r="Q13" s="9" t="e">
        <f>'TRIBULAN III'!R17</f>
        <v>#DIV/0!</v>
      </c>
      <c r="R13" s="9">
        <f>'TRIBULAN III'!S17</f>
        <v>0</v>
      </c>
      <c r="S13" s="9">
        <f>'TRIBULAN III'!T17</f>
        <v>0</v>
      </c>
      <c r="T13" s="9">
        <f>'TRIBULAN III'!U17</f>
        <v>0</v>
      </c>
      <c r="U13" s="9" t="e">
        <f>'TRIBULAN III'!V17</f>
        <v>#DIV/0!</v>
      </c>
      <c r="V13" s="9">
        <f>'TRIBULAN III'!W17</f>
        <v>0</v>
      </c>
      <c r="W13" s="9">
        <f>'TRIBULAN III'!X17</f>
        <v>0</v>
      </c>
      <c r="X13" s="9">
        <f>'TRIBULAN III'!Y17</f>
        <v>0</v>
      </c>
      <c r="Y13" s="9" t="e">
        <f>'TRIBULAN III'!Z17</f>
        <v>#DIV/0!</v>
      </c>
      <c r="Z13" s="9">
        <f>'TRIBULAN III'!AA17</f>
        <v>0</v>
      </c>
      <c r="AA13" s="9">
        <f>'TRIBULAN III'!AB17</f>
        <v>0</v>
      </c>
      <c r="AB13" s="9">
        <f>'TRIBULAN III'!AC17</f>
        <v>0</v>
      </c>
      <c r="AC13" s="9" t="e">
        <f>'TRIBULAN III'!AD17</f>
        <v>#DIV/0!</v>
      </c>
      <c r="AD13" s="9">
        <f>'TRIBULAN III'!AE17</f>
        <v>0</v>
      </c>
      <c r="AE13" s="9">
        <f>'TRIBULAN III'!AF17</f>
        <v>0</v>
      </c>
      <c r="AF13" s="9">
        <f>'TRIBULAN III'!AG17</f>
        <v>0</v>
      </c>
      <c r="AG13" s="9" t="e">
        <f>'TRIBULAN III'!AH17</f>
        <v>#DIV/0!</v>
      </c>
      <c r="AH13" s="9">
        <f>'TRIBULAN III'!AI17</f>
        <v>0</v>
      </c>
      <c r="AI13" s="9">
        <f>'TRIBULAN III'!AJ17</f>
        <v>0</v>
      </c>
      <c r="AJ13" s="9">
        <f>'TRIBULAN III'!AK17</f>
        <v>0</v>
      </c>
      <c r="AK13" s="9" t="e">
        <f>'TRIBULAN III'!AL17</f>
        <v>#DIV/0!</v>
      </c>
      <c r="AL13" s="9">
        <f>'TRIBULAN III'!AM17</f>
        <v>0</v>
      </c>
      <c r="AM13" s="9">
        <f>'TRIBULAN III'!AN17</f>
        <v>0</v>
      </c>
      <c r="AN13" s="9">
        <f>'TRIBULAN III'!AO17</f>
        <v>0</v>
      </c>
      <c r="AO13" s="9" t="e">
        <f>'TRIBULAN III'!AP17</f>
        <v>#DIV/0!</v>
      </c>
      <c r="AP13" s="9">
        <f>'TRIBULAN III'!AQ17</f>
        <v>0</v>
      </c>
      <c r="AQ13" s="9">
        <f>'TRIBULAN III'!AR17</f>
        <v>0</v>
      </c>
      <c r="AR13" s="9">
        <f>'TRIBULAN III'!AS17</f>
        <v>0</v>
      </c>
      <c r="AS13" s="9" t="e">
        <f>'TRIBULAN III'!AT17</f>
        <v>#DIV/0!</v>
      </c>
      <c r="AT13" s="9">
        <f>'TRIBULAN III'!AU17</f>
        <v>0</v>
      </c>
      <c r="AU13" s="9">
        <f>'TRIBULAN III'!AV17</f>
        <v>0</v>
      </c>
      <c r="AV13" s="9">
        <f>'TRIBULAN III'!AW17</f>
        <v>0</v>
      </c>
      <c r="AW13" s="9" t="e">
        <f>'TRIBULAN III'!AX17</f>
        <v>#DIV/0!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'TRIBULAN III'!D22</f>
        <v>847</v>
      </c>
      <c r="D14" s="9">
        <f>'TRIBULAN III'!E22</f>
        <v>848</v>
      </c>
      <c r="E14" s="9">
        <f>'TRIBULAN III'!F22</f>
        <v>1695</v>
      </c>
      <c r="F14" s="9">
        <f>'TRIBULAN III'!G22</f>
        <v>219</v>
      </c>
      <c r="G14" s="9">
        <f>'TRIBULAN III'!H22</f>
        <v>204</v>
      </c>
      <c r="H14" s="9">
        <f>'TRIBULAN III'!I22</f>
        <v>423</v>
      </c>
      <c r="I14" s="9">
        <f>'TRIBULAN III'!J22</f>
        <v>24.955752212389381</v>
      </c>
      <c r="J14" s="9">
        <f>'TRIBULAN III'!K22</f>
        <v>219</v>
      </c>
      <c r="K14" s="9">
        <f>'TRIBULAN III'!L22</f>
        <v>204</v>
      </c>
      <c r="L14" s="9">
        <f>'TRIBULAN III'!M22</f>
        <v>423</v>
      </c>
      <c r="M14" s="9">
        <f>'TRIBULAN III'!N22</f>
        <v>24.955752212389381</v>
      </c>
      <c r="N14" s="9">
        <f>'TRIBULAN III'!O22</f>
        <v>0</v>
      </c>
      <c r="O14" s="9">
        <f>'TRIBULAN III'!P22</f>
        <v>0</v>
      </c>
      <c r="P14" s="9">
        <f>'TRIBULAN III'!Q22</f>
        <v>0</v>
      </c>
      <c r="Q14" s="9">
        <f>'TRIBULAN III'!R22</f>
        <v>0</v>
      </c>
      <c r="R14" s="9">
        <f>'TRIBULAN III'!S22</f>
        <v>0</v>
      </c>
      <c r="S14" s="9">
        <f>'TRIBULAN III'!T22</f>
        <v>0</v>
      </c>
      <c r="T14" s="9">
        <f>'TRIBULAN III'!U22</f>
        <v>0</v>
      </c>
      <c r="U14" s="9">
        <f>'TRIBULAN III'!V22</f>
        <v>0</v>
      </c>
      <c r="V14" s="9">
        <f>'TRIBULAN III'!W22</f>
        <v>0</v>
      </c>
      <c r="W14" s="9">
        <f>'TRIBULAN III'!X22</f>
        <v>0</v>
      </c>
      <c r="X14" s="9">
        <f>'TRIBULAN III'!Y22</f>
        <v>0</v>
      </c>
      <c r="Y14" s="9">
        <f>'TRIBULAN III'!Z22</f>
        <v>0</v>
      </c>
      <c r="Z14" s="9">
        <f>'TRIBULAN III'!AA22</f>
        <v>0</v>
      </c>
      <c r="AA14" s="9">
        <f>'TRIBULAN III'!AB22</f>
        <v>0</v>
      </c>
      <c r="AB14" s="9">
        <f>'TRIBULAN III'!AC22</f>
        <v>0</v>
      </c>
      <c r="AC14" s="9">
        <f>'TRIBULAN III'!AD22</f>
        <v>0</v>
      </c>
      <c r="AD14" s="9">
        <f>'TRIBULAN III'!AE22</f>
        <v>0</v>
      </c>
      <c r="AE14" s="9">
        <f>'TRIBULAN III'!AF22</f>
        <v>0</v>
      </c>
      <c r="AF14" s="9">
        <f>'TRIBULAN III'!AG22</f>
        <v>0</v>
      </c>
      <c r="AG14" s="9">
        <f>'TRIBULAN III'!AH22</f>
        <v>0</v>
      </c>
      <c r="AH14" s="9">
        <f>'TRIBULAN III'!AI22</f>
        <v>0</v>
      </c>
      <c r="AI14" s="9">
        <f>'TRIBULAN III'!AJ22</f>
        <v>0</v>
      </c>
      <c r="AJ14" s="9">
        <f>'TRIBULAN III'!AK22</f>
        <v>0</v>
      </c>
      <c r="AK14" s="9">
        <f>'TRIBULAN III'!AL22</f>
        <v>0</v>
      </c>
      <c r="AL14" s="9">
        <f>'TRIBULAN III'!AM22</f>
        <v>0</v>
      </c>
      <c r="AM14" s="9">
        <f>'TRIBULAN III'!AN22</f>
        <v>0</v>
      </c>
      <c r="AN14" s="9">
        <f>'TRIBULAN III'!AO22</f>
        <v>0</v>
      </c>
      <c r="AO14" s="9">
        <f>'TRIBULAN III'!AP22</f>
        <v>0</v>
      </c>
      <c r="AP14" s="9">
        <f>'TRIBULAN III'!AQ22</f>
        <v>0</v>
      </c>
      <c r="AQ14" s="9">
        <f>'TRIBULAN III'!AR22</f>
        <v>0</v>
      </c>
      <c r="AR14" s="9">
        <f>'TRIBULAN III'!AS22</f>
        <v>0</v>
      </c>
      <c r="AS14" s="9">
        <f>'TRIBULAN III'!AT22</f>
        <v>0</v>
      </c>
      <c r="AT14" s="9">
        <f>'TRIBULAN III'!AU22</f>
        <v>0</v>
      </c>
      <c r="AU14" s="9">
        <f>'TRIBULAN III'!AV22</f>
        <v>0</v>
      </c>
      <c r="AV14" s="9">
        <f>'TRIBULAN III'!AW22</f>
        <v>0</v>
      </c>
      <c r="AW14" s="9">
        <f>'TRIBULAN III'!AX22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'TRIBULAN III'!D26</f>
        <v>373</v>
      </c>
      <c r="D15" s="9">
        <f>'TRIBULAN III'!E26</f>
        <v>353</v>
      </c>
      <c r="E15" s="9">
        <f>'TRIBULAN III'!F26</f>
        <v>726</v>
      </c>
      <c r="F15" s="9">
        <f>'TRIBULAN III'!G26</f>
        <v>55</v>
      </c>
      <c r="G15" s="9">
        <f>'TRIBULAN III'!H26</f>
        <v>46</v>
      </c>
      <c r="H15" s="9">
        <f>'TRIBULAN III'!I26</f>
        <v>101</v>
      </c>
      <c r="I15" s="9">
        <f>'TRIBULAN III'!J26</f>
        <v>13.911845730027547</v>
      </c>
      <c r="J15" s="9">
        <f>'TRIBULAN III'!K26</f>
        <v>94</v>
      </c>
      <c r="K15" s="9">
        <f>'TRIBULAN III'!L26</f>
        <v>84</v>
      </c>
      <c r="L15" s="9">
        <f>'TRIBULAN III'!M26</f>
        <v>178</v>
      </c>
      <c r="M15" s="9">
        <f>'TRIBULAN III'!N26</f>
        <v>24.517906336088153</v>
      </c>
      <c r="N15" s="9">
        <f>'TRIBULAN III'!O26</f>
        <v>0</v>
      </c>
      <c r="O15" s="9">
        <f>'TRIBULAN III'!P26</f>
        <v>0</v>
      </c>
      <c r="P15" s="9">
        <f>'TRIBULAN III'!Q26</f>
        <v>0</v>
      </c>
      <c r="Q15" s="9">
        <f>'TRIBULAN III'!R26</f>
        <v>0</v>
      </c>
      <c r="R15" s="9">
        <f>'TRIBULAN III'!S26</f>
        <v>0</v>
      </c>
      <c r="S15" s="9">
        <f>'TRIBULAN III'!T26</f>
        <v>0</v>
      </c>
      <c r="T15" s="9">
        <f>'TRIBULAN III'!U26</f>
        <v>0</v>
      </c>
      <c r="U15" s="9">
        <f>'TRIBULAN III'!V26</f>
        <v>0</v>
      </c>
      <c r="V15" s="9">
        <f>'TRIBULAN III'!W26</f>
        <v>0</v>
      </c>
      <c r="W15" s="9">
        <f>'TRIBULAN III'!X26</f>
        <v>0</v>
      </c>
      <c r="X15" s="9">
        <f>'TRIBULAN III'!Y26</f>
        <v>0</v>
      </c>
      <c r="Y15" s="9">
        <f>'TRIBULAN III'!Z26</f>
        <v>0</v>
      </c>
      <c r="Z15" s="9">
        <f>'TRIBULAN III'!AA26</f>
        <v>0</v>
      </c>
      <c r="AA15" s="9">
        <f>'TRIBULAN III'!AB26</f>
        <v>0</v>
      </c>
      <c r="AB15" s="9">
        <f>'TRIBULAN III'!AC26</f>
        <v>0</v>
      </c>
      <c r="AC15" s="9">
        <f>'TRIBULAN III'!AD26</f>
        <v>0</v>
      </c>
      <c r="AD15" s="9">
        <f>'TRIBULAN III'!AE26</f>
        <v>0</v>
      </c>
      <c r="AE15" s="9">
        <f>'TRIBULAN III'!AF26</f>
        <v>0</v>
      </c>
      <c r="AF15" s="9">
        <f>'TRIBULAN III'!AG26</f>
        <v>0</v>
      </c>
      <c r="AG15" s="9">
        <f>'TRIBULAN III'!AH26</f>
        <v>0</v>
      </c>
      <c r="AH15" s="9">
        <f>'TRIBULAN III'!AI26</f>
        <v>0</v>
      </c>
      <c r="AI15" s="9">
        <f>'TRIBULAN III'!AJ26</f>
        <v>0</v>
      </c>
      <c r="AJ15" s="9">
        <f>'TRIBULAN III'!AK26</f>
        <v>0</v>
      </c>
      <c r="AK15" s="9">
        <f>'TRIBULAN III'!AL26</f>
        <v>0</v>
      </c>
      <c r="AL15" s="9">
        <f>'TRIBULAN III'!AM26</f>
        <v>0</v>
      </c>
      <c r="AM15" s="9">
        <f>'TRIBULAN III'!AN26</f>
        <v>0</v>
      </c>
      <c r="AN15" s="9">
        <f>'TRIBULAN III'!AO26</f>
        <v>0</v>
      </c>
      <c r="AO15" s="9">
        <f>'TRIBULAN III'!AP26</f>
        <v>0</v>
      </c>
      <c r="AP15" s="9">
        <f>'TRIBULAN III'!AQ26</f>
        <v>0</v>
      </c>
      <c r="AQ15" s="9">
        <f>'TRIBULAN III'!AR26</f>
        <v>0</v>
      </c>
      <c r="AR15" s="9">
        <f>'TRIBULAN III'!AS26</f>
        <v>0</v>
      </c>
      <c r="AS15" s="9">
        <f>'TRIBULAN III'!AT26</f>
        <v>0</v>
      </c>
      <c r="AT15" s="9">
        <f>'TRIBULAN III'!AU26</f>
        <v>0</v>
      </c>
      <c r="AU15" s="9">
        <f>'TRIBULAN III'!AV26</f>
        <v>0</v>
      </c>
      <c r="AV15" s="9">
        <f>'TRIBULAN III'!AW26</f>
        <v>0</v>
      </c>
      <c r="AW15" s="9">
        <f>'TRIBULAN III'!AX26</f>
        <v>0</v>
      </c>
    </row>
    <row r="16" spans="1:51" ht="18" customHeight="1">
      <c r="A16" s="8">
        <v>4</v>
      </c>
      <c r="B16" s="41" t="s">
        <v>47</v>
      </c>
      <c r="C16" s="9">
        <f>'TRIBULAN III'!D29</f>
        <v>692</v>
      </c>
      <c r="D16" s="9">
        <f>'TRIBULAN III'!E29</f>
        <v>706</v>
      </c>
      <c r="E16" s="9">
        <f>'TRIBULAN III'!F29</f>
        <v>1398</v>
      </c>
      <c r="F16" s="9">
        <f>'TRIBULAN III'!G29</f>
        <v>171</v>
      </c>
      <c r="G16" s="9">
        <f>'TRIBULAN III'!H29</f>
        <v>142</v>
      </c>
      <c r="H16" s="9">
        <f>'TRIBULAN III'!I29</f>
        <v>313</v>
      </c>
      <c r="I16" s="9">
        <f>'TRIBULAN III'!J29</f>
        <v>22.389127324749644</v>
      </c>
      <c r="J16" s="87">
        <f>'TRIBULAN III'!K29</f>
        <v>148</v>
      </c>
      <c r="K16" s="87">
        <f>'TRIBULAN III'!L29</f>
        <v>131</v>
      </c>
      <c r="L16" s="87">
        <f>'TRIBULAN III'!M29</f>
        <v>279</v>
      </c>
      <c r="M16" s="9">
        <f>'TRIBULAN III'!N29</f>
        <v>19.957081545064376</v>
      </c>
      <c r="N16" s="9">
        <f>'TRIBULAN III'!O29</f>
        <v>0</v>
      </c>
      <c r="O16" s="9">
        <f>'TRIBULAN III'!P29</f>
        <v>0</v>
      </c>
      <c r="P16" s="9">
        <f>'TRIBULAN III'!Q29</f>
        <v>0</v>
      </c>
      <c r="Q16" s="9">
        <f>'TRIBULAN III'!R29</f>
        <v>0</v>
      </c>
      <c r="R16" s="9">
        <f>'TRIBULAN III'!S29</f>
        <v>0</v>
      </c>
      <c r="S16" s="9">
        <f>'TRIBULAN III'!T29</f>
        <v>0</v>
      </c>
      <c r="T16" s="9">
        <f>'TRIBULAN III'!U29</f>
        <v>0</v>
      </c>
      <c r="U16" s="9">
        <f>'TRIBULAN III'!V29</f>
        <v>0</v>
      </c>
      <c r="V16" s="9">
        <f>'TRIBULAN III'!W29</f>
        <v>0</v>
      </c>
      <c r="W16" s="9">
        <f>'TRIBULAN III'!X29</f>
        <v>0</v>
      </c>
      <c r="X16" s="9">
        <f>'TRIBULAN III'!Y29</f>
        <v>0</v>
      </c>
      <c r="Y16" s="9">
        <f>'TRIBULAN III'!Z29</f>
        <v>0</v>
      </c>
      <c r="Z16" s="9">
        <f>'TRIBULAN III'!AA29</f>
        <v>2</v>
      </c>
      <c r="AA16" s="9">
        <f>'TRIBULAN III'!AB29</f>
        <v>0</v>
      </c>
      <c r="AB16" s="9">
        <f>'TRIBULAN III'!AC29</f>
        <v>2</v>
      </c>
      <c r="AC16" s="9">
        <f>'TRIBULAN III'!AD29</f>
        <v>3.5735735735735736</v>
      </c>
      <c r="AD16" s="9">
        <f>'TRIBULAN III'!AE29</f>
        <v>1</v>
      </c>
      <c r="AE16" s="9">
        <f>'TRIBULAN III'!AF29</f>
        <v>0</v>
      </c>
      <c r="AF16" s="9">
        <f>'TRIBULAN III'!AG29</f>
        <v>1</v>
      </c>
      <c r="AG16" s="9">
        <f>'TRIBULAN III'!AH29</f>
        <v>1.3513513513513513</v>
      </c>
      <c r="AH16" s="9">
        <f>'TRIBULAN III'!AI29</f>
        <v>0</v>
      </c>
      <c r="AI16" s="9">
        <f>'TRIBULAN III'!AJ29</f>
        <v>0</v>
      </c>
      <c r="AJ16" s="9">
        <f>'TRIBULAN III'!AK29</f>
        <v>0</v>
      </c>
      <c r="AK16" s="9">
        <f>'TRIBULAN III'!AL29</f>
        <v>0</v>
      </c>
      <c r="AL16" s="9">
        <f>'TRIBULAN III'!AM29</f>
        <v>0</v>
      </c>
      <c r="AM16" s="9">
        <f>'TRIBULAN III'!AN29</f>
        <v>0</v>
      </c>
      <c r="AN16" s="9">
        <f>'TRIBULAN III'!AO29</f>
        <v>0</v>
      </c>
      <c r="AO16" s="9">
        <f>'TRIBULAN III'!AP29</f>
        <v>0</v>
      </c>
      <c r="AP16" s="9">
        <f>'TRIBULAN III'!AQ29</f>
        <v>0</v>
      </c>
      <c r="AQ16" s="9">
        <f>'TRIBULAN III'!AR29</f>
        <v>0</v>
      </c>
      <c r="AR16" s="9">
        <f>'TRIBULAN III'!AS29</f>
        <v>0</v>
      </c>
      <c r="AS16" s="9">
        <f>'TRIBULAN III'!AT29</f>
        <v>0</v>
      </c>
      <c r="AT16" s="9">
        <f>'TRIBULAN III'!AU29</f>
        <v>2</v>
      </c>
      <c r="AU16" s="9">
        <f>'TRIBULAN III'!AV29</f>
        <v>0</v>
      </c>
      <c r="AV16" s="9">
        <f>'TRIBULAN III'!AW29</f>
        <v>2</v>
      </c>
      <c r="AW16" s="9">
        <f>'TRIBULAN III'!AX29</f>
        <v>3.5735735735735736</v>
      </c>
    </row>
    <row r="17" spans="1:49" ht="18" customHeight="1">
      <c r="A17" s="8">
        <v>5</v>
      </c>
      <c r="B17" s="43" t="s">
        <v>50</v>
      </c>
      <c r="C17" s="9">
        <f>'TRIBULAN III'!D34</f>
        <v>1225</v>
      </c>
      <c r="D17" s="9">
        <f>'TRIBULAN III'!E34</f>
        <v>1253</v>
      </c>
      <c r="E17" s="9">
        <f>'TRIBULAN III'!F34</f>
        <v>2478</v>
      </c>
      <c r="F17" s="9">
        <f>'TRIBULAN III'!G34</f>
        <v>298</v>
      </c>
      <c r="G17" s="9">
        <f>'TRIBULAN III'!H34</f>
        <v>286</v>
      </c>
      <c r="H17" s="9">
        <f>'TRIBULAN III'!I34</f>
        <v>584</v>
      </c>
      <c r="I17" s="9">
        <f>'TRIBULAN III'!J34</f>
        <v>23.567393058918483</v>
      </c>
      <c r="J17" s="9">
        <f>'TRIBULAN III'!K34</f>
        <v>281</v>
      </c>
      <c r="K17" s="9">
        <f>'TRIBULAN III'!L34</f>
        <v>272</v>
      </c>
      <c r="L17" s="9">
        <f>'TRIBULAN III'!M34</f>
        <v>553</v>
      </c>
      <c r="M17" s="9">
        <f>'TRIBULAN III'!N34</f>
        <v>22.316384180790962</v>
      </c>
      <c r="N17" s="9">
        <f>'TRIBULAN III'!O34</f>
        <v>0</v>
      </c>
      <c r="O17" s="9">
        <f>'TRIBULAN III'!P34</f>
        <v>0</v>
      </c>
      <c r="P17" s="9">
        <f>'TRIBULAN III'!Q34</f>
        <v>0</v>
      </c>
      <c r="Q17" s="9">
        <f>'TRIBULAN III'!R34</f>
        <v>0</v>
      </c>
      <c r="R17" s="9">
        <f>'TRIBULAN III'!S34</f>
        <v>0</v>
      </c>
      <c r="S17" s="9">
        <f>'TRIBULAN III'!T34</f>
        <v>0</v>
      </c>
      <c r="T17" s="9">
        <f>'TRIBULAN III'!U34</f>
        <v>0</v>
      </c>
      <c r="U17" s="9">
        <f>'TRIBULAN III'!V34</f>
        <v>0</v>
      </c>
      <c r="V17" s="9">
        <f>'TRIBULAN III'!W34</f>
        <v>0</v>
      </c>
      <c r="W17" s="9">
        <f>'TRIBULAN III'!X34</f>
        <v>0</v>
      </c>
      <c r="X17" s="9">
        <f>'TRIBULAN III'!Y34</f>
        <v>0</v>
      </c>
      <c r="Y17" s="9">
        <f>'TRIBULAN III'!Z34</f>
        <v>0</v>
      </c>
      <c r="Z17" s="9">
        <f>'TRIBULAN III'!AA34</f>
        <v>7</v>
      </c>
      <c r="AA17" s="9">
        <f>'TRIBULAN III'!AB34</f>
        <v>0</v>
      </c>
      <c r="AB17" s="9">
        <f>'TRIBULAN III'!AC34</f>
        <v>7</v>
      </c>
      <c r="AC17" s="9">
        <f>'TRIBULAN III'!AD34</f>
        <v>3.7787356321839081</v>
      </c>
      <c r="AD17" s="9">
        <f>'TRIBULAN III'!AE34</f>
        <v>2</v>
      </c>
      <c r="AE17" s="9">
        <f>'TRIBULAN III'!AF34</f>
        <v>0</v>
      </c>
      <c r="AF17" s="9">
        <f>'TRIBULAN III'!AG34</f>
        <v>2</v>
      </c>
      <c r="AG17" s="9">
        <f>'TRIBULAN III'!AH34</f>
        <v>0.86206896551724133</v>
      </c>
      <c r="AH17" s="9">
        <f>'TRIBULAN III'!AI34</f>
        <v>0</v>
      </c>
      <c r="AI17" s="9">
        <f>'TRIBULAN III'!AJ34</f>
        <v>0</v>
      </c>
      <c r="AJ17" s="9">
        <f>'TRIBULAN III'!AK34</f>
        <v>0</v>
      </c>
      <c r="AK17" s="9">
        <f>'TRIBULAN III'!AL34</f>
        <v>0</v>
      </c>
      <c r="AL17" s="9">
        <f>'TRIBULAN III'!AM34</f>
        <v>0</v>
      </c>
      <c r="AM17" s="9">
        <f>'TRIBULAN III'!AN34</f>
        <v>0</v>
      </c>
      <c r="AN17" s="9">
        <f>'TRIBULAN III'!AO34</f>
        <v>0</v>
      </c>
      <c r="AO17" s="9">
        <f>'TRIBULAN III'!AP34</f>
        <v>0</v>
      </c>
      <c r="AP17" s="9">
        <f>'TRIBULAN III'!AQ34</f>
        <v>0</v>
      </c>
      <c r="AQ17" s="9">
        <f>'TRIBULAN III'!AR34</f>
        <v>0</v>
      </c>
      <c r="AR17" s="9">
        <f>'TRIBULAN III'!AS34</f>
        <v>0</v>
      </c>
      <c r="AS17" s="9">
        <f>'TRIBULAN III'!AT34</f>
        <v>0</v>
      </c>
      <c r="AT17" s="9">
        <f>'TRIBULAN III'!AU34</f>
        <v>7</v>
      </c>
      <c r="AU17" s="9">
        <f>'TRIBULAN III'!AV34</f>
        <v>0</v>
      </c>
      <c r="AV17" s="9">
        <f>'TRIBULAN III'!AW34</f>
        <v>7</v>
      </c>
      <c r="AW17" s="9">
        <f>'TRIBULAN III'!AX34</f>
        <v>3.7787356321839081</v>
      </c>
    </row>
    <row r="18" spans="1:49" ht="18" customHeight="1">
      <c r="A18" s="8">
        <v>6</v>
      </c>
      <c r="B18" s="43" t="s">
        <v>55</v>
      </c>
      <c r="C18" s="9">
        <f>'TRIBULAN III'!D37</f>
        <v>1081</v>
      </c>
      <c r="D18" s="9">
        <f>'TRIBULAN III'!E37</f>
        <v>1005</v>
      </c>
      <c r="E18" s="9">
        <f>'TRIBULAN III'!F37</f>
        <v>2086</v>
      </c>
      <c r="F18" s="9">
        <f>'TRIBULAN III'!G37</f>
        <v>256</v>
      </c>
      <c r="G18" s="9">
        <f>'TRIBULAN III'!H37</f>
        <v>252</v>
      </c>
      <c r="H18" s="9">
        <f>'TRIBULAN III'!I37</f>
        <v>508</v>
      </c>
      <c r="I18" s="9">
        <f>'TRIBULAN III'!J37</f>
        <v>24.352828379674019</v>
      </c>
      <c r="J18" s="9">
        <f>'TRIBULAN III'!K37</f>
        <v>257</v>
      </c>
      <c r="K18" s="9">
        <f>'TRIBULAN III'!L37</f>
        <v>230</v>
      </c>
      <c r="L18" s="9">
        <f>'TRIBULAN III'!M37</f>
        <v>487</v>
      </c>
      <c r="M18" s="9">
        <f>'TRIBULAN III'!N37</f>
        <v>23.346116970278047</v>
      </c>
      <c r="N18" s="9">
        <f>'TRIBULAN III'!O37</f>
        <v>0</v>
      </c>
      <c r="O18" s="9">
        <f>'TRIBULAN III'!P37</f>
        <v>0</v>
      </c>
      <c r="P18" s="9">
        <f>'TRIBULAN III'!Q37</f>
        <v>0</v>
      </c>
      <c r="Q18" s="9">
        <f>'TRIBULAN III'!R37</f>
        <v>0</v>
      </c>
      <c r="R18" s="9">
        <f>'TRIBULAN III'!S37</f>
        <v>0</v>
      </c>
      <c r="S18" s="9">
        <f>'TRIBULAN III'!T37</f>
        <v>0</v>
      </c>
      <c r="T18" s="9">
        <f>'TRIBULAN III'!U37</f>
        <v>0</v>
      </c>
      <c r="U18" s="9">
        <f>'TRIBULAN III'!V37</f>
        <v>0</v>
      </c>
      <c r="V18" s="9">
        <f>'TRIBULAN III'!W37</f>
        <v>0</v>
      </c>
      <c r="W18" s="9">
        <f>'TRIBULAN III'!X37</f>
        <v>0</v>
      </c>
      <c r="X18" s="9">
        <f>'TRIBULAN III'!Y37</f>
        <v>0</v>
      </c>
      <c r="Y18" s="9">
        <f>'TRIBULAN III'!Z37</f>
        <v>0</v>
      </c>
      <c r="Z18" s="9">
        <f>'TRIBULAN III'!AA37</f>
        <v>0</v>
      </c>
      <c r="AA18" s="9">
        <f>'TRIBULAN III'!AB37</f>
        <v>0</v>
      </c>
      <c r="AB18" s="9">
        <f>'TRIBULAN III'!AC37</f>
        <v>0</v>
      </c>
      <c r="AC18" s="9">
        <f>'TRIBULAN III'!AD37</f>
        <v>0</v>
      </c>
      <c r="AD18" s="9">
        <f>'TRIBULAN III'!AE37</f>
        <v>0</v>
      </c>
      <c r="AE18" s="9">
        <f>'TRIBULAN III'!AF37</f>
        <v>0</v>
      </c>
      <c r="AF18" s="9">
        <f>'TRIBULAN III'!AG37</f>
        <v>0</v>
      </c>
      <c r="AG18" s="9">
        <f>'TRIBULAN III'!AH37</f>
        <v>0</v>
      </c>
      <c r="AH18" s="9">
        <f>'TRIBULAN III'!AI37</f>
        <v>0</v>
      </c>
      <c r="AI18" s="9">
        <f>'TRIBULAN III'!AJ37</f>
        <v>0</v>
      </c>
      <c r="AJ18" s="9">
        <f>'TRIBULAN III'!AK37</f>
        <v>0</v>
      </c>
      <c r="AK18" s="9">
        <f>'TRIBULAN III'!AL37</f>
        <v>0</v>
      </c>
      <c r="AL18" s="9">
        <f>'TRIBULAN III'!AM37</f>
        <v>0</v>
      </c>
      <c r="AM18" s="9">
        <f>'TRIBULAN III'!AN37</f>
        <v>0</v>
      </c>
      <c r="AN18" s="9">
        <f>'TRIBULAN III'!AO37</f>
        <v>0</v>
      </c>
      <c r="AO18" s="9">
        <f>'TRIBULAN III'!AP37</f>
        <v>0</v>
      </c>
      <c r="AP18" s="9">
        <f>'TRIBULAN III'!AQ37</f>
        <v>0</v>
      </c>
      <c r="AQ18" s="9">
        <f>'TRIBULAN III'!AR37</f>
        <v>0</v>
      </c>
      <c r="AR18" s="9">
        <f>'TRIBULAN III'!AS37</f>
        <v>0</v>
      </c>
      <c r="AS18" s="9">
        <f>'TRIBULAN III'!AT37</f>
        <v>0</v>
      </c>
      <c r="AT18" s="9">
        <f>'TRIBULAN III'!AU37</f>
        <v>0</v>
      </c>
      <c r="AU18" s="9">
        <f>'TRIBULAN III'!AV37</f>
        <v>0</v>
      </c>
      <c r="AV18" s="9">
        <f>'TRIBULAN III'!AW37</f>
        <v>0</v>
      </c>
      <c r="AW18" s="9">
        <f>'TRIBULAN III'!AX37</f>
        <v>0</v>
      </c>
    </row>
    <row r="19" spans="1:49" ht="18" customHeight="1">
      <c r="A19" s="8">
        <v>7</v>
      </c>
      <c r="B19" s="43" t="s">
        <v>58</v>
      </c>
      <c r="C19" s="9">
        <f>'TRIBULAN III'!D42</f>
        <v>2093</v>
      </c>
      <c r="D19" s="9">
        <f>'TRIBULAN III'!E42</f>
        <v>1853</v>
      </c>
      <c r="E19" s="9">
        <f>'TRIBULAN III'!F42</f>
        <v>3946</v>
      </c>
      <c r="F19" s="9">
        <f>'TRIBULAN III'!G42</f>
        <v>477</v>
      </c>
      <c r="G19" s="9">
        <f>'TRIBULAN III'!H42</f>
        <v>380</v>
      </c>
      <c r="H19" s="9">
        <f>'TRIBULAN III'!I42</f>
        <v>857</v>
      </c>
      <c r="I19" s="9">
        <f>'TRIBULAN III'!J42</f>
        <v>21.718195641155596</v>
      </c>
      <c r="J19" s="9">
        <f>'TRIBULAN III'!K42</f>
        <v>363</v>
      </c>
      <c r="K19" s="9">
        <f>'TRIBULAN III'!L42</f>
        <v>369</v>
      </c>
      <c r="L19" s="9">
        <f>'TRIBULAN III'!M42</f>
        <v>732</v>
      </c>
      <c r="M19" s="9">
        <f>'TRIBULAN III'!N42</f>
        <v>18.550430816016217</v>
      </c>
      <c r="N19" s="9">
        <f>'TRIBULAN III'!O42</f>
        <v>0</v>
      </c>
      <c r="O19" s="9">
        <f>'TRIBULAN III'!P42</f>
        <v>0</v>
      </c>
      <c r="P19" s="9">
        <f>'TRIBULAN III'!Q42</f>
        <v>0</v>
      </c>
      <c r="Q19" s="9">
        <f>'TRIBULAN III'!R42</f>
        <v>0</v>
      </c>
      <c r="R19" s="9">
        <f>'TRIBULAN III'!S42</f>
        <v>0</v>
      </c>
      <c r="S19" s="9">
        <f>'TRIBULAN III'!T42</f>
        <v>0</v>
      </c>
      <c r="T19" s="9">
        <f>'TRIBULAN III'!U42</f>
        <v>0</v>
      </c>
      <c r="U19" s="9">
        <f>'TRIBULAN III'!V42</f>
        <v>0</v>
      </c>
      <c r="V19" s="9">
        <f>'TRIBULAN III'!W42</f>
        <v>0</v>
      </c>
      <c r="W19" s="9">
        <f>'TRIBULAN III'!X42</f>
        <v>0</v>
      </c>
      <c r="X19" s="9">
        <f>'TRIBULAN III'!Y42</f>
        <v>0</v>
      </c>
      <c r="Y19" s="9">
        <f>'TRIBULAN III'!Z42</f>
        <v>0</v>
      </c>
      <c r="Z19" s="9">
        <f>'TRIBULAN III'!AA42</f>
        <v>0</v>
      </c>
      <c r="AA19" s="9">
        <f>'TRIBULAN III'!AB42</f>
        <v>0</v>
      </c>
      <c r="AB19" s="9">
        <f>'TRIBULAN III'!AC42</f>
        <v>0</v>
      </c>
      <c r="AC19" s="9">
        <f>'TRIBULAN III'!AD42</f>
        <v>0</v>
      </c>
      <c r="AD19" s="9">
        <f>'TRIBULAN III'!AE42</f>
        <v>0</v>
      </c>
      <c r="AE19" s="9">
        <f>'TRIBULAN III'!AF42</f>
        <v>0</v>
      </c>
      <c r="AF19" s="9">
        <f>'TRIBULAN III'!AG42</f>
        <v>0</v>
      </c>
      <c r="AG19" s="9">
        <f>'TRIBULAN III'!AH42</f>
        <v>0</v>
      </c>
      <c r="AH19" s="9">
        <f>'TRIBULAN III'!AI42</f>
        <v>0</v>
      </c>
      <c r="AI19" s="9">
        <f>'TRIBULAN III'!AJ42</f>
        <v>0</v>
      </c>
      <c r="AJ19" s="9">
        <f>'TRIBULAN III'!AK42</f>
        <v>0</v>
      </c>
      <c r="AK19" s="9">
        <f>'TRIBULAN III'!AL42</f>
        <v>0</v>
      </c>
      <c r="AL19" s="9">
        <f>'TRIBULAN III'!AM42</f>
        <v>0</v>
      </c>
      <c r="AM19" s="9">
        <f>'TRIBULAN III'!AN42</f>
        <v>0</v>
      </c>
      <c r="AN19" s="9">
        <f>'TRIBULAN III'!AO42</f>
        <v>0</v>
      </c>
      <c r="AO19" s="9">
        <f>'TRIBULAN III'!AP42</f>
        <v>0</v>
      </c>
      <c r="AP19" s="9">
        <f>'TRIBULAN III'!AQ42</f>
        <v>0</v>
      </c>
      <c r="AQ19" s="9">
        <f>'TRIBULAN III'!AR42</f>
        <v>0</v>
      </c>
      <c r="AR19" s="9">
        <f>'TRIBULAN III'!AS42</f>
        <v>0</v>
      </c>
      <c r="AS19" s="9">
        <f>'TRIBULAN III'!AT42</f>
        <v>0</v>
      </c>
      <c r="AT19" s="9">
        <f>'TRIBULAN III'!AU42</f>
        <v>0</v>
      </c>
      <c r="AU19" s="9">
        <f>'TRIBULAN III'!AV42</f>
        <v>0</v>
      </c>
      <c r="AV19" s="9">
        <f>'TRIBULAN III'!AW42</f>
        <v>0</v>
      </c>
      <c r="AW19" s="9">
        <f>'TRIBULAN III'!AX42</f>
        <v>0</v>
      </c>
    </row>
    <row r="20" spans="1:49" ht="18" customHeight="1">
      <c r="A20" s="8">
        <v>8</v>
      </c>
      <c r="B20" s="43" t="s">
        <v>63</v>
      </c>
      <c r="C20" s="9">
        <f>'TRIBULAN III'!D47</f>
        <v>2120</v>
      </c>
      <c r="D20" s="9">
        <f>'TRIBULAN III'!E47</f>
        <v>1968</v>
      </c>
      <c r="E20" s="9">
        <f>'TRIBULAN III'!F47</f>
        <v>4088</v>
      </c>
      <c r="F20" s="9">
        <f>'TRIBULAN III'!G47</f>
        <v>435</v>
      </c>
      <c r="G20" s="9">
        <f>'TRIBULAN III'!H47</f>
        <v>476</v>
      </c>
      <c r="H20" s="9">
        <f>'TRIBULAN III'!I47</f>
        <v>911</v>
      </c>
      <c r="I20" s="9">
        <f>'TRIBULAN III'!J47</f>
        <v>22.284735812133071</v>
      </c>
      <c r="J20" s="9">
        <f>'TRIBULAN III'!K47</f>
        <v>403</v>
      </c>
      <c r="K20" s="9">
        <f>'TRIBULAN III'!L47</f>
        <v>431</v>
      </c>
      <c r="L20" s="9">
        <f>'TRIBULAN III'!M47</f>
        <v>834</v>
      </c>
      <c r="M20" s="9">
        <f>'TRIBULAN III'!N47</f>
        <v>20.401174168297455</v>
      </c>
      <c r="N20" s="9">
        <f>'TRIBULAN III'!O47</f>
        <v>0</v>
      </c>
      <c r="O20" s="9">
        <f>'TRIBULAN III'!P47</f>
        <v>0</v>
      </c>
      <c r="P20" s="9">
        <f>'TRIBULAN III'!Q47</f>
        <v>0</v>
      </c>
      <c r="Q20" s="9">
        <f>'TRIBULAN III'!R47</f>
        <v>0</v>
      </c>
      <c r="R20" s="9">
        <f>'TRIBULAN III'!S47</f>
        <v>0</v>
      </c>
      <c r="S20" s="9">
        <f>'TRIBULAN III'!T47</f>
        <v>0</v>
      </c>
      <c r="T20" s="9">
        <f>'TRIBULAN III'!U47</f>
        <v>0</v>
      </c>
      <c r="U20" s="9">
        <f>'TRIBULAN III'!V47</f>
        <v>0</v>
      </c>
      <c r="V20" s="9">
        <f>'TRIBULAN III'!W47</f>
        <v>0</v>
      </c>
      <c r="W20" s="9">
        <f>'TRIBULAN III'!X47</f>
        <v>0</v>
      </c>
      <c r="X20" s="9">
        <f>'TRIBULAN III'!Y47</f>
        <v>0</v>
      </c>
      <c r="Y20" s="9">
        <f>'TRIBULAN III'!Z47</f>
        <v>0</v>
      </c>
      <c r="Z20" s="9">
        <f>'TRIBULAN III'!AA47</f>
        <v>0</v>
      </c>
      <c r="AA20" s="9">
        <f>'TRIBULAN III'!AB47</f>
        <v>0</v>
      </c>
      <c r="AB20" s="9">
        <f>'TRIBULAN III'!AC47</f>
        <v>0</v>
      </c>
      <c r="AC20" s="9">
        <f>'TRIBULAN III'!AD47</f>
        <v>0</v>
      </c>
      <c r="AD20" s="9">
        <f>'TRIBULAN III'!AE47</f>
        <v>0</v>
      </c>
      <c r="AE20" s="9">
        <f>'TRIBULAN III'!AF47</f>
        <v>0</v>
      </c>
      <c r="AF20" s="9">
        <f>'TRIBULAN III'!AG47</f>
        <v>0</v>
      </c>
      <c r="AG20" s="9">
        <f>'TRIBULAN III'!AH47</f>
        <v>0</v>
      </c>
      <c r="AH20" s="9">
        <f>'TRIBULAN III'!AI47</f>
        <v>0</v>
      </c>
      <c r="AI20" s="9">
        <f>'TRIBULAN III'!AJ47</f>
        <v>0</v>
      </c>
      <c r="AJ20" s="9">
        <f>'TRIBULAN III'!AK47</f>
        <v>0</v>
      </c>
      <c r="AK20" s="9">
        <f>'TRIBULAN III'!AL47</f>
        <v>0</v>
      </c>
      <c r="AL20" s="9">
        <f>'TRIBULAN III'!AM47</f>
        <v>0</v>
      </c>
      <c r="AM20" s="9">
        <f>'TRIBULAN III'!AN47</f>
        <v>0</v>
      </c>
      <c r="AN20" s="9">
        <f>'TRIBULAN III'!AO47</f>
        <v>0</v>
      </c>
      <c r="AO20" s="9">
        <f>'TRIBULAN III'!AP47</f>
        <v>0</v>
      </c>
      <c r="AP20" s="9">
        <f>'TRIBULAN III'!AQ47</f>
        <v>0</v>
      </c>
      <c r="AQ20" s="9">
        <f>'TRIBULAN III'!AR47</f>
        <v>0</v>
      </c>
      <c r="AR20" s="9">
        <f>'TRIBULAN III'!AS47</f>
        <v>0</v>
      </c>
      <c r="AS20" s="9">
        <f>'TRIBULAN III'!AT47</f>
        <v>0</v>
      </c>
      <c r="AT20" s="9">
        <f>'TRIBULAN III'!AU47</f>
        <v>0</v>
      </c>
      <c r="AU20" s="9">
        <f>'TRIBULAN III'!AV47</f>
        <v>0</v>
      </c>
      <c r="AV20" s="9">
        <f>'TRIBULAN III'!AW47</f>
        <v>0</v>
      </c>
      <c r="AW20" s="9">
        <f>'TRIBULAN III'!AX47</f>
        <v>0</v>
      </c>
    </row>
    <row r="21" spans="1:49" ht="18" customHeight="1">
      <c r="A21" s="8">
        <v>9</v>
      </c>
      <c r="B21" s="41" t="s">
        <v>68</v>
      </c>
      <c r="C21" s="9">
        <f>'TRIBULAN III'!D52</f>
        <v>1320</v>
      </c>
      <c r="D21" s="9">
        <f>'TRIBULAN III'!E52</f>
        <v>1330</v>
      </c>
      <c r="E21" s="9">
        <f>'TRIBULAN III'!F52</f>
        <v>2650</v>
      </c>
      <c r="F21" s="9">
        <f>'TRIBULAN III'!G52</f>
        <v>363</v>
      </c>
      <c r="G21" s="9">
        <f>'TRIBULAN III'!H52</f>
        <v>328</v>
      </c>
      <c r="H21" s="9">
        <f>'TRIBULAN III'!I52</f>
        <v>691</v>
      </c>
      <c r="I21" s="9">
        <f>'TRIBULAN III'!J52</f>
        <v>26.075471698113208</v>
      </c>
      <c r="J21" s="9">
        <f>'TRIBULAN III'!K52</f>
        <v>330</v>
      </c>
      <c r="K21" s="9">
        <f>'TRIBULAN III'!L52</f>
        <v>316</v>
      </c>
      <c r="L21" s="9">
        <f>'TRIBULAN III'!M52</f>
        <v>646</v>
      </c>
      <c r="M21" s="9">
        <f>'TRIBULAN III'!N52</f>
        <v>24.377358490566039</v>
      </c>
      <c r="N21" s="9">
        <f>'TRIBULAN III'!O52</f>
        <v>0</v>
      </c>
      <c r="O21" s="9">
        <f>'TRIBULAN III'!P52</f>
        <v>0</v>
      </c>
      <c r="P21" s="9">
        <f>'TRIBULAN III'!Q52</f>
        <v>0</v>
      </c>
      <c r="Q21" s="9">
        <f>'TRIBULAN III'!R52</f>
        <v>0</v>
      </c>
      <c r="R21" s="9">
        <f>'TRIBULAN III'!S52</f>
        <v>0</v>
      </c>
      <c r="S21" s="9">
        <f>'TRIBULAN III'!T52</f>
        <v>1</v>
      </c>
      <c r="T21" s="9">
        <f>'TRIBULAN III'!U52</f>
        <v>1</v>
      </c>
      <c r="U21" s="9">
        <f>'TRIBULAN III'!V52</f>
        <v>0.45454545454545453</v>
      </c>
      <c r="V21" s="9">
        <f>'TRIBULAN III'!W52</f>
        <v>0</v>
      </c>
      <c r="W21" s="9">
        <f>'TRIBULAN III'!X52</f>
        <v>0</v>
      </c>
      <c r="X21" s="9">
        <f>'TRIBULAN III'!Y52</f>
        <v>0</v>
      </c>
      <c r="Y21" s="9">
        <f>'TRIBULAN III'!Z52</f>
        <v>0</v>
      </c>
      <c r="Z21" s="9">
        <f>'TRIBULAN III'!AA52</f>
        <v>3</v>
      </c>
      <c r="AA21" s="9">
        <f>'TRIBULAN III'!AB52</f>
        <v>1</v>
      </c>
      <c r="AB21" s="9">
        <f>'TRIBULAN III'!AC52</f>
        <v>4</v>
      </c>
      <c r="AC21" s="9">
        <f>'TRIBULAN III'!AD52</f>
        <v>1.8660287081339713</v>
      </c>
      <c r="AD21" s="9">
        <f>'TRIBULAN III'!AE52</f>
        <v>0</v>
      </c>
      <c r="AE21" s="9">
        <f>'TRIBULAN III'!AF52</f>
        <v>0</v>
      </c>
      <c r="AF21" s="9">
        <f>'TRIBULAN III'!AG52</f>
        <v>0</v>
      </c>
      <c r="AG21" s="9">
        <f>'TRIBULAN III'!AH52</f>
        <v>0</v>
      </c>
      <c r="AH21" s="9">
        <f>'TRIBULAN III'!AI52</f>
        <v>0</v>
      </c>
      <c r="AI21" s="9">
        <f>'TRIBULAN III'!AJ52</f>
        <v>0</v>
      </c>
      <c r="AJ21" s="9">
        <f>'TRIBULAN III'!AK52</f>
        <v>0</v>
      </c>
      <c r="AK21" s="9">
        <f>'TRIBULAN III'!AL52</f>
        <v>0</v>
      </c>
      <c r="AL21" s="9">
        <f>'TRIBULAN III'!AM52</f>
        <v>0</v>
      </c>
      <c r="AM21" s="9">
        <f>'TRIBULAN III'!AN52</f>
        <v>0</v>
      </c>
      <c r="AN21" s="9">
        <f>'TRIBULAN III'!AO52</f>
        <v>0</v>
      </c>
      <c r="AO21" s="9">
        <f>'TRIBULAN III'!AP52</f>
        <v>0</v>
      </c>
      <c r="AP21" s="9">
        <f>'TRIBULAN III'!AQ52</f>
        <v>0</v>
      </c>
      <c r="AQ21" s="9">
        <f>'TRIBULAN III'!AR52</f>
        <v>0</v>
      </c>
      <c r="AR21" s="9">
        <f>'TRIBULAN III'!AS52</f>
        <v>0</v>
      </c>
      <c r="AS21" s="9">
        <f>'TRIBULAN III'!AT52</f>
        <v>0</v>
      </c>
      <c r="AT21" s="9">
        <f>'TRIBULAN III'!AU52</f>
        <v>3</v>
      </c>
      <c r="AU21" s="9">
        <f>'TRIBULAN III'!AV52</f>
        <v>2</v>
      </c>
      <c r="AV21" s="9">
        <f>'TRIBULAN III'!AW52</f>
        <v>5</v>
      </c>
      <c r="AW21" s="9">
        <f>'TRIBULAN III'!AX52</f>
        <v>2.3205741626794256</v>
      </c>
    </row>
    <row r="22" spans="1:49" ht="18" customHeight="1">
      <c r="A22" s="8">
        <v>10</v>
      </c>
      <c r="B22" s="43" t="s">
        <v>73</v>
      </c>
      <c r="C22" s="9">
        <f>'TRIBULAN III'!D56</f>
        <v>2029</v>
      </c>
      <c r="D22" s="9">
        <f>'TRIBULAN III'!E56</f>
        <v>2039</v>
      </c>
      <c r="E22" s="9">
        <f>'TRIBULAN III'!F56</f>
        <v>4068</v>
      </c>
      <c r="F22" s="9">
        <f>'TRIBULAN III'!G56</f>
        <v>535</v>
      </c>
      <c r="G22" s="9">
        <f>'TRIBULAN III'!H56</f>
        <v>507</v>
      </c>
      <c r="H22" s="9">
        <f>'TRIBULAN III'!I56</f>
        <v>1042</v>
      </c>
      <c r="I22" s="9">
        <f>'TRIBULAN III'!J56</f>
        <v>25.61455260570305</v>
      </c>
      <c r="J22" s="9">
        <f>'TRIBULAN III'!K56</f>
        <v>469</v>
      </c>
      <c r="K22" s="9">
        <f>'TRIBULAN III'!L56</f>
        <v>446</v>
      </c>
      <c r="L22" s="9">
        <f>'TRIBULAN III'!M56</f>
        <v>915</v>
      </c>
      <c r="M22" s="9">
        <f>'TRIBULAN III'!N56</f>
        <v>22.492625368731559</v>
      </c>
      <c r="N22" s="9">
        <f>'TRIBULAN III'!O56</f>
        <v>0</v>
      </c>
      <c r="O22" s="9">
        <f>'TRIBULAN III'!P56</f>
        <v>0</v>
      </c>
      <c r="P22" s="9">
        <f>'TRIBULAN III'!Q56</f>
        <v>0</v>
      </c>
      <c r="Q22" s="9">
        <f>'TRIBULAN III'!R56</f>
        <v>0</v>
      </c>
      <c r="R22" s="9">
        <f>'TRIBULAN III'!S56</f>
        <v>3</v>
      </c>
      <c r="S22" s="9">
        <f>'TRIBULAN III'!T56</f>
        <v>1</v>
      </c>
      <c r="T22" s="9">
        <f>'TRIBULAN III'!U56</f>
        <v>4</v>
      </c>
      <c r="U22" s="9">
        <f>'TRIBULAN III'!V56</f>
        <v>1.2232415902140672</v>
      </c>
      <c r="V22" s="9">
        <f>'TRIBULAN III'!W56</f>
        <v>3</v>
      </c>
      <c r="W22" s="9">
        <f>'TRIBULAN III'!X56</f>
        <v>1</v>
      </c>
      <c r="X22" s="9">
        <f>'TRIBULAN III'!Y56</f>
        <v>4</v>
      </c>
      <c r="Y22" s="9">
        <f>'TRIBULAN III'!Z56</f>
        <v>1.2232415902140672</v>
      </c>
      <c r="Z22" s="9">
        <f>'TRIBULAN III'!AA56</f>
        <v>4</v>
      </c>
      <c r="AA22" s="9">
        <f>'TRIBULAN III'!AB56</f>
        <v>1</v>
      </c>
      <c r="AB22" s="9">
        <f>'TRIBULAN III'!AC56</f>
        <v>5</v>
      </c>
      <c r="AC22" s="9">
        <f>'TRIBULAN III'!AD56</f>
        <v>1.5564088284432982</v>
      </c>
      <c r="AD22" s="9">
        <f>'TRIBULAN III'!AE56</f>
        <v>4</v>
      </c>
      <c r="AE22" s="9">
        <f>'TRIBULAN III'!AF56</f>
        <v>1</v>
      </c>
      <c r="AF22" s="9">
        <f>'TRIBULAN III'!AG56</f>
        <v>5</v>
      </c>
      <c r="AG22" s="9">
        <f>'TRIBULAN III'!AH56</f>
        <v>1.5564088284432982</v>
      </c>
      <c r="AH22" s="9">
        <f>'TRIBULAN III'!AI56</f>
        <v>0</v>
      </c>
      <c r="AI22" s="9">
        <f>'TRIBULAN III'!AJ56</f>
        <v>0</v>
      </c>
      <c r="AJ22" s="9">
        <f>'TRIBULAN III'!AK56</f>
        <v>0</v>
      </c>
      <c r="AK22" s="9">
        <f>'TRIBULAN III'!AL56</f>
        <v>0</v>
      </c>
      <c r="AL22" s="9">
        <f>'TRIBULAN III'!AM56</f>
        <v>0</v>
      </c>
      <c r="AM22" s="9">
        <f>'TRIBULAN III'!AN56</f>
        <v>0</v>
      </c>
      <c r="AN22" s="9">
        <f>'TRIBULAN III'!AO56</f>
        <v>0</v>
      </c>
      <c r="AO22" s="9">
        <f>'TRIBULAN III'!AP56</f>
        <v>0</v>
      </c>
      <c r="AP22" s="9">
        <f>'TRIBULAN III'!AQ56</f>
        <v>0</v>
      </c>
      <c r="AQ22" s="9">
        <f>'TRIBULAN III'!AR56</f>
        <v>0</v>
      </c>
      <c r="AR22" s="9">
        <f>'TRIBULAN III'!AS56</f>
        <v>0</v>
      </c>
      <c r="AS22" s="9">
        <f>'TRIBULAN III'!AT56</f>
        <v>0</v>
      </c>
      <c r="AT22" s="9">
        <f>'TRIBULAN III'!AU56</f>
        <v>2</v>
      </c>
      <c r="AU22" s="9">
        <f>'TRIBULAN III'!AV56</f>
        <v>0</v>
      </c>
      <c r="AV22" s="9">
        <f>'TRIBULAN III'!AW56</f>
        <v>2</v>
      </c>
      <c r="AW22" s="9">
        <f>'TRIBULAN III'!AX56</f>
        <v>0.63897763578274758</v>
      </c>
    </row>
    <row r="23" spans="1:49" ht="18" customHeight="1">
      <c r="A23" s="8">
        <v>11</v>
      </c>
      <c r="B23" s="43" t="s">
        <v>77</v>
      </c>
      <c r="C23" s="9">
        <f>'TRIBULAN III'!D61</f>
        <v>1362</v>
      </c>
      <c r="D23" s="9">
        <f>'TRIBULAN III'!E61</f>
        <v>1257</v>
      </c>
      <c r="E23" s="9">
        <f>'TRIBULAN III'!F61</f>
        <v>2619</v>
      </c>
      <c r="F23" s="9">
        <f>'TRIBULAN III'!G61</f>
        <v>220</v>
      </c>
      <c r="G23" s="9">
        <f>'TRIBULAN III'!H61</f>
        <v>238</v>
      </c>
      <c r="H23" s="9">
        <f>'TRIBULAN III'!I61</f>
        <v>458</v>
      </c>
      <c r="I23" s="9">
        <f>'TRIBULAN III'!J61</f>
        <v>17.487590683466969</v>
      </c>
      <c r="J23" s="9">
        <f>'TRIBULAN III'!K61</f>
        <v>310</v>
      </c>
      <c r="K23" s="9">
        <f>'TRIBULAN III'!L61</f>
        <v>305</v>
      </c>
      <c r="L23" s="9">
        <f>'TRIBULAN III'!M61</f>
        <v>615</v>
      </c>
      <c r="M23" s="9">
        <f>'TRIBULAN III'!N61</f>
        <v>23.482245131729666</v>
      </c>
      <c r="N23" s="9">
        <f>'TRIBULAN III'!O61</f>
        <v>0</v>
      </c>
      <c r="O23" s="9">
        <f>'TRIBULAN III'!P61</f>
        <v>0</v>
      </c>
      <c r="P23" s="9">
        <f>'TRIBULAN III'!Q61</f>
        <v>0</v>
      </c>
      <c r="Q23" s="9">
        <f>'TRIBULAN III'!R61</f>
        <v>0</v>
      </c>
      <c r="R23" s="9">
        <f>'TRIBULAN III'!S61</f>
        <v>0</v>
      </c>
      <c r="S23" s="9">
        <f>'TRIBULAN III'!T61</f>
        <v>0</v>
      </c>
      <c r="T23" s="9">
        <f>'TRIBULAN III'!U61</f>
        <v>0</v>
      </c>
      <c r="U23" s="9">
        <f>'TRIBULAN III'!V61</f>
        <v>0</v>
      </c>
      <c r="V23" s="9">
        <f>'TRIBULAN III'!W61</f>
        <v>0</v>
      </c>
      <c r="W23" s="9">
        <f>'TRIBULAN III'!X61</f>
        <v>0</v>
      </c>
      <c r="X23" s="9">
        <f>'TRIBULAN III'!Y61</f>
        <v>0</v>
      </c>
      <c r="Y23" s="9">
        <f>'TRIBULAN III'!Z61</f>
        <v>0</v>
      </c>
      <c r="Z23" s="9">
        <f>'TRIBULAN III'!AA61</f>
        <v>0</v>
      </c>
      <c r="AA23" s="9">
        <f>'TRIBULAN III'!AB61</f>
        <v>0</v>
      </c>
      <c r="AB23" s="9">
        <f>'TRIBULAN III'!AC61</f>
        <v>0</v>
      </c>
      <c r="AC23" s="9">
        <f>'TRIBULAN III'!AD61</f>
        <v>0</v>
      </c>
      <c r="AD23" s="9">
        <f>'TRIBULAN III'!AE61</f>
        <v>0</v>
      </c>
      <c r="AE23" s="9">
        <f>'TRIBULAN III'!AF61</f>
        <v>0</v>
      </c>
      <c r="AF23" s="9">
        <f>'TRIBULAN III'!AG61</f>
        <v>0</v>
      </c>
      <c r="AG23" s="9">
        <f>'TRIBULAN III'!AH61</f>
        <v>0</v>
      </c>
      <c r="AH23" s="9">
        <f>'TRIBULAN III'!AI61</f>
        <v>0</v>
      </c>
      <c r="AI23" s="9">
        <f>'TRIBULAN III'!AJ61</f>
        <v>0</v>
      </c>
      <c r="AJ23" s="9">
        <f>'TRIBULAN III'!AK61</f>
        <v>0</v>
      </c>
      <c r="AK23" s="9">
        <f>'TRIBULAN III'!AL61</f>
        <v>0</v>
      </c>
      <c r="AL23" s="9">
        <f>'TRIBULAN III'!AM61</f>
        <v>0</v>
      </c>
      <c r="AM23" s="9">
        <f>'TRIBULAN III'!AN61</f>
        <v>0</v>
      </c>
      <c r="AN23" s="9">
        <f>'TRIBULAN III'!AO61</f>
        <v>0</v>
      </c>
      <c r="AO23" s="9">
        <f>'TRIBULAN III'!AP61</f>
        <v>0</v>
      </c>
      <c r="AP23" s="9">
        <f>'TRIBULAN III'!AQ61</f>
        <v>0</v>
      </c>
      <c r="AQ23" s="9">
        <f>'TRIBULAN III'!AR61</f>
        <v>0</v>
      </c>
      <c r="AR23" s="9">
        <f>'TRIBULAN III'!AS61</f>
        <v>0</v>
      </c>
      <c r="AS23" s="9">
        <f>'TRIBULAN III'!AT61</f>
        <v>0</v>
      </c>
      <c r="AT23" s="9">
        <f>'TRIBULAN III'!AU61</f>
        <v>0</v>
      </c>
      <c r="AU23" s="9">
        <f>'TRIBULAN III'!AV61</f>
        <v>0</v>
      </c>
      <c r="AV23" s="9">
        <f>'TRIBULAN III'!AW61</f>
        <v>0</v>
      </c>
      <c r="AW23" s="9">
        <f>'TRIBULAN III'!AX61</f>
        <v>0</v>
      </c>
    </row>
    <row r="24" spans="1:49" ht="18" customHeight="1">
      <c r="A24" s="8">
        <v>12</v>
      </c>
      <c r="B24" s="43" t="s">
        <v>82</v>
      </c>
      <c r="C24" s="9">
        <f>'TRIBULAN III'!D66</f>
        <v>1428</v>
      </c>
      <c r="D24" s="9">
        <f>'TRIBULAN III'!E66</f>
        <v>1502</v>
      </c>
      <c r="E24" s="9">
        <f>'TRIBULAN III'!F66</f>
        <v>2930</v>
      </c>
      <c r="F24" s="9">
        <f>'TRIBULAN III'!G66</f>
        <v>205</v>
      </c>
      <c r="G24" s="9">
        <f>'TRIBULAN III'!H66</f>
        <v>221</v>
      </c>
      <c r="H24" s="9">
        <f>'TRIBULAN III'!I66</f>
        <v>426</v>
      </c>
      <c r="I24" s="9">
        <f>'TRIBULAN III'!J66</f>
        <v>14.539249146757678</v>
      </c>
      <c r="J24" s="9">
        <f>'TRIBULAN III'!K66</f>
        <v>205</v>
      </c>
      <c r="K24" s="9">
        <f>'TRIBULAN III'!L66</f>
        <v>221</v>
      </c>
      <c r="L24" s="9">
        <f>'TRIBULAN III'!M66</f>
        <v>426</v>
      </c>
      <c r="M24" s="9">
        <f>'TRIBULAN III'!N66</f>
        <v>14.539249146757678</v>
      </c>
      <c r="N24" s="9">
        <f>'TRIBULAN III'!O66</f>
        <v>0</v>
      </c>
      <c r="O24" s="9">
        <f>'TRIBULAN III'!P66</f>
        <v>0</v>
      </c>
      <c r="P24" s="9">
        <f>'TRIBULAN III'!Q66</f>
        <v>0</v>
      </c>
      <c r="Q24" s="9" t="e">
        <f>'TRIBULAN III'!R66</f>
        <v>#DIV/0!</v>
      </c>
      <c r="R24" s="9">
        <f>'TRIBULAN III'!S66</f>
        <v>0</v>
      </c>
      <c r="S24" s="9">
        <f>'TRIBULAN III'!T66</f>
        <v>0</v>
      </c>
      <c r="T24" s="9">
        <f>'TRIBULAN III'!U66</f>
        <v>0</v>
      </c>
      <c r="U24" s="9" t="e">
        <f>'TRIBULAN III'!V66</f>
        <v>#DIV/0!</v>
      </c>
      <c r="V24" s="9">
        <f>'TRIBULAN III'!W66</f>
        <v>0</v>
      </c>
      <c r="W24" s="9">
        <f>'TRIBULAN III'!X66</f>
        <v>0</v>
      </c>
      <c r="X24" s="9">
        <f>'TRIBULAN III'!Y66</f>
        <v>0</v>
      </c>
      <c r="Y24" s="9" t="e">
        <f>'TRIBULAN III'!Z66</f>
        <v>#DIV/0!</v>
      </c>
      <c r="Z24" s="9">
        <f>'TRIBULAN III'!AA66</f>
        <v>0</v>
      </c>
      <c r="AA24" s="9">
        <f>'TRIBULAN III'!AB66</f>
        <v>0</v>
      </c>
      <c r="AB24" s="9">
        <f>'TRIBULAN III'!AC66</f>
        <v>0</v>
      </c>
      <c r="AC24" s="9" t="e">
        <f>'TRIBULAN III'!AD66</f>
        <v>#DIV/0!</v>
      </c>
      <c r="AD24" s="9">
        <f>'TRIBULAN III'!AE66</f>
        <v>0</v>
      </c>
      <c r="AE24" s="9">
        <f>'TRIBULAN III'!AF66</f>
        <v>0</v>
      </c>
      <c r="AF24" s="9">
        <f>'TRIBULAN III'!AG66</f>
        <v>0</v>
      </c>
      <c r="AG24" s="9" t="e">
        <f>'TRIBULAN III'!AH66</f>
        <v>#DIV/0!</v>
      </c>
      <c r="AH24" s="9">
        <f>'TRIBULAN III'!AI66</f>
        <v>0</v>
      </c>
      <c r="AI24" s="9">
        <f>'TRIBULAN III'!AJ66</f>
        <v>0</v>
      </c>
      <c r="AJ24" s="9">
        <f>'TRIBULAN III'!AK66</f>
        <v>0</v>
      </c>
      <c r="AK24" s="9" t="e">
        <f>'TRIBULAN III'!AL66</f>
        <v>#DIV/0!</v>
      </c>
      <c r="AL24" s="9">
        <f>'TRIBULAN III'!AM66</f>
        <v>0</v>
      </c>
      <c r="AM24" s="9">
        <f>'TRIBULAN III'!AN66</f>
        <v>0</v>
      </c>
      <c r="AN24" s="9">
        <f>'TRIBULAN III'!AO66</f>
        <v>0</v>
      </c>
      <c r="AO24" s="9" t="e">
        <f>'TRIBULAN III'!AP66</f>
        <v>#DIV/0!</v>
      </c>
      <c r="AP24" s="9">
        <f>'TRIBULAN III'!AQ66</f>
        <v>0</v>
      </c>
      <c r="AQ24" s="9">
        <f>'TRIBULAN III'!AR66</f>
        <v>0</v>
      </c>
      <c r="AR24" s="9">
        <f>'TRIBULAN III'!AS66</f>
        <v>0</v>
      </c>
      <c r="AS24" s="9" t="e">
        <f>'TRIBULAN III'!AT66</f>
        <v>#DIV/0!</v>
      </c>
      <c r="AT24" s="9">
        <f>'TRIBULAN III'!AU66</f>
        <v>0</v>
      </c>
      <c r="AU24" s="9">
        <f>'TRIBULAN III'!AV66</f>
        <v>0</v>
      </c>
      <c r="AV24" s="9">
        <f>'TRIBULAN III'!AW66</f>
        <v>0</v>
      </c>
      <c r="AW24" s="9" t="e">
        <f>'TRIBULAN III'!AX66</f>
        <v>#DIV/0!</v>
      </c>
    </row>
    <row r="25" spans="1:49" ht="18" customHeight="1">
      <c r="A25" s="8">
        <v>13</v>
      </c>
      <c r="B25" s="41" t="s">
        <v>87</v>
      </c>
      <c r="C25" s="9">
        <f>'TRIBULAN III'!D72</f>
        <v>1227</v>
      </c>
      <c r="D25" s="9">
        <f>'TRIBULAN III'!E72</f>
        <v>1175</v>
      </c>
      <c r="E25" s="9">
        <f>'TRIBULAN III'!F72</f>
        <v>2402</v>
      </c>
      <c r="F25" s="9">
        <f>'TRIBULAN III'!G72</f>
        <v>269</v>
      </c>
      <c r="G25" s="9">
        <f>'TRIBULAN III'!H72</f>
        <v>273</v>
      </c>
      <c r="H25" s="9">
        <f>'TRIBULAN III'!I72</f>
        <v>542</v>
      </c>
      <c r="I25" s="9">
        <f>'TRIBULAN III'!J72</f>
        <v>22.564529558701082</v>
      </c>
      <c r="J25" s="9">
        <f>'TRIBULAN III'!K72</f>
        <v>270</v>
      </c>
      <c r="K25" s="9">
        <f>'TRIBULAN III'!L72</f>
        <v>277</v>
      </c>
      <c r="L25" s="9">
        <f>'TRIBULAN III'!M72</f>
        <v>547</v>
      </c>
      <c r="M25" s="9">
        <f>'TRIBULAN III'!N72</f>
        <v>22.772689425478767</v>
      </c>
      <c r="N25" s="9">
        <f>'TRIBULAN III'!O72</f>
        <v>0</v>
      </c>
      <c r="O25" s="9">
        <f>'TRIBULAN III'!P72</f>
        <v>0</v>
      </c>
      <c r="P25" s="9">
        <f>'TRIBULAN III'!Q72</f>
        <v>0</v>
      </c>
      <c r="Q25" s="9">
        <f>'TRIBULAN III'!R72</f>
        <v>0</v>
      </c>
      <c r="R25" s="9">
        <f>'TRIBULAN III'!S72</f>
        <v>0</v>
      </c>
      <c r="S25" s="9">
        <f>'TRIBULAN III'!T72</f>
        <v>0</v>
      </c>
      <c r="T25" s="9">
        <f>'TRIBULAN III'!U72</f>
        <v>0</v>
      </c>
      <c r="U25" s="9">
        <f>'TRIBULAN III'!V72</f>
        <v>0</v>
      </c>
      <c r="V25" s="9">
        <f>'TRIBULAN III'!W72</f>
        <v>0</v>
      </c>
      <c r="W25" s="9">
        <f>'TRIBULAN III'!X72</f>
        <v>0</v>
      </c>
      <c r="X25" s="9">
        <f>'TRIBULAN III'!Y72</f>
        <v>0</v>
      </c>
      <c r="Y25" s="9">
        <f>'TRIBULAN III'!Z72</f>
        <v>0</v>
      </c>
      <c r="Z25" s="9">
        <f>'TRIBULAN III'!AA72</f>
        <v>2</v>
      </c>
      <c r="AA25" s="9">
        <f>'TRIBULAN III'!AB72</f>
        <v>0</v>
      </c>
      <c r="AB25" s="9">
        <f>'TRIBULAN III'!AC72</f>
        <v>2</v>
      </c>
      <c r="AC25" s="9">
        <f>'TRIBULAN III'!AD72</f>
        <v>1.2711716430941156</v>
      </c>
      <c r="AD25" s="9">
        <f>'TRIBULAN III'!AE72</f>
        <v>0</v>
      </c>
      <c r="AE25" s="9">
        <f>'TRIBULAN III'!AF72</f>
        <v>0</v>
      </c>
      <c r="AF25" s="9">
        <f>'TRIBULAN III'!AG72</f>
        <v>0</v>
      </c>
      <c r="AG25" s="9">
        <f>'TRIBULAN III'!AH72</f>
        <v>0</v>
      </c>
      <c r="AH25" s="9">
        <f>'TRIBULAN III'!AI72</f>
        <v>0</v>
      </c>
      <c r="AI25" s="9">
        <f>'TRIBULAN III'!AJ72</f>
        <v>0</v>
      </c>
      <c r="AJ25" s="9">
        <f>'TRIBULAN III'!AK72</f>
        <v>0</v>
      </c>
      <c r="AK25" s="9">
        <f>'TRIBULAN III'!AL72</f>
        <v>0</v>
      </c>
      <c r="AL25" s="9">
        <f>'TRIBULAN III'!AM72</f>
        <v>0</v>
      </c>
      <c r="AM25" s="9">
        <f>'TRIBULAN III'!AN72</f>
        <v>0</v>
      </c>
      <c r="AN25" s="9">
        <f>'TRIBULAN III'!AO72</f>
        <v>0</v>
      </c>
      <c r="AO25" s="9">
        <f>'TRIBULAN III'!AP72</f>
        <v>0</v>
      </c>
      <c r="AP25" s="9">
        <f>'TRIBULAN III'!AQ72</f>
        <v>0</v>
      </c>
      <c r="AQ25" s="9">
        <f>'TRIBULAN III'!AR72</f>
        <v>0</v>
      </c>
      <c r="AR25" s="9">
        <f>'TRIBULAN III'!AS72</f>
        <v>0</v>
      </c>
      <c r="AS25" s="9">
        <f>'TRIBULAN III'!AT72</f>
        <v>0</v>
      </c>
      <c r="AT25" s="9">
        <f>'TRIBULAN III'!AU72</f>
        <v>2</v>
      </c>
      <c r="AU25" s="9">
        <f>'TRIBULAN III'!AV72</f>
        <v>0</v>
      </c>
      <c r="AV25" s="9">
        <f>'TRIBULAN III'!AW72</f>
        <v>2</v>
      </c>
      <c r="AW25" s="9">
        <f>'TRIBULAN III'!AX72</f>
        <v>1.2711716430941156</v>
      </c>
    </row>
    <row r="26" spans="1:49" ht="18" customHeight="1">
      <c r="A26" s="8">
        <v>14</v>
      </c>
      <c r="B26" s="41" t="s">
        <v>93</v>
      </c>
      <c r="C26" s="9">
        <f>'TRIBULAN III'!D77</f>
        <v>1337</v>
      </c>
      <c r="D26" s="9">
        <f>'TRIBULAN III'!E77</f>
        <v>1236</v>
      </c>
      <c r="E26" s="9">
        <f>'TRIBULAN III'!F77</f>
        <v>2573</v>
      </c>
      <c r="F26" s="9">
        <f>'TRIBULAN III'!G77</f>
        <v>347</v>
      </c>
      <c r="G26" s="9">
        <f>'TRIBULAN III'!H77</f>
        <v>368</v>
      </c>
      <c r="H26" s="9">
        <f>'TRIBULAN III'!I77</f>
        <v>715</v>
      </c>
      <c r="I26" s="9">
        <f>'TRIBULAN III'!J77</f>
        <v>27.788573649436458</v>
      </c>
      <c r="J26" s="9">
        <f>'TRIBULAN III'!K77</f>
        <v>347</v>
      </c>
      <c r="K26" s="9">
        <f>'TRIBULAN III'!L77</f>
        <v>345</v>
      </c>
      <c r="L26" s="9">
        <f>'TRIBULAN III'!M77</f>
        <v>692</v>
      </c>
      <c r="M26" s="9">
        <f>'TRIBULAN III'!N77</f>
        <v>26.894675476097941</v>
      </c>
      <c r="N26" s="9">
        <f>'TRIBULAN III'!O77</f>
        <v>0</v>
      </c>
      <c r="O26" s="9">
        <f>'TRIBULAN III'!P77</f>
        <v>0</v>
      </c>
      <c r="P26" s="9">
        <f>'TRIBULAN III'!Q77</f>
        <v>0</v>
      </c>
      <c r="Q26" s="9">
        <f>'TRIBULAN III'!R77</f>
        <v>0</v>
      </c>
      <c r="R26" s="9">
        <f>'TRIBULAN III'!S77</f>
        <v>0</v>
      </c>
      <c r="S26" s="9">
        <f>'TRIBULAN III'!T77</f>
        <v>0</v>
      </c>
      <c r="T26" s="9">
        <f>'TRIBULAN III'!U77</f>
        <v>0</v>
      </c>
      <c r="U26" s="9">
        <f>'TRIBULAN III'!V77</f>
        <v>0</v>
      </c>
      <c r="V26" s="9">
        <f>'TRIBULAN III'!W77</f>
        <v>0</v>
      </c>
      <c r="W26" s="9">
        <f>'TRIBULAN III'!X77</f>
        <v>0</v>
      </c>
      <c r="X26" s="9">
        <f>'TRIBULAN III'!Y77</f>
        <v>0</v>
      </c>
      <c r="Y26" s="9">
        <f>'TRIBULAN III'!Z77</f>
        <v>0</v>
      </c>
      <c r="Z26" s="9">
        <f>'TRIBULAN III'!AA77</f>
        <v>1</v>
      </c>
      <c r="AA26" s="9">
        <f>'TRIBULAN III'!AB77</f>
        <v>0</v>
      </c>
      <c r="AB26" s="9">
        <f>'TRIBULAN III'!AC77</f>
        <v>1</v>
      </c>
      <c r="AC26" s="9">
        <f>'TRIBULAN III'!AD77</f>
        <v>0.37878787878787878</v>
      </c>
      <c r="AD26" s="9">
        <f>'TRIBULAN III'!AE77</f>
        <v>0</v>
      </c>
      <c r="AE26" s="9">
        <f>'TRIBULAN III'!AF77</f>
        <v>0</v>
      </c>
      <c r="AF26" s="9">
        <f>'TRIBULAN III'!AG77</f>
        <v>0</v>
      </c>
      <c r="AG26" s="9">
        <f>'TRIBULAN III'!AH77</f>
        <v>0</v>
      </c>
      <c r="AH26" s="9">
        <f>'TRIBULAN III'!AI77</f>
        <v>0</v>
      </c>
      <c r="AI26" s="9">
        <f>'TRIBULAN III'!AJ77</f>
        <v>0</v>
      </c>
      <c r="AJ26" s="9">
        <f>'TRIBULAN III'!AK77</f>
        <v>0</v>
      </c>
      <c r="AK26" s="9">
        <f>'TRIBULAN III'!AL77</f>
        <v>0</v>
      </c>
      <c r="AL26" s="9">
        <f>'TRIBULAN III'!AM77</f>
        <v>0</v>
      </c>
      <c r="AM26" s="9">
        <f>'TRIBULAN III'!AN77</f>
        <v>0</v>
      </c>
      <c r="AN26" s="9">
        <f>'TRIBULAN III'!AO77</f>
        <v>0</v>
      </c>
      <c r="AO26" s="9">
        <f>'TRIBULAN III'!AP77</f>
        <v>0</v>
      </c>
      <c r="AP26" s="9">
        <f>'TRIBULAN III'!AQ77</f>
        <v>0</v>
      </c>
      <c r="AQ26" s="9">
        <f>'TRIBULAN III'!AR77</f>
        <v>0</v>
      </c>
      <c r="AR26" s="9">
        <f>'TRIBULAN III'!AS77</f>
        <v>0</v>
      </c>
      <c r="AS26" s="9">
        <f>'TRIBULAN III'!AT77</f>
        <v>0</v>
      </c>
      <c r="AT26" s="9">
        <f>'TRIBULAN III'!AU77</f>
        <v>1</v>
      </c>
      <c r="AU26" s="9">
        <f>'TRIBULAN III'!AV77</f>
        <v>0</v>
      </c>
      <c r="AV26" s="9">
        <f>'TRIBULAN III'!AW77</f>
        <v>1</v>
      </c>
      <c r="AW26" s="9">
        <f>'TRIBULAN III'!AX77</f>
        <v>0.37878787878787878</v>
      </c>
    </row>
    <row r="27" spans="1:49" ht="18" customHeight="1">
      <c r="A27" s="8">
        <v>15</v>
      </c>
      <c r="B27" s="43" t="s">
        <v>98</v>
      </c>
      <c r="C27" s="44">
        <f>'TRIBULAN III'!D81</f>
        <v>1363</v>
      </c>
      <c r="D27" s="44">
        <f>'TRIBULAN III'!E81</f>
        <v>1319</v>
      </c>
      <c r="E27" s="44">
        <f>'TRIBULAN III'!F81</f>
        <v>2682</v>
      </c>
      <c r="F27" s="9">
        <f>'TRIBULAN III'!G81</f>
        <v>371</v>
      </c>
      <c r="G27" s="9">
        <f>'TRIBULAN III'!H81</f>
        <v>367</v>
      </c>
      <c r="H27" s="9">
        <f>'TRIBULAN III'!I81</f>
        <v>738</v>
      </c>
      <c r="I27" s="9">
        <f>'TRIBULAN III'!J81</f>
        <v>27.516778523489933</v>
      </c>
      <c r="J27" s="9">
        <f>'TRIBULAN III'!K81</f>
        <v>371</v>
      </c>
      <c r="K27" s="9">
        <f>'TRIBULAN III'!L81</f>
        <v>367</v>
      </c>
      <c r="L27" s="9">
        <f>'TRIBULAN III'!M81</f>
        <v>738</v>
      </c>
      <c r="M27" s="9">
        <f>'TRIBULAN III'!N81</f>
        <v>27.516778523489933</v>
      </c>
      <c r="N27" s="9">
        <f>'TRIBULAN III'!O81</f>
        <v>0</v>
      </c>
      <c r="O27" s="9">
        <f>'TRIBULAN III'!P81</f>
        <v>0</v>
      </c>
      <c r="P27" s="9">
        <f>'TRIBULAN III'!Q81</f>
        <v>0</v>
      </c>
      <c r="Q27" s="9">
        <f>'TRIBULAN III'!R81</f>
        <v>0</v>
      </c>
      <c r="R27" s="9">
        <f>'TRIBULAN III'!S81</f>
        <v>0</v>
      </c>
      <c r="S27" s="9">
        <f>'TRIBULAN III'!T81</f>
        <v>0</v>
      </c>
      <c r="T27" s="9">
        <f>'TRIBULAN III'!U81</f>
        <v>0</v>
      </c>
      <c r="U27" s="9">
        <f>'TRIBULAN III'!V81</f>
        <v>0</v>
      </c>
      <c r="V27" s="9">
        <f>'TRIBULAN III'!W81</f>
        <v>0</v>
      </c>
      <c r="W27" s="9">
        <f>'TRIBULAN III'!X81</f>
        <v>0</v>
      </c>
      <c r="X27" s="9">
        <f>'TRIBULAN III'!Y81</f>
        <v>0</v>
      </c>
      <c r="Y27" s="9">
        <f>'TRIBULAN III'!Z81</f>
        <v>0</v>
      </c>
      <c r="Z27" s="9">
        <f>'TRIBULAN III'!AA81</f>
        <v>1</v>
      </c>
      <c r="AA27" s="9">
        <f>'TRIBULAN III'!AB81</f>
        <v>0</v>
      </c>
      <c r="AB27" s="9">
        <f>'TRIBULAN III'!AC81</f>
        <v>1</v>
      </c>
      <c r="AC27" s="9">
        <f>'TRIBULAN III'!AD81</f>
        <v>0.46511627906976744</v>
      </c>
      <c r="AD27" s="9">
        <f>'TRIBULAN III'!AE81</f>
        <v>0</v>
      </c>
      <c r="AE27" s="9">
        <f>'TRIBULAN III'!AF81</f>
        <v>0</v>
      </c>
      <c r="AF27" s="9">
        <f>'TRIBULAN III'!AG81</f>
        <v>0</v>
      </c>
      <c r="AG27" s="9">
        <f>'TRIBULAN III'!AH81</f>
        <v>0</v>
      </c>
      <c r="AH27" s="9">
        <f>'TRIBULAN III'!AI81</f>
        <v>0</v>
      </c>
      <c r="AI27" s="9">
        <f>'TRIBULAN III'!AJ81</f>
        <v>0</v>
      </c>
      <c r="AJ27" s="9">
        <f>'TRIBULAN III'!AK81</f>
        <v>0</v>
      </c>
      <c r="AK27" s="9">
        <f>'TRIBULAN III'!AL81</f>
        <v>0</v>
      </c>
      <c r="AL27" s="9">
        <f>'TRIBULAN III'!AM81</f>
        <v>0</v>
      </c>
      <c r="AM27" s="9">
        <f>'TRIBULAN III'!AN81</f>
        <v>0</v>
      </c>
      <c r="AN27" s="9">
        <f>'TRIBULAN III'!AO81</f>
        <v>0</v>
      </c>
      <c r="AO27" s="9">
        <f>'TRIBULAN III'!AP81</f>
        <v>0</v>
      </c>
      <c r="AP27" s="9">
        <f>'TRIBULAN III'!AQ81</f>
        <v>0</v>
      </c>
      <c r="AQ27" s="9">
        <f>'TRIBULAN III'!AR81</f>
        <v>0</v>
      </c>
      <c r="AR27" s="9">
        <f>'TRIBULAN III'!AS81</f>
        <v>0</v>
      </c>
      <c r="AS27" s="9">
        <f>'TRIBULAN III'!AT81</f>
        <v>0</v>
      </c>
      <c r="AT27" s="9">
        <f>'TRIBULAN III'!AU81</f>
        <v>0</v>
      </c>
      <c r="AU27" s="9">
        <f>'TRIBULAN III'!AV81</f>
        <v>0</v>
      </c>
      <c r="AV27" s="9">
        <f>'TRIBULAN III'!AW81</f>
        <v>0</v>
      </c>
      <c r="AW27" s="9">
        <f>'TRIBULAN III'!AX81</f>
        <v>0</v>
      </c>
    </row>
    <row r="28" spans="1:49" ht="18" customHeight="1">
      <c r="A28" s="8">
        <v>16</v>
      </c>
      <c r="B28" s="41" t="s">
        <v>102</v>
      </c>
      <c r="C28" s="9">
        <f>'TRIBULAN III'!D85</f>
        <v>947</v>
      </c>
      <c r="D28" s="9">
        <f>'TRIBULAN III'!E85</f>
        <v>867</v>
      </c>
      <c r="E28" s="9">
        <f>'TRIBULAN III'!F85</f>
        <v>1814</v>
      </c>
      <c r="F28" s="9">
        <f>'TRIBULAN III'!G85</f>
        <v>226</v>
      </c>
      <c r="G28" s="9">
        <f>'TRIBULAN III'!H85</f>
        <v>188</v>
      </c>
      <c r="H28" s="9">
        <f>'TRIBULAN III'!I85</f>
        <v>414</v>
      </c>
      <c r="I28" s="9">
        <f>'TRIBULAN III'!J85</f>
        <v>22.822491730981255</v>
      </c>
      <c r="J28" s="9">
        <f>'TRIBULAN III'!K85</f>
        <v>164</v>
      </c>
      <c r="K28" s="9">
        <f>'TRIBULAN III'!L85</f>
        <v>139</v>
      </c>
      <c r="L28" s="9">
        <f>'TRIBULAN III'!M85</f>
        <v>303</v>
      </c>
      <c r="M28" s="9">
        <f>'TRIBULAN III'!N85</f>
        <v>16.703417861080482</v>
      </c>
      <c r="N28" s="9">
        <f>'TRIBULAN III'!O85</f>
        <v>0</v>
      </c>
      <c r="O28" s="9">
        <f>'TRIBULAN III'!P85</f>
        <v>0</v>
      </c>
      <c r="P28" s="9">
        <f>'TRIBULAN III'!Q85</f>
        <v>0</v>
      </c>
      <c r="Q28" s="9" t="e">
        <f>'TRIBULAN III'!R85</f>
        <v>#DIV/0!</v>
      </c>
      <c r="R28" s="9">
        <f>'TRIBULAN III'!S85</f>
        <v>0</v>
      </c>
      <c r="S28" s="9">
        <f>'TRIBULAN III'!T85</f>
        <v>0</v>
      </c>
      <c r="T28" s="9">
        <f>'TRIBULAN III'!U85</f>
        <v>0</v>
      </c>
      <c r="U28" s="9" t="e">
        <f>'TRIBULAN III'!V85</f>
        <v>#DIV/0!</v>
      </c>
      <c r="V28" s="9">
        <f>'TRIBULAN III'!W85</f>
        <v>0</v>
      </c>
      <c r="W28" s="9">
        <f>'TRIBULAN III'!X85</f>
        <v>0</v>
      </c>
      <c r="X28" s="9">
        <f>'TRIBULAN III'!Y85</f>
        <v>0</v>
      </c>
      <c r="Y28" s="9" t="e">
        <f>'TRIBULAN III'!Z85</f>
        <v>#DIV/0!</v>
      </c>
      <c r="Z28" s="9">
        <f>'TRIBULAN III'!AA85</f>
        <v>0</v>
      </c>
      <c r="AA28" s="9">
        <f>'TRIBULAN III'!AB85</f>
        <v>0</v>
      </c>
      <c r="AB28" s="9">
        <f>'TRIBULAN III'!AC85</f>
        <v>0</v>
      </c>
      <c r="AC28" s="9" t="e">
        <f>'TRIBULAN III'!AD85</f>
        <v>#DIV/0!</v>
      </c>
      <c r="AD28" s="9">
        <f>'TRIBULAN III'!AE85</f>
        <v>0</v>
      </c>
      <c r="AE28" s="9">
        <f>'TRIBULAN III'!AF85</f>
        <v>0</v>
      </c>
      <c r="AF28" s="9">
        <f>'TRIBULAN III'!AG85</f>
        <v>0</v>
      </c>
      <c r="AG28" s="9" t="e">
        <f>'TRIBULAN III'!AH85</f>
        <v>#DIV/0!</v>
      </c>
      <c r="AH28" s="9">
        <f>'TRIBULAN III'!AI85</f>
        <v>0</v>
      </c>
      <c r="AI28" s="9">
        <f>'TRIBULAN III'!AJ85</f>
        <v>0</v>
      </c>
      <c r="AJ28" s="9">
        <f>'TRIBULAN III'!AK85</f>
        <v>0</v>
      </c>
      <c r="AK28" s="9" t="e">
        <f>'TRIBULAN III'!AL85</f>
        <v>#DIV/0!</v>
      </c>
      <c r="AL28" s="9">
        <f>'TRIBULAN III'!AM85</f>
        <v>0</v>
      </c>
      <c r="AM28" s="9">
        <f>'TRIBULAN III'!AN85</f>
        <v>0</v>
      </c>
      <c r="AN28" s="9">
        <f>'TRIBULAN III'!AO85</f>
        <v>0</v>
      </c>
      <c r="AO28" s="9" t="e">
        <f>'TRIBULAN III'!AP85</f>
        <v>#DIV/0!</v>
      </c>
      <c r="AP28" s="9">
        <f>'TRIBULAN III'!AQ85</f>
        <v>0</v>
      </c>
      <c r="AQ28" s="9">
        <f>'TRIBULAN III'!AR85</f>
        <v>0</v>
      </c>
      <c r="AR28" s="9">
        <f>'TRIBULAN III'!AS85</f>
        <v>0</v>
      </c>
      <c r="AS28" s="9" t="e">
        <f>'TRIBULAN III'!AT85</f>
        <v>#DIV/0!</v>
      </c>
      <c r="AT28" s="9">
        <f>'TRIBULAN III'!AU85</f>
        <v>0</v>
      </c>
      <c r="AU28" s="9">
        <f>'TRIBULAN III'!AV85</f>
        <v>0</v>
      </c>
      <c r="AV28" s="9">
        <f>'TRIBULAN III'!AW85</f>
        <v>0</v>
      </c>
      <c r="AW28" s="9" t="e">
        <f>'TRIBULAN III'!AX85</f>
        <v>#DIV/0!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4501</v>
      </c>
      <c r="G29" s="45">
        <f t="shared" si="0"/>
        <v>4321</v>
      </c>
      <c r="H29" s="45">
        <f t="shared" si="0"/>
        <v>8822</v>
      </c>
      <c r="I29" s="47">
        <f>'TRIBULAN III'!J86</f>
        <v>22.578250966140303</v>
      </c>
      <c r="J29" s="46">
        <f t="shared" ref="J29:L29" si="1">SUM(J13:J28)</f>
        <v>4304</v>
      </c>
      <c r="K29" s="46">
        <f t="shared" si="1"/>
        <v>4219</v>
      </c>
      <c r="L29" s="46">
        <f t="shared" si="1"/>
        <v>8523</v>
      </c>
      <c r="M29" s="47">
        <f>'TRIBULAN III'!N86</f>
        <v>21.813016661121491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'TRIBULAN III'!R86</f>
        <v>0</v>
      </c>
      <c r="R29" s="45">
        <f t="shared" ref="R29:T29" si="3">SUM(R13:R28)</f>
        <v>3</v>
      </c>
      <c r="S29" s="45">
        <f t="shared" si="3"/>
        <v>2</v>
      </c>
      <c r="T29" s="45">
        <f t="shared" si="3"/>
        <v>5</v>
      </c>
      <c r="U29" s="47">
        <f>'TRIBULAN III'!V86</f>
        <v>5.6676490591702565E-2</v>
      </c>
      <c r="V29" s="45">
        <f t="shared" ref="V29:X29" si="4">SUM(V13:V28)</f>
        <v>3</v>
      </c>
      <c r="W29" s="45">
        <f t="shared" si="4"/>
        <v>1</v>
      </c>
      <c r="X29" s="45">
        <f t="shared" si="4"/>
        <v>4</v>
      </c>
      <c r="Y29" s="47">
        <f>'TRIBULAN III'!Z86</f>
        <v>4.5341192473362046E-2</v>
      </c>
      <c r="Z29" s="45">
        <f t="shared" ref="Z29:AB29" si="5">SUM(Z13:Z28)</f>
        <v>20</v>
      </c>
      <c r="AA29" s="45">
        <f t="shared" si="5"/>
        <v>2</v>
      </c>
      <c r="AB29" s="45">
        <f t="shared" si="5"/>
        <v>22</v>
      </c>
      <c r="AC29" s="47">
        <f>'TRIBULAN III'!AD86</f>
        <v>0.24937655860349126</v>
      </c>
      <c r="AD29" s="45">
        <f t="shared" ref="AD29:AF29" si="6">SUM(AD13:AD28)</f>
        <v>7</v>
      </c>
      <c r="AE29" s="45">
        <f t="shared" si="6"/>
        <v>1</v>
      </c>
      <c r="AF29" s="45">
        <f t="shared" si="6"/>
        <v>8</v>
      </c>
      <c r="AG29" s="47">
        <f>'TRIBULAN III'!AH86</f>
        <v>9.0682384946724093E-2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'TRIBULAN III'!AL86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'TRIBULAN III'!AP86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'TRIBULAN III'!AT86</f>
        <v>0</v>
      </c>
      <c r="AT29" s="45">
        <f t="shared" ref="AT29:AV29" si="10">SUM(AT13:AT28)</f>
        <v>17</v>
      </c>
      <c r="AU29" s="45">
        <f t="shared" si="10"/>
        <v>2</v>
      </c>
      <c r="AV29" s="45">
        <f t="shared" si="10"/>
        <v>19</v>
      </c>
      <c r="AW29" s="47">
        <f>'TRIBULAN III'!AX86</f>
        <v>0.21537066424846973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20" t="e">
        <f>'TRIBULAN I'!G13+'TRIBULAN II'!G13+'TRIBULAN III'!G13</f>
        <v>#REF!</v>
      </c>
      <c r="H13" s="20" t="e">
        <f>'TRIBULAN I'!H13+'TRIBULAN II'!H13+'TRIBULAN III'!H13</f>
        <v>#REF!</v>
      </c>
      <c r="I13" s="20" t="e">
        <f>'TRIBULAN I'!I13+'TRIBULAN II'!I13+'TRIBULAN III'!I13</f>
        <v>#REF!</v>
      </c>
      <c r="J13" s="19" t="e">
        <f>'TRIBULAN I'!J13+'TRIBULAN II'!J13+'TRIBULAN III'!J13</f>
        <v>#REF!</v>
      </c>
      <c r="K13" s="20" t="e">
        <f>'TRIBULAN I'!K13+'TRIBULAN II'!K13+'TRIBULAN III'!K13</f>
        <v>#REF!</v>
      </c>
      <c r="L13" s="20" t="e">
        <f>'TRIBULAN I'!L13+'TRIBULAN II'!L13+'TRIBULAN III'!L13</f>
        <v>#REF!</v>
      </c>
      <c r="M13" s="20" t="e">
        <f>'TRIBULAN I'!M13+'TRIBULAN II'!M13+'TRIBULAN III'!M13</f>
        <v>#REF!</v>
      </c>
      <c r="N13" s="19" t="e">
        <f>'TRIBULAN I'!N13+'TRIBULAN II'!N13+'TRIBULAN III'!N13</f>
        <v>#REF!</v>
      </c>
      <c r="O13" s="19" t="e">
        <f>'TRIBULAN I'!O13+'TRIBULAN II'!O13+'TRIBULAN III'!O13</f>
        <v>#REF!</v>
      </c>
      <c r="P13" s="19" t="e">
        <f>'TRIBULAN I'!P13+'TRIBULAN II'!P13+'TRIBULAN III'!P13</f>
        <v>#REF!</v>
      </c>
      <c r="Q13" s="19" t="e">
        <f>'TRIBULAN I'!Q13+'TRIBULAN II'!Q13+'TRIBULAN III'!Q13</f>
        <v>#REF!</v>
      </c>
      <c r="R13" s="19" t="e">
        <f>'TRIBULAN I'!R13+'TRIBULAN II'!R13+'TRIBULAN III'!R13</f>
        <v>#REF!</v>
      </c>
      <c r="S13" s="19" t="e">
        <f>'TRIBULAN I'!S13+'TRIBULAN II'!S13+'TRIBULAN III'!S13</f>
        <v>#REF!</v>
      </c>
      <c r="T13" s="19" t="e">
        <f>'TRIBULAN I'!T13+'TRIBULAN II'!T13+'TRIBULAN III'!T13</f>
        <v>#REF!</v>
      </c>
      <c r="U13" s="19" t="e">
        <f>'TRIBULAN I'!U13+'TRIBULAN II'!U13+'TRIBULAN III'!U13</f>
        <v>#REF!</v>
      </c>
      <c r="V13" s="19" t="e">
        <f>'TRIBULAN I'!V13+'TRIBULAN II'!V13+'TRIBULAN III'!V13</f>
        <v>#REF!</v>
      </c>
      <c r="W13" s="19" t="e">
        <f>'TRIBULAN I'!W13+'TRIBULAN II'!W13+'TRIBULAN III'!W13</f>
        <v>#REF!</v>
      </c>
      <c r="X13" s="19" t="e">
        <f>'TRIBULAN I'!X13+'TRIBULAN II'!X13+'TRIBULAN III'!X13</f>
        <v>#REF!</v>
      </c>
      <c r="Y13" s="19" t="e">
        <f>'TRIBULAN I'!Y13+'TRIBULAN II'!Y13+'TRIBULAN III'!Y13</f>
        <v>#REF!</v>
      </c>
      <c r="Z13" s="19" t="e">
        <f>'TRIBULAN I'!Z13+'TRIBULAN II'!Z13+'TRIBULAN III'!Z13</f>
        <v>#REF!</v>
      </c>
      <c r="AA13" s="19" t="e">
        <f>'TRIBULAN I'!AA13+'TRIBULAN II'!AA13+'TRIBULAN III'!AA13</f>
        <v>#REF!</v>
      </c>
      <c r="AB13" s="19" t="e">
        <f>'TRIBULAN I'!AB13+'TRIBULAN II'!AB13+'TRIBULAN III'!AB13</f>
        <v>#REF!</v>
      </c>
      <c r="AC13" s="19" t="e">
        <f>'TRIBULAN I'!AC13+'TRIBULAN II'!AC13+'TRIBULAN III'!AC13</f>
        <v>#REF!</v>
      </c>
      <c r="AD13" s="19" t="e">
        <f>'TRIBULAN I'!AD13+'TRIBULAN II'!AD13+'TRIBULAN III'!AD13</f>
        <v>#REF!</v>
      </c>
      <c r="AE13" s="19" t="e">
        <f>'TRIBULAN I'!AE13+'TRIBULAN II'!AE13+'TRIBULAN III'!AE13</f>
        <v>#REF!</v>
      </c>
      <c r="AF13" s="19" t="e">
        <f>'TRIBULAN I'!AF13+'TRIBULAN II'!AF13+'TRIBULAN III'!AF13</f>
        <v>#REF!</v>
      </c>
      <c r="AG13" s="19" t="e">
        <f>'TRIBULAN I'!AG13+'TRIBULAN II'!AG13+'TRIBULAN III'!AG13</f>
        <v>#REF!</v>
      </c>
      <c r="AH13" s="19" t="e">
        <f>'TRIBULAN I'!AH13+'TRIBULAN II'!AH13+'TRIBULAN III'!AH13</f>
        <v>#REF!</v>
      </c>
      <c r="AI13" s="19" t="e">
        <f>'TRIBULAN I'!AI13+'TRIBULAN II'!AI13+'TRIBULAN III'!AI13</f>
        <v>#REF!</v>
      </c>
      <c r="AJ13" s="19" t="e">
        <f>'TRIBULAN I'!AJ13+'TRIBULAN II'!AJ13+'TRIBULAN III'!AJ13</f>
        <v>#REF!</v>
      </c>
      <c r="AK13" s="19" t="e">
        <f>'TRIBULAN I'!AK13+'TRIBULAN II'!AK13+'TRIBULAN III'!AK13</f>
        <v>#REF!</v>
      </c>
      <c r="AL13" s="19" t="e">
        <f>'TRIBULAN I'!AL13+'TRIBULAN II'!AL13+'TRIBULAN III'!AL13</f>
        <v>#REF!</v>
      </c>
      <c r="AM13" s="19" t="e">
        <f>'TRIBULAN I'!AM13+'TRIBULAN II'!AM13+'TRIBULAN III'!AM13</f>
        <v>#REF!</v>
      </c>
      <c r="AN13" s="19" t="e">
        <f>'TRIBULAN I'!AN13+'TRIBULAN II'!AN13+'TRIBULAN III'!AN13</f>
        <v>#REF!</v>
      </c>
      <c r="AO13" s="19" t="e">
        <f>'TRIBULAN I'!AO13+'TRIBULAN II'!AO13+'TRIBULAN III'!AO13</f>
        <v>#REF!</v>
      </c>
      <c r="AP13" s="19" t="e">
        <f>'TRIBULAN I'!AP13+'TRIBULAN II'!AP13+'TRIBULAN III'!AP13</f>
        <v>#REF!</v>
      </c>
      <c r="AQ13" s="19" t="e">
        <f>'TRIBULAN I'!AQ13+'TRIBULAN II'!AQ13+'TRIBULAN III'!AQ13</f>
        <v>#REF!</v>
      </c>
      <c r="AR13" s="19" t="e">
        <f>'TRIBULAN I'!AR13+'TRIBULAN II'!AR13+'TRIBULAN III'!AR13</f>
        <v>#REF!</v>
      </c>
      <c r="AS13" s="19" t="e">
        <f>'TRIBULAN I'!AS13+'TRIBULAN II'!AS13+'TRIBULAN III'!AS13</f>
        <v>#REF!</v>
      </c>
      <c r="AT13" s="19" t="e">
        <f>'TRIBULAN I'!AT13+'TRIBULAN II'!AT13+'TRIBULAN III'!AT13</f>
        <v>#REF!</v>
      </c>
      <c r="AU13" s="19" t="e">
        <f>'TRIBULAN I'!AU13+'TRIBULAN II'!AU13+'TRIBULAN III'!AU13</f>
        <v>#REF!</v>
      </c>
      <c r="AV13" s="19" t="e">
        <f>'TRIBULAN I'!AV13+'TRIBULAN II'!AV13+'TRIBULAN III'!AV13</f>
        <v>#REF!</v>
      </c>
      <c r="AW13" s="19" t="e">
        <f>'TRIBULAN I'!AW13+'TRIBULAN II'!AW13+'TRIBULAN III'!AW13</f>
        <v>#REF!</v>
      </c>
      <c r="AX13" s="19" t="e">
        <f>'TRIBULAN I'!AX13+'TRIBULAN II'!AX13+'TRIBULAN III'!AX13</f>
        <v>#REF!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20" t="e">
        <f>'TRIBULAN I'!G14+'TRIBULAN II'!G14+'TRIBULAN III'!G14</f>
        <v>#REF!</v>
      </c>
      <c r="H14" s="20" t="e">
        <f>'TRIBULAN I'!H14+'TRIBULAN II'!H14+'TRIBULAN III'!H14</f>
        <v>#REF!</v>
      </c>
      <c r="I14" s="20" t="e">
        <f>'TRIBULAN I'!I14+'TRIBULAN II'!I14+'TRIBULAN III'!I14</f>
        <v>#REF!</v>
      </c>
      <c r="J14" s="19" t="e">
        <f>'TRIBULAN I'!J14+'TRIBULAN II'!J14+'TRIBULAN III'!J14</f>
        <v>#REF!</v>
      </c>
      <c r="K14" s="20" t="e">
        <f>'TRIBULAN I'!K14+'TRIBULAN II'!K14+'TRIBULAN III'!K14</f>
        <v>#REF!</v>
      </c>
      <c r="L14" s="20" t="e">
        <f>'TRIBULAN I'!L14+'TRIBULAN II'!L14+'TRIBULAN III'!L14</f>
        <v>#REF!</v>
      </c>
      <c r="M14" s="20" t="e">
        <f>'TRIBULAN I'!M14+'TRIBULAN II'!M14+'TRIBULAN III'!M14</f>
        <v>#REF!</v>
      </c>
      <c r="N14" s="19" t="e">
        <f>'TRIBULAN I'!N14+'TRIBULAN II'!N14+'TRIBULAN III'!N14</f>
        <v>#REF!</v>
      </c>
      <c r="O14" s="19" t="e">
        <f>'TRIBULAN I'!O14+'TRIBULAN II'!O14+'TRIBULAN III'!O14</f>
        <v>#REF!</v>
      </c>
      <c r="P14" s="19" t="e">
        <f>'TRIBULAN I'!P14+'TRIBULAN II'!P14+'TRIBULAN III'!P14</f>
        <v>#REF!</v>
      </c>
      <c r="Q14" s="19" t="e">
        <f>'TRIBULAN I'!Q14+'TRIBULAN II'!Q14+'TRIBULAN III'!Q14</f>
        <v>#REF!</v>
      </c>
      <c r="R14" s="19" t="e">
        <f>'TRIBULAN I'!R14+'TRIBULAN II'!R14+'TRIBULAN III'!R14</f>
        <v>#REF!</v>
      </c>
      <c r="S14" s="19" t="e">
        <f>'TRIBULAN I'!S14+'TRIBULAN II'!S14+'TRIBULAN III'!S14</f>
        <v>#REF!</v>
      </c>
      <c r="T14" s="19" t="e">
        <f>'TRIBULAN I'!T14+'TRIBULAN II'!T14+'TRIBULAN III'!T14</f>
        <v>#REF!</v>
      </c>
      <c r="U14" s="19" t="e">
        <f>'TRIBULAN I'!U14+'TRIBULAN II'!U14+'TRIBULAN III'!U14</f>
        <v>#REF!</v>
      </c>
      <c r="V14" s="19" t="e">
        <f>'TRIBULAN I'!V14+'TRIBULAN II'!V14+'TRIBULAN III'!V14</f>
        <v>#REF!</v>
      </c>
      <c r="W14" s="19" t="e">
        <f>'TRIBULAN I'!W14+'TRIBULAN II'!W14+'TRIBULAN III'!W14</f>
        <v>#REF!</v>
      </c>
      <c r="X14" s="19" t="e">
        <f>'TRIBULAN I'!X14+'TRIBULAN II'!X14+'TRIBULAN III'!X14</f>
        <v>#REF!</v>
      </c>
      <c r="Y14" s="19" t="e">
        <f>'TRIBULAN I'!Y14+'TRIBULAN II'!Y14+'TRIBULAN III'!Y14</f>
        <v>#REF!</v>
      </c>
      <c r="Z14" s="19" t="e">
        <f>'TRIBULAN I'!Z14+'TRIBULAN II'!Z14+'TRIBULAN III'!Z14</f>
        <v>#REF!</v>
      </c>
      <c r="AA14" s="19" t="e">
        <f>'TRIBULAN I'!AA14+'TRIBULAN II'!AA14+'TRIBULAN III'!AA14</f>
        <v>#REF!</v>
      </c>
      <c r="AB14" s="19" t="e">
        <f>'TRIBULAN I'!AB14+'TRIBULAN II'!AB14+'TRIBULAN III'!AB14</f>
        <v>#REF!</v>
      </c>
      <c r="AC14" s="19" t="e">
        <f>'TRIBULAN I'!AC14+'TRIBULAN II'!AC14+'TRIBULAN III'!AC14</f>
        <v>#REF!</v>
      </c>
      <c r="AD14" s="19" t="e">
        <f>'TRIBULAN I'!AD14+'TRIBULAN II'!AD14+'TRIBULAN III'!AD14</f>
        <v>#REF!</v>
      </c>
      <c r="AE14" s="19" t="e">
        <f>'TRIBULAN I'!AE14+'TRIBULAN II'!AE14+'TRIBULAN III'!AE14</f>
        <v>#REF!</v>
      </c>
      <c r="AF14" s="19" t="e">
        <f>'TRIBULAN I'!AF14+'TRIBULAN II'!AF14+'TRIBULAN III'!AF14</f>
        <v>#REF!</v>
      </c>
      <c r="AG14" s="19" t="e">
        <f>'TRIBULAN I'!AG14+'TRIBULAN II'!AG14+'TRIBULAN III'!AG14</f>
        <v>#REF!</v>
      </c>
      <c r="AH14" s="19" t="e">
        <f>'TRIBULAN I'!AH14+'TRIBULAN II'!AH14+'TRIBULAN III'!AH14</f>
        <v>#REF!</v>
      </c>
      <c r="AI14" s="19" t="e">
        <f>'TRIBULAN I'!AI14+'TRIBULAN II'!AI14+'TRIBULAN III'!AI14</f>
        <v>#REF!</v>
      </c>
      <c r="AJ14" s="19" t="e">
        <f>'TRIBULAN I'!AJ14+'TRIBULAN II'!AJ14+'TRIBULAN III'!AJ14</f>
        <v>#REF!</v>
      </c>
      <c r="AK14" s="19" t="e">
        <f>'TRIBULAN I'!AK14+'TRIBULAN II'!AK14+'TRIBULAN III'!AK14</f>
        <v>#REF!</v>
      </c>
      <c r="AL14" s="19" t="e">
        <f>'TRIBULAN I'!AL14+'TRIBULAN II'!AL14+'TRIBULAN III'!AL14</f>
        <v>#REF!</v>
      </c>
      <c r="AM14" s="19" t="e">
        <f>'TRIBULAN I'!AM14+'TRIBULAN II'!AM14+'TRIBULAN III'!AM14</f>
        <v>#REF!</v>
      </c>
      <c r="AN14" s="19" t="e">
        <f>'TRIBULAN I'!AN14+'TRIBULAN II'!AN14+'TRIBULAN III'!AN14</f>
        <v>#REF!</v>
      </c>
      <c r="AO14" s="19" t="e">
        <f>'TRIBULAN I'!AO14+'TRIBULAN II'!AO14+'TRIBULAN III'!AO14</f>
        <v>#REF!</v>
      </c>
      <c r="AP14" s="19" t="e">
        <f>'TRIBULAN I'!AP14+'TRIBULAN II'!AP14+'TRIBULAN III'!AP14</f>
        <v>#REF!</v>
      </c>
      <c r="AQ14" s="19" t="e">
        <f>'TRIBULAN I'!AQ14+'TRIBULAN II'!AQ14+'TRIBULAN III'!AQ14</f>
        <v>#REF!</v>
      </c>
      <c r="AR14" s="19" t="e">
        <f>'TRIBULAN I'!AR14+'TRIBULAN II'!AR14+'TRIBULAN III'!AR14</f>
        <v>#REF!</v>
      </c>
      <c r="AS14" s="19" t="e">
        <f>'TRIBULAN I'!AS14+'TRIBULAN II'!AS14+'TRIBULAN III'!AS14</f>
        <v>#REF!</v>
      </c>
      <c r="AT14" s="19" t="e">
        <f>'TRIBULAN I'!AT14+'TRIBULAN II'!AT14+'TRIBULAN III'!AT14</f>
        <v>#REF!</v>
      </c>
      <c r="AU14" s="19" t="e">
        <f>'TRIBULAN I'!AU14+'TRIBULAN II'!AU14+'TRIBULAN III'!AU14</f>
        <v>#REF!</v>
      </c>
      <c r="AV14" s="19" t="e">
        <f>'TRIBULAN I'!AV14+'TRIBULAN II'!AV14+'TRIBULAN III'!AV14</f>
        <v>#REF!</v>
      </c>
      <c r="AW14" s="19" t="e">
        <f>'TRIBULAN I'!AW14+'TRIBULAN II'!AW14+'TRIBULAN III'!AW14</f>
        <v>#REF!</v>
      </c>
      <c r="AX14" s="19" t="e">
        <f>'TRIBULAN I'!AX14+'TRIBULAN II'!AX14+'TRIBULAN III'!AX14</f>
        <v>#REF!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20" t="e">
        <f>'TRIBULAN I'!G15+'TRIBULAN II'!G15+'TRIBULAN III'!G15</f>
        <v>#REF!</v>
      </c>
      <c r="H15" s="20" t="e">
        <f>'TRIBULAN I'!H15+'TRIBULAN II'!H15+'TRIBULAN III'!H15</f>
        <v>#REF!</v>
      </c>
      <c r="I15" s="20" t="e">
        <f>'TRIBULAN I'!I15+'TRIBULAN II'!I15+'TRIBULAN III'!I15</f>
        <v>#REF!</v>
      </c>
      <c r="J15" s="19" t="e">
        <f>'TRIBULAN I'!J15+'TRIBULAN II'!J15+'TRIBULAN III'!J15</f>
        <v>#REF!</v>
      </c>
      <c r="K15" s="20" t="e">
        <f>'TRIBULAN I'!K15+'TRIBULAN II'!K15+'TRIBULAN III'!K15</f>
        <v>#REF!</v>
      </c>
      <c r="L15" s="20" t="e">
        <f>'TRIBULAN I'!L15+'TRIBULAN II'!L15+'TRIBULAN III'!L15</f>
        <v>#REF!</v>
      </c>
      <c r="M15" s="20" t="e">
        <f>'TRIBULAN I'!M15+'TRIBULAN II'!M15+'TRIBULAN III'!M15</f>
        <v>#REF!</v>
      </c>
      <c r="N15" s="19" t="e">
        <f>'TRIBULAN I'!N15+'TRIBULAN II'!N15+'TRIBULAN III'!N15</f>
        <v>#REF!</v>
      </c>
      <c r="O15" s="19" t="e">
        <f>'TRIBULAN I'!O15+'TRIBULAN II'!O15+'TRIBULAN III'!O15</f>
        <v>#REF!</v>
      </c>
      <c r="P15" s="19" t="e">
        <f>'TRIBULAN I'!P15+'TRIBULAN II'!P15+'TRIBULAN III'!P15</f>
        <v>#REF!</v>
      </c>
      <c r="Q15" s="19" t="e">
        <f>'TRIBULAN I'!Q15+'TRIBULAN II'!Q15+'TRIBULAN III'!Q15</f>
        <v>#REF!</v>
      </c>
      <c r="R15" s="19" t="e">
        <f>'TRIBULAN I'!R15+'TRIBULAN II'!R15+'TRIBULAN III'!R15</f>
        <v>#REF!</v>
      </c>
      <c r="S15" s="19" t="e">
        <f>'TRIBULAN I'!S15+'TRIBULAN II'!S15+'TRIBULAN III'!S15</f>
        <v>#REF!</v>
      </c>
      <c r="T15" s="19" t="e">
        <f>'TRIBULAN I'!T15+'TRIBULAN II'!T15+'TRIBULAN III'!T15</f>
        <v>#REF!</v>
      </c>
      <c r="U15" s="19" t="e">
        <f>'TRIBULAN I'!U15+'TRIBULAN II'!U15+'TRIBULAN III'!U15</f>
        <v>#REF!</v>
      </c>
      <c r="V15" s="19" t="e">
        <f>'TRIBULAN I'!V15+'TRIBULAN II'!V15+'TRIBULAN III'!V15</f>
        <v>#REF!</v>
      </c>
      <c r="W15" s="19" t="e">
        <f>'TRIBULAN I'!W15+'TRIBULAN II'!W15+'TRIBULAN III'!W15</f>
        <v>#REF!</v>
      </c>
      <c r="X15" s="19" t="e">
        <f>'TRIBULAN I'!X15+'TRIBULAN II'!X15+'TRIBULAN III'!X15</f>
        <v>#REF!</v>
      </c>
      <c r="Y15" s="19" t="e">
        <f>'TRIBULAN I'!Y15+'TRIBULAN II'!Y15+'TRIBULAN III'!Y15</f>
        <v>#REF!</v>
      </c>
      <c r="Z15" s="19" t="e">
        <f>'TRIBULAN I'!Z15+'TRIBULAN II'!Z15+'TRIBULAN III'!Z15</f>
        <v>#REF!</v>
      </c>
      <c r="AA15" s="19" t="e">
        <f>'TRIBULAN I'!AA15+'TRIBULAN II'!AA15+'TRIBULAN III'!AA15</f>
        <v>#REF!</v>
      </c>
      <c r="AB15" s="19" t="e">
        <f>'TRIBULAN I'!AB15+'TRIBULAN II'!AB15+'TRIBULAN III'!AB15</f>
        <v>#REF!</v>
      </c>
      <c r="AC15" s="19" t="e">
        <f>'TRIBULAN I'!AC15+'TRIBULAN II'!AC15+'TRIBULAN III'!AC15</f>
        <v>#REF!</v>
      </c>
      <c r="AD15" s="19" t="e">
        <f>'TRIBULAN I'!AD15+'TRIBULAN II'!AD15+'TRIBULAN III'!AD15</f>
        <v>#REF!</v>
      </c>
      <c r="AE15" s="19" t="e">
        <f>'TRIBULAN I'!AE15+'TRIBULAN II'!AE15+'TRIBULAN III'!AE15</f>
        <v>#REF!</v>
      </c>
      <c r="AF15" s="19" t="e">
        <f>'TRIBULAN I'!AF15+'TRIBULAN II'!AF15+'TRIBULAN III'!AF15</f>
        <v>#REF!</v>
      </c>
      <c r="AG15" s="19" t="e">
        <f>'TRIBULAN I'!AG15+'TRIBULAN II'!AG15+'TRIBULAN III'!AG15</f>
        <v>#REF!</v>
      </c>
      <c r="AH15" s="19" t="e">
        <f>'TRIBULAN I'!AH15+'TRIBULAN II'!AH15+'TRIBULAN III'!AH15</f>
        <v>#REF!</v>
      </c>
      <c r="AI15" s="19" t="e">
        <f>'TRIBULAN I'!AI15+'TRIBULAN II'!AI15+'TRIBULAN III'!AI15</f>
        <v>#REF!</v>
      </c>
      <c r="AJ15" s="19" t="e">
        <f>'TRIBULAN I'!AJ15+'TRIBULAN II'!AJ15+'TRIBULAN III'!AJ15</f>
        <v>#REF!</v>
      </c>
      <c r="AK15" s="19" t="e">
        <f>'TRIBULAN I'!AK15+'TRIBULAN II'!AK15+'TRIBULAN III'!AK15</f>
        <v>#REF!</v>
      </c>
      <c r="AL15" s="19" t="e">
        <f>'TRIBULAN I'!AL15+'TRIBULAN II'!AL15+'TRIBULAN III'!AL15</f>
        <v>#REF!</v>
      </c>
      <c r="AM15" s="19" t="e">
        <f>'TRIBULAN I'!AM15+'TRIBULAN II'!AM15+'TRIBULAN III'!AM15</f>
        <v>#REF!</v>
      </c>
      <c r="AN15" s="19" t="e">
        <f>'TRIBULAN I'!AN15+'TRIBULAN II'!AN15+'TRIBULAN III'!AN15</f>
        <v>#REF!</v>
      </c>
      <c r="AO15" s="19" t="e">
        <f>'TRIBULAN I'!AO15+'TRIBULAN II'!AO15+'TRIBULAN III'!AO15</f>
        <v>#REF!</v>
      </c>
      <c r="AP15" s="19" t="e">
        <f>'TRIBULAN I'!AP15+'TRIBULAN II'!AP15+'TRIBULAN III'!AP15</f>
        <v>#REF!</v>
      </c>
      <c r="AQ15" s="19" t="e">
        <f>'TRIBULAN I'!AQ15+'TRIBULAN II'!AQ15+'TRIBULAN III'!AQ15</f>
        <v>#REF!</v>
      </c>
      <c r="AR15" s="19" t="e">
        <f>'TRIBULAN I'!AR15+'TRIBULAN II'!AR15+'TRIBULAN III'!AR15</f>
        <v>#REF!</v>
      </c>
      <c r="AS15" s="19" t="e">
        <f>'TRIBULAN I'!AS15+'TRIBULAN II'!AS15+'TRIBULAN III'!AS15</f>
        <v>#REF!</v>
      </c>
      <c r="AT15" s="19" t="e">
        <f>'TRIBULAN I'!AT15+'TRIBULAN II'!AT15+'TRIBULAN III'!AT15</f>
        <v>#REF!</v>
      </c>
      <c r="AU15" s="19" t="e">
        <f>'TRIBULAN I'!AU15+'TRIBULAN II'!AU15+'TRIBULAN III'!AU15</f>
        <v>#REF!</v>
      </c>
      <c r="AV15" s="19" t="e">
        <f>'TRIBULAN I'!AV15+'TRIBULAN II'!AV15+'TRIBULAN III'!AV15</f>
        <v>#REF!</v>
      </c>
      <c r="AW15" s="19" t="e">
        <f>'TRIBULAN I'!AW15+'TRIBULAN II'!AW15+'TRIBULAN III'!AW15</f>
        <v>#REF!</v>
      </c>
      <c r="AX15" s="19" t="e">
        <f>'TRIBULAN I'!AX15+'TRIBULAN II'!AX15+'TRIBULAN III'!AX15</f>
        <v>#REF!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20" t="e">
        <f>'TRIBULAN I'!G16+'TRIBULAN II'!G16+'TRIBULAN III'!G16</f>
        <v>#REF!</v>
      </c>
      <c r="H16" s="20" t="e">
        <f>'TRIBULAN I'!H16+'TRIBULAN II'!H16+'TRIBULAN III'!H16</f>
        <v>#REF!</v>
      </c>
      <c r="I16" s="20" t="e">
        <f>'TRIBULAN I'!I16+'TRIBULAN II'!I16+'TRIBULAN III'!I16</f>
        <v>#REF!</v>
      </c>
      <c r="J16" s="19" t="e">
        <f>'TRIBULAN I'!J16+'TRIBULAN II'!J16+'TRIBULAN III'!J16</f>
        <v>#REF!</v>
      </c>
      <c r="K16" s="20" t="e">
        <f>'TRIBULAN I'!K16+'TRIBULAN II'!K16+'TRIBULAN III'!K16</f>
        <v>#REF!</v>
      </c>
      <c r="L16" s="20" t="e">
        <f>'TRIBULAN I'!L16+'TRIBULAN II'!L16+'TRIBULAN III'!L16</f>
        <v>#REF!</v>
      </c>
      <c r="M16" s="20" t="e">
        <f>'TRIBULAN I'!M16+'TRIBULAN II'!M16+'TRIBULAN III'!M16</f>
        <v>#REF!</v>
      </c>
      <c r="N16" s="19" t="e">
        <f>'TRIBULAN I'!N16+'TRIBULAN II'!N16+'TRIBULAN III'!N16</f>
        <v>#REF!</v>
      </c>
      <c r="O16" s="19" t="e">
        <f>'TRIBULAN I'!O16+'TRIBULAN II'!O16+'TRIBULAN III'!O16</f>
        <v>#REF!</v>
      </c>
      <c r="P16" s="19" t="e">
        <f>'TRIBULAN I'!P16+'TRIBULAN II'!P16+'TRIBULAN III'!P16</f>
        <v>#REF!</v>
      </c>
      <c r="Q16" s="19" t="e">
        <f>'TRIBULAN I'!Q16+'TRIBULAN II'!Q16+'TRIBULAN III'!Q16</f>
        <v>#REF!</v>
      </c>
      <c r="R16" s="19" t="e">
        <f>'TRIBULAN I'!R16+'TRIBULAN II'!R16+'TRIBULAN III'!R16</f>
        <v>#REF!</v>
      </c>
      <c r="S16" s="19" t="e">
        <f>'TRIBULAN I'!S16+'TRIBULAN II'!S16+'TRIBULAN III'!S16</f>
        <v>#REF!</v>
      </c>
      <c r="T16" s="19" t="e">
        <f>'TRIBULAN I'!T16+'TRIBULAN II'!T16+'TRIBULAN III'!T16</f>
        <v>#REF!</v>
      </c>
      <c r="U16" s="19" t="e">
        <f>'TRIBULAN I'!U16+'TRIBULAN II'!U16+'TRIBULAN III'!U16</f>
        <v>#REF!</v>
      </c>
      <c r="V16" s="19" t="e">
        <f>'TRIBULAN I'!V16+'TRIBULAN II'!V16+'TRIBULAN III'!V16</f>
        <v>#REF!</v>
      </c>
      <c r="W16" s="19" t="e">
        <f>'TRIBULAN I'!W16+'TRIBULAN II'!W16+'TRIBULAN III'!W16</f>
        <v>#REF!</v>
      </c>
      <c r="X16" s="19" t="e">
        <f>'TRIBULAN I'!X16+'TRIBULAN II'!X16+'TRIBULAN III'!X16</f>
        <v>#REF!</v>
      </c>
      <c r="Y16" s="19" t="e">
        <f>'TRIBULAN I'!Y16+'TRIBULAN II'!Y16+'TRIBULAN III'!Y16</f>
        <v>#REF!</v>
      </c>
      <c r="Z16" s="19" t="e">
        <f>'TRIBULAN I'!Z16+'TRIBULAN II'!Z16+'TRIBULAN III'!Z16</f>
        <v>#REF!</v>
      </c>
      <c r="AA16" s="19" t="e">
        <f>'TRIBULAN I'!AA16+'TRIBULAN II'!AA16+'TRIBULAN III'!AA16</f>
        <v>#REF!</v>
      </c>
      <c r="AB16" s="19" t="e">
        <f>'TRIBULAN I'!AB16+'TRIBULAN II'!AB16+'TRIBULAN III'!AB16</f>
        <v>#REF!</v>
      </c>
      <c r="AC16" s="19" t="e">
        <f>'TRIBULAN I'!AC16+'TRIBULAN II'!AC16+'TRIBULAN III'!AC16</f>
        <v>#REF!</v>
      </c>
      <c r="AD16" s="19" t="e">
        <f>'TRIBULAN I'!AD16+'TRIBULAN II'!AD16+'TRIBULAN III'!AD16</f>
        <v>#REF!</v>
      </c>
      <c r="AE16" s="19" t="e">
        <f>'TRIBULAN I'!AE16+'TRIBULAN II'!AE16+'TRIBULAN III'!AE16</f>
        <v>#REF!</v>
      </c>
      <c r="AF16" s="19" t="e">
        <f>'TRIBULAN I'!AF16+'TRIBULAN II'!AF16+'TRIBULAN III'!AF16</f>
        <v>#REF!</v>
      </c>
      <c r="AG16" s="19" t="e">
        <f>'TRIBULAN I'!AG16+'TRIBULAN II'!AG16+'TRIBULAN III'!AG16</f>
        <v>#REF!</v>
      </c>
      <c r="AH16" s="19" t="e">
        <f>'TRIBULAN I'!AH16+'TRIBULAN II'!AH16+'TRIBULAN III'!AH16</f>
        <v>#REF!</v>
      </c>
      <c r="AI16" s="19" t="e">
        <f>'TRIBULAN I'!AI16+'TRIBULAN II'!AI16+'TRIBULAN III'!AI16</f>
        <v>#REF!</v>
      </c>
      <c r="AJ16" s="19" t="e">
        <f>'TRIBULAN I'!AJ16+'TRIBULAN II'!AJ16+'TRIBULAN III'!AJ16</f>
        <v>#REF!</v>
      </c>
      <c r="AK16" s="19" t="e">
        <f>'TRIBULAN I'!AK16+'TRIBULAN II'!AK16+'TRIBULAN III'!AK16</f>
        <v>#REF!</v>
      </c>
      <c r="AL16" s="19" t="e">
        <f>'TRIBULAN I'!AL16+'TRIBULAN II'!AL16+'TRIBULAN III'!AL16</f>
        <v>#REF!</v>
      </c>
      <c r="AM16" s="19" t="e">
        <f>'TRIBULAN I'!AM16+'TRIBULAN II'!AM16+'TRIBULAN III'!AM16</f>
        <v>#REF!</v>
      </c>
      <c r="AN16" s="19" t="e">
        <f>'TRIBULAN I'!AN16+'TRIBULAN II'!AN16+'TRIBULAN III'!AN16</f>
        <v>#REF!</v>
      </c>
      <c r="AO16" s="19" t="e">
        <f>'TRIBULAN I'!AO16+'TRIBULAN II'!AO16+'TRIBULAN III'!AO16</f>
        <v>#REF!</v>
      </c>
      <c r="AP16" s="19" t="e">
        <f>'TRIBULAN I'!AP16+'TRIBULAN II'!AP16+'TRIBULAN III'!AP16</f>
        <v>#REF!</v>
      </c>
      <c r="AQ16" s="19" t="e">
        <f>'TRIBULAN I'!AQ16+'TRIBULAN II'!AQ16+'TRIBULAN III'!AQ16</f>
        <v>#REF!</v>
      </c>
      <c r="AR16" s="19" t="e">
        <f>'TRIBULAN I'!AR16+'TRIBULAN II'!AR16+'TRIBULAN III'!AR16</f>
        <v>#REF!</v>
      </c>
      <c r="AS16" s="19" t="e">
        <f>'TRIBULAN I'!AS16+'TRIBULAN II'!AS16+'TRIBULAN III'!AS16</f>
        <v>#REF!</v>
      </c>
      <c r="AT16" s="19" t="e">
        <f>'TRIBULAN I'!AT16+'TRIBULAN II'!AT16+'TRIBULAN III'!AT16</f>
        <v>#REF!</v>
      </c>
      <c r="AU16" s="19" t="e">
        <f>'TRIBULAN I'!AU16+'TRIBULAN II'!AU16+'TRIBULAN III'!AU16</f>
        <v>#REF!</v>
      </c>
      <c r="AV16" s="19" t="e">
        <f>'TRIBULAN I'!AV16+'TRIBULAN II'!AV16+'TRIBULAN III'!AV16</f>
        <v>#REF!</v>
      </c>
      <c r="AW16" s="19" t="e">
        <f>'TRIBULAN I'!AW16+'TRIBULAN II'!AW16+'TRIBULAN III'!AW16</f>
        <v>#REF!</v>
      </c>
      <c r="AX16" s="19" t="e">
        <f>'TRIBULAN I'!AX16+'TRIBULAN II'!AX16+'TRIBULAN III'!AX16</f>
        <v>#REF!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1">SUM(D13:D16)</f>
        <v>457</v>
      </c>
      <c r="E17" s="89">
        <f t="shared" si="1"/>
        <v>461</v>
      </c>
      <c r="F17" s="89">
        <f t="shared" si="1"/>
        <v>918</v>
      </c>
      <c r="G17" s="20" t="e">
        <f>'TRIBULAN I'!G17+'TRIBULAN II'!G17+'TRIBULAN III'!G17</f>
        <v>#REF!</v>
      </c>
      <c r="H17" s="20" t="e">
        <f>'TRIBULAN I'!H17+'TRIBULAN II'!H17+'TRIBULAN III'!H17</f>
        <v>#REF!</v>
      </c>
      <c r="I17" s="20" t="e">
        <f>'TRIBULAN I'!I17+'TRIBULAN II'!I17+'TRIBULAN III'!I17</f>
        <v>#REF!</v>
      </c>
      <c r="J17" s="19" t="e">
        <f>'TRIBULAN I'!J17+'TRIBULAN II'!J17+'TRIBULAN III'!J17</f>
        <v>#REF!</v>
      </c>
      <c r="K17" s="20" t="e">
        <f>'TRIBULAN I'!K17+'TRIBULAN II'!K17+'TRIBULAN III'!K17</f>
        <v>#REF!</v>
      </c>
      <c r="L17" s="20" t="e">
        <f>'TRIBULAN I'!L17+'TRIBULAN II'!L17+'TRIBULAN III'!L17</f>
        <v>#REF!</v>
      </c>
      <c r="M17" s="20" t="e">
        <f>'TRIBULAN I'!M17+'TRIBULAN II'!M17+'TRIBULAN III'!M17</f>
        <v>#REF!</v>
      </c>
      <c r="N17" s="19" t="e">
        <f>'TRIBULAN I'!N17+'TRIBULAN II'!N17+'TRIBULAN III'!N17</f>
        <v>#REF!</v>
      </c>
      <c r="O17" s="19" t="e">
        <f>'TRIBULAN I'!O17+'TRIBULAN II'!O17+'TRIBULAN III'!O17</f>
        <v>#REF!</v>
      </c>
      <c r="P17" s="19" t="e">
        <f>'TRIBULAN I'!P17+'TRIBULAN II'!P17+'TRIBULAN III'!P17</f>
        <v>#REF!</v>
      </c>
      <c r="Q17" s="19" t="e">
        <f>'TRIBULAN I'!Q17+'TRIBULAN II'!Q17+'TRIBULAN III'!Q17</f>
        <v>#REF!</v>
      </c>
      <c r="R17" s="19" t="e">
        <f>'TRIBULAN I'!R17+'TRIBULAN II'!R17+'TRIBULAN III'!R17</f>
        <v>#REF!</v>
      </c>
      <c r="S17" s="19" t="e">
        <f>'TRIBULAN I'!S17+'TRIBULAN II'!S17+'TRIBULAN III'!S17</f>
        <v>#REF!</v>
      </c>
      <c r="T17" s="19" t="e">
        <f>'TRIBULAN I'!T17+'TRIBULAN II'!T17+'TRIBULAN III'!T17</f>
        <v>#REF!</v>
      </c>
      <c r="U17" s="19" t="e">
        <f>'TRIBULAN I'!U17+'TRIBULAN II'!U17+'TRIBULAN III'!U17</f>
        <v>#REF!</v>
      </c>
      <c r="V17" s="19" t="e">
        <f>'TRIBULAN I'!V17+'TRIBULAN II'!V17+'TRIBULAN III'!V17</f>
        <v>#REF!</v>
      </c>
      <c r="W17" s="19" t="e">
        <f>'TRIBULAN I'!W17+'TRIBULAN II'!W17+'TRIBULAN III'!W17</f>
        <v>#REF!</v>
      </c>
      <c r="X17" s="19" t="e">
        <f>'TRIBULAN I'!X17+'TRIBULAN II'!X17+'TRIBULAN III'!X17</f>
        <v>#REF!</v>
      </c>
      <c r="Y17" s="19" t="e">
        <f>'TRIBULAN I'!Y17+'TRIBULAN II'!Y17+'TRIBULAN III'!Y17</f>
        <v>#REF!</v>
      </c>
      <c r="Z17" s="19" t="e">
        <f>'TRIBULAN I'!Z17+'TRIBULAN II'!Z17+'TRIBULAN III'!Z17</f>
        <v>#REF!</v>
      </c>
      <c r="AA17" s="19" t="e">
        <f>'TRIBULAN I'!AA17+'TRIBULAN II'!AA17+'TRIBULAN III'!AA17</f>
        <v>#REF!</v>
      </c>
      <c r="AB17" s="19" t="e">
        <f>'TRIBULAN I'!AB17+'TRIBULAN II'!AB17+'TRIBULAN III'!AB17</f>
        <v>#REF!</v>
      </c>
      <c r="AC17" s="19" t="e">
        <f>'TRIBULAN I'!AC17+'TRIBULAN II'!AC17+'TRIBULAN III'!AC17</f>
        <v>#REF!</v>
      </c>
      <c r="AD17" s="19" t="e">
        <f>'TRIBULAN I'!AD17+'TRIBULAN II'!AD17+'TRIBULAN III'!AD17</f>
        <v>#REF!</v>
      </c>
      <c r="AE17" s="19" t="e">
        <f>'TRIBULAN I'!AE17+'TRIBULAN II'!AE17+'TRIBULAN III'!AE17</f>
        <v>#REF!</v>
      </c>
      <c r="AF17" s="19" t="e">
        <f>'TRIBULAN I'!AF17+'TRIBULAN II'!AF17+'TRIBULAN III'!AF17</f>
        <v>#REF!</v>
      </c>
      <c r="AG17" s="19" t="e">
        <f>'TRIBULAN I'!AG17+'TRIBULAN II'!AG17+'TRIBULAN III'!AG17</f>
        <v>#REF!</v>
      </c>
      <c r="AH17" s="19" t="e">
        <f>'TRIBULAN I'!AH17+'TRIBULAN II'!AH17+'TRIBULAN III'!AH17</f>
        <v>#REF!</v>
      </c>
      <c r="AI17" s="19" t="e">
        <f>'TRIBULAN I'!AI17+'TRIBULAN II'!AI17+'TRIBULAN III'!AI17</f>
        <v>#REF!</v>
      </c>
      <c r="AJ17" s="19" t="e">
        <f>'TRIBULAN I'!AJ17+'TRIBULAN II'!AJ17+'TRIBULAN III'!AJ17</f>
        <v>#REF!</v>
      </c>
      <c r="AK17" s="19" t="e">
        <f>'TRIBULAN I'!AK17+'TRIBULAN II'!AK17+'TRIBULAN III'!AK17</f>
        <v>#REF!</v>
      </c>
      <c r="AL17" s="19" t="e">
        <f>'TRIBULAN I'!AL17+'TRIBULAN II'!AL17+'TRIBULAN III'!AL17</f>
        <v>#REF!</v>
      </c>
      <c r="AM17" s="19" t="e">
        <f>'TRIBULAN I'!AM17+'TRIBULAN II'!AM17+'TRIBULAN III'!AM17</f>
        <v>#REF!</v>
      </c>
      <c r="AN17" s="19" t="e">
        <f>'TRIBULAN I'!AN17+'TRIBULAN II'!AN17+'TRIBULAN III'!AN17</f>
        <v>#REF!</v>
      </c>
      <c r="AO17" s="19" t="e">
        <f>'TRIBULAN I'!AO17+'TRIBULAN II'!AO17+'TRIBULAN III'!AO17</f>
        <v>#REF!</v>
      </c>
      <c r="AP17" s="19" t="e">
        <f>'TRIBULAN I'!AP17+'TRIBULAN II'!AP17+'TRIBULAN III'!AP17</f>
        <v>#REF!</v>
      </c>
      <c r="AQ17" s="19" t="e">
        <f>'TRIBULAN I'!AQ17+'TRIBULAN II'!AQ17+'TRIBULAN III'!AQ17</f>
        <v>#REF!</v>
      </c>
      <c r="AR17" s="19" t="e">
        <f>'TRIBULAN I'!AR17+'TRIBULAN II'!AR17+'TRIBULAN III'!AR17</f>
        <v>#REF!</v>
      </c>
      <c r="AS17" s="19" t="e">
        <f>'TRIBULAN I'!AS17+'TRIBULAN II'!AS17+'TRIBULAN III'!AS17</f>
        <v>#REF!</v>
      </c>
      <c r="AT17" s="19" t="e">
        <f>'TRIBULAN I'!AT17+'TRIBULAN II'!AT17+'TRIBULAN III'!AT17</f>
        <v>#REF!</v>
      </c>
      <c r="AU17" s="19" t="e">
        <f>'TRIBULAN I'!AU17+'TRIBULAN II'!AU17+'TRIBULAN III'!AU17</f>
        <v>#REF!</v>
      </c>
      <c r="AV17" s="19" t="e">
        <f>'TRIBULAN I'!AV17+'TRIBULAN II'!AV17+'TRIBULAN III'!AV17</f>
        <v>#REF!</v>
      </c>
      <c r="AW17" s="19" t="e">
        <f>'TRIBULAN I'!AW17+'TRIBULAN II'!AW17+'TRIBULAN III'!AW17</f>
        <v>#REF!</v>
      </c>
      <c r="AX17" s="19" t="e">
        <f>'TRIBULAN I'!AX17+'TRIBULAN II'!AX17+'TRIBULAN III'!AX17</f>
        <v>#REF!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2">D18+E18</f>
        <v>502</v>
      </c>
      <c r="G18" s="19" t="e">
        <f>'TRIBULAN I'!G18+'TRIBULAN II'!G18+'TRIBULAN III'!G18</f>
        <v>#REF!</v>
      </c>
      <c r="H18" s="19" t="e">
        <f>'TRIBULAN I'!H18+'TRIBULAN II'!H18+'TRIBULAN III'!H18</f>
        <v>#REF!</v>
      </c>
      <c r="I18" s="19" t="e">
        <f>'TRIBULAN I'!I18+'TRIBULAN II'!I18+'TRIBULAN III'!I18</f>
        <v>#REF!</v>
      </c>
      <c r="J18" s="19" t="e">
        <f>'TRIBULAN I'!J18+'TRIBULAN II'!J18+'TRIBULAN III'!J18</f>
        <v>#REF!</v>
      </c>
      <c r="K18" s="19" t="e">
        <f>'TRIBULAN I'!K18+'TRIBULAN II'!K18+'TRIBULAN III'!K18</f>
        <v>#REF!</v>
      </c>
      <c r="L18" s="19" t="e">
        <f>'TRIBULAN I'!L18+'TRIBULAN II'!L18+'TRIBULAN III'!L18</f>
        <v>#REF!</v>
      </c>
      <c r="M18" s="19" t="e">
        <f>'TRIBULAN I'!M18+'TRIBULAN II'!M18+'TRIBULAN III'!M18</f>
        <v>#REF!</v>
      </c>
      <c r="N18" s="19" t="e">
        <f>'TRIBULAN I'!N18+'TRIBULAN II'!N18+'TRIBULAN III'!N18</f>
        <v>#REF!</v>
      </c>
      <c r="O18" s="19" t="e">
        <f>'TRIBULAN I'!O18+'TRIBULAN II'!O18+'TRIBULAN III'!O18</f>
        <v>#REF!</v>
      </c>
      <c r="P18" s="19" t="e">
        <f>'TRIBULAN I'!P18+'TRIBULAN II'!P18+'TRIBULAN III'!P18</f>
        <v>#REF!</v>
      </c>
      <c r="Q18" s="19" t="e">
        <f>'TRIBULAN I'!Q18+'TRIBULAN II'!Q18+'TRIBULAN III'!Q18</f>
        <v>#REF!</v>
      </c>
      <c r="R18" s="19" t="e">
        <f>'TRIBULAN I'!R18+'TRIBULAN II'!R18+'TRIBULAN III'!R18</f>
        <v>#REF!</v>
      </c>
      <c r="S18" s="19" t="e">
        <f>'TRIBULAN I'!S18+'TRIBULAN II'!S18+'TRIBULAN III'!S18</f>
        <v>#REF!</v>
      </c>
      <c r="T18" s="19" t="e">
        <f>'TRIBULAN I'!T18+'TRIBULAN II'!T18+'TRIBULAN III'!T18</f>
        <v>#REF!</v>
      </c>
      <c r="U18" s="19" t="e">
        <f>'TRIBULAN I'!U18+'TRIBULAN II'!U18+'TRIBULAN III'!U18</f>
        <v>#REF!</v>
      </c>
      <c r="V18" s="19" t="e">
        <f>'TRIBULAN I'!V18+'TRIBULAN II'!V18+'TRIBULAN III'!V18</f>
        <v>#REF!</v>
      </c>
      <c r="W18" s="19" t="e">
        <f>'TRIBULAN I'!W18+'TRIBULAN II'!W18+'TRIBULAN III'!W18</f>
        <v>#REF!</v>
      </c>
      <c r="X18" s="19" t="e">
        <f>'TRIBULAN I'!X18+'TRIBULAN II'!X18+'TRIBULAN III'!X18</f>
        <v>#REF!</v>
      </c>
      <c r="Y18" s="19" t="e">
        <f>'TRIBULAN I'!Y18+'TRIBULAN II'!Y18+'TRIBULAN III'!Y18</f>
        <v>#REF!</v>
      </c>
      <c r="Z18" s="19" t="e">
        <f>'TRIBULAN I'!Z18+'TRIBULAN II'!Z18+'TRIBULAN III'!Z18</f>
        <v>#REF!</v>
      </c>
      <c r="AA18" s="19" t="e">
        <f>'TRIBULAN I'!AA18+'TRIBULAN II'!AA18+'TRIBULAN III'!AA18</f>
        <v>#REF!</v>
      </c>
      <c r="AB18" s="19" t="e">
        <f>'TRIBULAN I'!AB18+'TRIBULAN II'!AB18+'TRIBULAN III'!AB18</f>
        <v>#REF!</v>
      </c>
      <c r="AC18" s="19" t="e">
        <f>'TRIBULAN I'!AC18+'TRIBULAN II'!AC18+'TRIBULAN III'!AC18</f>
        <v>#REF!</v>
      </c>
      <c r="AD18" s="19" t="e">
        <f>'TRIBULAN I'!AD18+'TRIBULAN II'!AD18+'TRIBULAN III'!AD18</f>
        <v>#REF!</v>
      </c>
      <c r="AE18" s="19" t="e">
        <f>'TRIBULAN I'!AE18+'TRIBULAN II'!AE18+'TRIBULAN III'!AE18</f>
        <v>#REF!</v>
      </c>
      <c r="AF18" s="19" t="e">
        <f>'TRIBULAN I'!AF18+'TRIBULAN II'!AF18+'TRIBULAN III'!AF18</f>
        <v>#REF!</v>
      </c>
      <c r="AG18" s="19" t="e">
        <f>'TRIBULAN I'!AG18+'TRIBULAN II'!AG18+'TRIBULAN III'!AG18</f>
        <v>#REF!</v>
      </c>
      <c r="AH18" s="19" t="e">
        <f>'TRIBULAN I'!AH18+'TRIBULAN II'!AH18+'TRIBULAN III'!AH18</f>
        <v>#REF!</v>
      </c>
      <c r="AI18" s="19" t="e">
        <f>'TRIBULAN I'!AI18+'TRIBULAN II'!AI18+'TRIBULAN III'!AI18</f>
        <v>#REF!</v>
      </c>
      <c r="AJ18" s="19" t="e">
        <f>'TRIBULAN I'!AJ18+'TRIBULAN II'!AJ18+'TRIBULAN III'!AJ18</f>
        <v>#REF!</v>
      </c>
      <c r="AK18" s="19" t="e">
        <f>'TRIBULAN I'!AK18+'TRIBULAN II'!AK18+'TRIBULAN III'!AK18</f>
        <v>#REF!</v>
      </c>
      <c r="AL18" s="19" t="e">
        <f>'TRIBULAN I'!AL18+'TRIBULAN II'!AL18+'TRIBULAN III'!AL18</f>
        <v>#REF!</v>
      </c>
      <c r="AM18" s="19" t="e">
        <f>'TRIBULAN I'!AM18+'TRIBULAN II'!AM18+'TRIBULAN III'!AM18</f>
        <v>#REF!</v>
      </c>
      <c r="AN18" s="19" t="e">
        <f>'TRIBULAN I'!AN18+'TRIBULAN II'!AN18+'TRIBULAN III'!AN18</f>
        <v>#REF!</v>
      </c>
      <c r="AO18" s="19" t="e">
        <f>'TRIBULAN I'!AO18+'TRIBULAN II'!AO18+'TRIBULAN III'!AO18</f>
        <v>#REF!</v>
      </c>
      <c r="AP18" s="19" t="e">
        <f>'TRIBULAN I'!AP18+'TRIBULAN II'!AP18+'TRIBULAN III'!AP18</f>
        <v>#REF!</v>
      </c>
      <c r="AQ18" s="19" t="e">
        <f>'TRIBULAN I'!AQ18+'TRIBULAN II'!AQ18+'TRIBULAN III'!AQ18</f>
        <v>#REF!</v>
      </c>
      <c r="AR18" s="19" t="e">
        <f>'TRIBULAN I'!AR18+'TRIBULAN II'!AR18+'TRIBULAN III'!AR18</f>
        <v>#REF!</v>
      </c>
      <c r="AS18" s="19" t="e">
        <f>'TRIBULAN I'!AS18+'TRIBULAN II'!AS18+'TRIBULAN III'!AS18</f>
        <v>#REF!</v>
      </c>
      <c r="AT18" s="19" t="e">
        <f>'TRIBULAN I'!AT18+'TRIBULAN II'!AT18+'TRIBULAN III'!AT18</f>
        <v>#REF!</v>
      </c>
      <c r="AU18" s="19" t="e">
        <f>'TRIBULAN I'!AU18+'TRIBULAN II'!AU18+'TRIBULAN III'!AU18</f>
        <v>#REF!</v>
      </c>
      <c r="AV18" s="19" t="e">
        <f>'TRIBULAN I'!AV18+'TRIBULAN II'!AV18+'TRIBULAN III'!AV18</f>
        <v>#REF!</v>
      </c>
      <c r="AW18" s="19" t="e">
        <f>'TRIBULAN I'!AW18+'TRIBULAN II'!AW18+'TRIBULAN III'!AW18</f>
        <v>#REF!</v>
      </c>
      <c r="AX18" s="19" t="e">
        <f>'TRIBULAN I'!AX18+'TRIBULAN II'!AX18+'TRIBULAN III'!AX18</f>
        <v>#REF!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2"/>
        <v>436</v>
      </c>
      <c r="G19" s="19" t="e">
        <f>'TRIBULAN I'!G19+'TRIBULAN II'!G19+'TRIBULAN III'!G19</f>
        <v>#REF!</v>
      </c>
      <c r="H19" s="19" t="e">
        <f>'TRIBULAN I'!H19+'TRIBULAN II'!H19+'TRIBULAN III'!H19</f>
        <v>#REF!</v>
      </c>
      <c r="I19" s="19" t="e">
        <f>'TRIBULAN I'!I19+'TRIBULAN II'!I19+'TRIBULAN III'!I19</f>
        <v>#REF!</v>
      </c>
      <c r="J19" s="19" t="e">
        <f>'TRIBULAN I'!J19+'TRIBULAN II'!J19+'TRIBULAN III'!J19</f>
        <v>#REF!</v>
      </c>
      <c r="K19" s="19" t="e">
        <f>'TRIBULAN I'!K19+'TRIBULAN II'!K19+'TRIBULAN III'!K19</f>
        <v>#REF!</v>
      </c>
      <c r="L19" s="19" t="e">
        <f>'TRIBULAN I'!L19+'TRIBULAN II'!L19+'TRIBULAN III'!L19</f>
        <v>#REF!</v>
      </c>
      <c r="M19" s="19" t="e">
        <f>'TRIBULAN I'!M19+'TRIBULAN II'!M19+'TRIBULAN III'!M19</f>
        <v>#REF!</v>
      </c>
      <c r="N19" s="19" t="e">
        <f>'TRIBULAN I'!N19+'TRIBULAN II'!N19+'TRIBULAN III'!N19</f>
        <v>#REF!</v>
      </c>
      <c r="O19" s="19" t="e">
        <f>'TRIBULAN I'!O19+'TRIBULAN II'!O19+'TRIBULAN III'!O19</f>
        <v>#REF!</v>
      </c>
      <c r="P19" s="19" t="e">
        <f>'TRIBULAN I'!P19+'TRIBULAN II'!P19+'TRIBULAN III'!P19</f>
        <v>#REF!</v>
      </c>
      <c r="Q19" s="19" t="e">
        <f>'TRIBULAN I'!Q19+'TRIBULAN II'!Q19+'TRIBULAN III'!Q19</f>
        <v>#REF!</v>
      </c>
      <c r="R19" s="19" t="e">
        <f>'TRIBULAN I'!R19+'TRIBULAN II'!R19+'TRIBULAN III'!R19</f>
        <v>#REF!</v>
      </c>
      <c r="S19" s="19" t="e">
        <f>'TRIBULAN I'!S19+'TRIBULAN II'!S19+'TRIBULAN III'!S19</f>
        <v>#REF!</v>
      </c>
      <c r="T19" s="19" t="e">
        <f>'TRIBULAN I'!T19+'TRIBULAN II'!T19+'TRIBULAN III'!T19</f>
        <v>#REF!</v>
      </c>
      <c r="U19" s="19" t="e">
        <f>'TRIBULAN I'!U19+'TRIBULAN II'!U19+'TRIBULAN III'!U19</f>
        <v>#REF!</v>
      </c>
      <c r="V19" s="19" t="e">
        <f>'TRIBULAN I'!V19+'TRIBULAN II'!V19+'TRIBULAN III'!V19</f>
        <v>#REF!</v>
      </c>
      <c r="W19" s="19" t="e">
        <f>'TRIBULAN I'!W19+'TRIBULAN II'!W19+'TRIBULAN III'!W19</f>
        <v>#REF!</v>
      </c>
      <c r="X19" s="19" t="e">
        <f>'TRIBULAN I'!X19+'TRIBULAN II'!X19+'TRIBULAN III'!X19</f>
        <v>#REF!</v>
      </c>
      <c r="Y19" s="19" t="e">
        <f>'TRIBULAN I'!Y19+'TRIBULAN II'!Y19+'TRIBULAN III'!Y19</f>
        <v>#REF!</v>
      </c>
      <c r="Z19" s="19" t="e">
        <f>'TRIBULAN I'!Z19+'TRIBULAN II'!Z19+'TRIBULAN III'!Z19</f>
        <v>#REF!</v>
      </c>
      <c r="AA19" s="19" t="e">
        <f>'TRIBULAN I'!AA19+'TRIBULAN II'!AA19+'TRIBULAN III'!AA19</f>
        <v>#REF!</v>
      </c>
      <c r="AB19" s="19" t="e">
        <f>'TRIBULAN I'!AB19+'TRIBULAN II'!AB19+'TRIBULAN III'!AB19</f>
        <v>#REF!</v>
      </c>
      <c r="AC19" s="19" t="e">
        <f>'TRIBULAN I'!AC19+'TRIBULAN II'!AC19+'TRIBULAN III'!AC19</f>
        <v>#REF!</v>
      </c>
      <c r="AD19" s="19" t="e">
        <f>'TRIBULAN I'!AD19+'TRIBULAN II'!AD19+'TRIBULAN III'!AD19</f>
        <v>#REF!</v>
      </c>
      <c r="AE19" s="19" t="e">
        <f>'TRIBULAN I'!AE19+'TRIBULAN II'!AE19+'TRIBULAN III'!AE19</f>
        <v>#REF!</v>
      </c>
      <c r="AF19" s="19" t="e">
        <f>'TRIBULAN I'!AF19+'TRIBULAN II'!AF19+'TRIBULAN III'!AF19</f>
        <v>#REF!</v>
      </c>
      <c r="AG19" s="19" t="e">
        <f>'TRIBULAN I'!AG19+'TRIBULAN II'!AG19+'TRIBULAN III'!AG19</f>
        <v>#REF!</v>
      </c>
      <c r="AH19" s="19" t="e">
        <f>'TRIBULAN I'!AH19+'TRIBULAN II'!AH19+'TRIBULAN III'!AH19</f>
        <v>#REF!</v>
      </c>
      <c r="AI19" s="19" t="e">
        <f>'TRIBULAN I'!AI19+'TRIBULAN II'!AI19+'TRIBULAN III'!AI19</f>
        <v>#REF!</v>
      </c>
      <c r="AJ19" s="19" t="e">
        <f>'TRIBULAN I'!AJ19+'TRIBULAN II'!AJ19+'TRIBULAN III'!AJ19</f>
        <v>#REF!</v>
      </c>
      <c r="AK19" s="19" t="e">
        <f>'TRIBULAN I'!AK19+'TRIBULAN II'!AK19+'TRIBULAN III'!AK19</f>
        <v>#REF!</v>
      </c>
      <c r="AL19" s="19" t="e">
        <f>'TRIBULAN I'!AL19+'TRIBULAN II'!AL19+'TRIBULAN III'!AL19</f>
        <v>#REF!</v>
      </c>
      <c r="AM19" s="19" t="e">
        <f>'TRIBULAN I'!AM19+'TRIBULAN II'!AM19+'TRIBULAN III'!AM19</f>
        <v>#REF!</v>
      </c>
      <c r="AN19" s="19" t="e">
        <f>'TRIBULAN I'!AN19+'TRIBULAN II'!AN19+'TRIBULAN III'!AN19</f>
        <v>#REF!</v>
      </c>
      <c r="AO19" s="19" t="e">
        <f>'TRIBULAN I'!AO19+'TRIBULAN II'!AO19+'TRIBULAN III'!AO19</f>
        <v>#REF!</v>
      </c>
      <c r="AP19" s="19" t="e">
        <f>'TRIBULAN I'!AP19+'TRIBULAN II'!AP19+'TRIBULAN III'!AP19</f>
        <v>#REF!</v>
      </c>
      <c r="AQ19" s="19" t="e">
        <f>'TRIBULAN I'!AQ19+'TRIBULAN II'!AQ19+'TRIBULAN III'!AQ19</f>
        <v>#REF!</v>
      </c>
      <c r="AR19" s="19" t="e">
        <f>'TRIBULAN I'!AR19+'TRIBULAN II'!AR19+'TRIBULAN III'!AR19</f>
        <v>#REF!</v>
      </c>
      <c r="AS19" s="19" t="e">
        <f>'TRIBULAN I'!AS19+'TRIBULAN II'!AS19+'TRIBULAN III'!AS19</f>
        <v>#REF!</v>
      </c>
      <c r="AT19" s="19" t="e">
        <f>'TRIBULAN I'!AT19+'TRIBULAN II'!AT19+'TRIBULAN III'!AT19</f>
        <v>#REF!</v>
      </c>
      <c r="AU19" s="19" t="e">
        <f>'TRIBULAN I'!AU19+'TRIBULAN II'!AU19+'TRIBULAN III'!AU19</f>
        <v>#REF!</v>
      </c>
      <c r="AV19" s="19" t="e">
        <f>'TRIBULAN I'!AV19+'TRIBULAN II'!AV19+'TRIBULAN III'!AV19</f>
        <v>#REF!</v>
      </c>
      <c r="AW19" s="19" t="e">
        <f>'TRIBULAN I'!AW19+'TRIBULAN II'!AW19+'TRIBULAN III'!AW19</f>
        <v>#REF!</v>
      </c>
      <c r="AX19" s="19" t="e">
        <f>'TRIBULAN I'!AX19+'TRIBULAN II'!AX19+'TRIBULAN III'!AX19</f>
        <v>#REF!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2"/>
        <v>418</v>
      </c>
      <c r="G20" s="19" t="e">
        <f>'TRIBULAN I'!G20+'TRIBULAN II'!G20+'TRIBULAN III'!G20</f>
        <v>#REF!</v>
      </c>
      <c r="H20" s="19" t="e">
        <f>'TRIBULAN I'!H20+'TRIBULAN II'!H20+'TRIBULAN III'!H20</f>
        <v>#REF!</v>
      </c>
      <c r="I20" s="19" t="e">
        <f>'TRIBULAN I'!I20+'TRIBULAN II'!I20+'TRIBULAN III'!I20</f>
        <v>#REF!</v>
      </c>
      <c r="J20" s="19" t="e">
        <f>'TRIBULAN I'!J20+'TRIBULAN II'!J20+'TRIBULAN III'!J20</f>
        <v>#REF!</v>
      </c>
      <c r="K20" s="19" t="e">
        <f>'TRIBULAN I'!K20+'TRIBULAN II'!K20+'TRIBULAN III'!K20</f>
        <v>#REF!</v>
      </c>
      <c r="L20" s="19" t="e">
        <f>'TRIBULAN I'!L20+'TRIBULAN II'!L20+'TRIBULAN III'!L20</f>
        <v>#REF!</v>
      </c>
      <c r="M20" s="19" t="e">
        <f>'TRIBULAN I'!M20+'TRIBULAN II'!M20+'TRIBULAN III'!M20</f>
        <v>#REF!</v>
      </c>
      <c r="N20" s="19" t="e">
        <f>'TRIBULAN I'!N20+'TRIBULAN II'!N20+'TRIBULAN III'!N20</f>
        <v>#REF!</v>
      </c>
      <c r="O20" s="19" t="e">
        <f>'TRIBULAN I'!O20+'TRIBULAN II'!O20+'TRIBULAN III'!O20</f>
        <v>#REF!</v>
      </c>
      <c r="P20" s="19" t="e">
        <f>'TRIBULAN I'!P20+'TRIBULAN II'!P20+'TRIBULAN III'!P20</f>
        <v>#REF!</v>
      </c>
      <c r="Q20" s="19" t="e">
        <f>'TRIBULAN I'!Q20+'TRIBULAN II'!Q20+'TRIBULAN III'!Q20</f>
        <v>#REF!</v>
      </c>
      <c r="R20" s="19" t="e">
        <f>'TRIBULAN I'!R20+'TRIBULAN II'!R20+'TRIBULAN III'!R20</f>
        <v>#REF!</v>
      </c>
      <c r="S20" s="19" t="e">
        <f>'TRIBULAN I'!S20+'TRIBULAN II'!S20+'TRIBULAN III'!S20</f>
        <v>#REF!</v>
      </c>
      <c r="T20" s="19" t="e">
        <f>'TRIBULAN I'!T20+'TRIBULAN II'!T20+'TRIBULAN III'!T20</f>
        <v>#REF!</v>
      </c>
      <c r="U20" s="19" t="e">
        <f>'TRIBULAN I'!U20+'TRIBULAN II'!U20+'TRIBULAN III'!U20</f>
        <v>#REF!</v>
      </c>
      <c r="V20" s="19" t="e">
        <f>'TRIBULAN I'!V20+'TRIBULAN II'!V20+'TRIBULAN III'!V20</f>
        <v>#REF!</v>
      </c>
      <c r="W20" s="19" t="e">
        <f>'TRIBULAN I'!W20+'TRIBULAN II'!W20+'TRIBULAN III'!W20</f>
        <v>#REF!</v>
      </c>
      <c r="X20" s="19" t="e">
        <f>'TRIBULAN I'!X20+'TRIBULAN II'!X20+'TRIBULAN III'!X20</f>
        <v>#REF!</v>
      </c>
      <c r="Y20" s="19" t="e">
        <f>'TRIBULAN I'!Y20+'TRIBULAN II'!Y20+'TRIBULAN III'!Y20</f>
        <v>#REF!</v>
      </c>
      <c r="Z20" s="19" t="e">
        <f>'TRIBULAN I'!Z20+'TRIBULAN II'!Z20+'TRIBULAN III'!Z20</f>
        <v>#REF!</v>
      </c>
      <c r="AA20" s="19" t="e">
        <f>'TRIBULAN I'!AA20+'TRIBULAN II'!AA20+'TRIBULAN III'!AA20</f>
        <v>#REF!</v>
      </c>
      <c r="AB20" s="19" t="e">
        <f>'TRIBULAN I'!AB20+'TRIBULAN II'!AB20+'TRIBULAN III'!AB20</f>
        <v>#REF!</v>
      </c>
      <c r="AC20" s="19" t="e">
        <f>'TRIBULAN I'!AC20+'TRIBULAN II'!AC20+'TRIBULAN III'!AC20</f>
        <v>#REF!</v>
      </c>
      <c r="AD20" s="19" t="e">
        <f>'TRIBULAN I'!AD20+'TRIBULAN II'!AD20+'TRIBULAN III'!AD20</f>
        <v>#REF!</v>
      </c>
      <c r="AE20" s="19" t="e">
        <f>'TRIBULAN I'!AE20+'TRIBULAN II'!AE20+'TRIBULAN III'!AE20</f>
        <v>#REF!</v>
      </c>
      <c r="AF20" s="19" t="e">
        <f>'TRIBULAN I'!AF20+'TRIBULAN II'!AF20+'TRIBULAN III'!AF20</f>
        <v>#REF!</v>
      </c>
      <c r="AG20" s="19" t="e">
        <f>'TRIBULAN I'!AG20+'TRIBULAN II'!AG20+'TRIBULAN III'!AG20</f>
        <v>#REF!</v>
      </c>
      <c r="AH20" s="19" t="e">
        <f>'TRIBULAN I'!AH20+'TRIBULAN II'!AH20+'TRIBULAN III'!AH20</f>
        <v>#REF!</v>
      </c>
      <c r="AI20" s="19" t="e">
        <f>'TRIBULAN I'!AI20+'TRIBULAN II'!AI20+'TRIBULAN III'!AI20</f>
        <v>#REF!</v>
      </c>
      <c r="AJ20" s="19" t="e">
        <f>'TRIBULAN I'!AJ20+'TRIBULAN II'!AJ20+'TRIBULAN III'!AJ20</f>
        <v>#REF!</v>
      </c>
      <c r="AK20" s="19" t="e">
        <f>'TRIBULAN I'!AK20+'TRIBULAN II'!AK20+'TRIBULAN III'!AK20</f>
        <v>#REF!</v>
      </c>
      <c r="AL20" s="19" t="e">
        <f>'TRIBULAN I'!AL20+'TRIBULAN II'!AL20+'TRIBULAN III'!AL20</f>
        <v>#REF!</v>
      </c>
      <c r="AM20" s="19" t="e">
        <f>'TRIBULAN I'!AM20+'TRIBULAN II'!AM20+'TRIBULAN III'!AM20</f>
        <v>#REF!</v>
      </c>
      <c r="AN20" s="19" t="e">
        <f>'TRIBULAN I'!AN20+'TRIBULAN II'!AN20+'TRIBULAN III'!AN20</f>
        <v>#REF!</v>
      </c>
      <c r="AO20" s="19" t="e">
        <f>'TRIBULAN I'!AO20+'TRIBULAN II'!AO20+'TRIBULAN III'!AO20</f>
        <v>#REF!</v>
      </c>
      <c r="AP20" s="19" t="e">
        <f>'TRIBULAN I'!AP20+'TRIBULAN II'!AP20+'TRIBULAN III'!AP20</f>
        <v>#REF!</v>
      </c>
      <c r="AQ20" s="19" t="e">
        <f>'TRIBULAN I'!AQ20+'TRIBULAN II'!AQ20+'TRIBULAN III'!AQ20</f>
        <v>#REF!</v>
      </c>
      <c r="AR20" s="19" t="e">
        <f>'TRIBULAN I'!AR20+'TRIBULAN II'!AR20+'TRIBULAN III'!AR20</f>
        <v>#REF!</v>
      </c>
      <c r="AS20" s="19" t="e">
        <f>'TRIBULAN I'!AS20+'TRIBULAN II'!AS20+'TRIBULAN III'!AS20</f>
        <v>#REF!</v>
      </c>
      <c r="AT20" s="19" t="e">
        <f>'TRIBULAN I'!AT20+'TRIBULAN II'!AT20+'TRIBULAN III'!AT20</f>
        <v>#REF!</v>
      </c>
      <c r="AU20" s="19" t="e">
        <f>'TRIBULAN I'!AU20+'TRIBULAN II'!AU20+'TRIBULAN III'!AU20</f>
        <v>#REF!</v>
      </c>
      <c r="AV20" s="19" t="e">
        <f>'TRIBULAN I'!AV20+'TRIBULAN II'!AV20+'TRIBULAN III'!AV20</f>
        <v>#REF!</v>
      </c>
      <c r="AW20" s="19" t="e">
        <f>'TRIBULAN I'!AW20+'TRIBULAN II'!AW20+'TRIBULAN III'!AW20</f>
        <v>#REF!</v>
      </c>
      <c r="AX20" s="19" t="e">
        <f>'TRIBULAN I'!AX20+'TRIBULAN II'!AX20+'TRIBULAN III'!AX20</f>
        <v>#REF!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2"/>
        <v>339</v>
      </c>
      <c r="G21" s="19" t="e">
        <f>'TRIBULAN I'!G21+'TRIBULAN II'!G21+'TRIBULAN III'!G21</f>
        <v>#REF!</v>
      </c>
      <c r="H21" s="19" t="e">
        <f>'TRIBULAN I'!H21+'TRIBULAN II'!H21+'TRIBULAN III'!H21</f>
        <v>#REF!</v>
      </c>
      <c r="I21" s="19" t="e">
        <f>'TRIBULAN I'!I21+'TRIBULAN II'!I21+'TRIBULAN III'!I21</f>
        <v>#REF!</v>
      </c>
      <c r="J21" s="19" t="e">
        <f>'TRIBULAN I'!J21+'TRIBULAN II'!J21+'TRIBULAN III'!J21</f>
        <v>#REF!</v>
      </c>
      <c r="K21" s="19" t="e">
        <f>'TRIBULAN I'!K21+'TRIBULAN II'!K21+'TRIBULAN III'!K21</f>
        <v>#REF!</v>
      </c>
      <c r="L21" s="19" t="e">
        <f>'TRIBULAN I'!L21+'TRIBULAN II'!L21+'TRIBULAN III'!L21</f>
        <v>#REF!</v>
      </c>
      <c r="M21" s="19" t="e">
        <f>'TRIBULAN I'!M21+'TRIBULAN II'!M21+'TRIBULAN III'!M21</f>
        <v>#REF!</v>
      </c>
      <c r="N21" s="19" t="e">
        <f>'TRIBULAN I'!N21+'TRIBULAN II'!N21+'TRIBULAN III'!N21</f>
        <v>#REF!</v>
      </c>
      <c r="O21" s="19" t="e">
        <f>'TRIBULAN I'!O21+'TRIBULAN II'!O21+'TRIBULAN III'!O21</f>
        <v>#REF!</v>
      </c>
      <c r="P21" s="19" t="e">
        <f>'TRIBULAN I'!P21+'TRIBULAN II'!P21+'TRIBULAN III'!P21</f>
        <v>#REF!</v>
      </c>
      <c r="Q21" s="19" t="e">
        <f>'TRIBULAN I'!Q21+'TRIBULAN II'!Q21+'TRIBULAN III'!Q21</f>
        <v>#REF!</v>
      </c>
      <c r="R21" s="19" t="e">
        <f>'TRIBULAN I'!R21+'TRIBULAN II'!R21+'TRIBULAN III'!R21</f>
        <v>#REF!</v>
      </c>
      <c r="S21" s="19" t="e">
        <f>'TRIBULAN I'!S21+'TRIBULAN II'!S21+'TRIBULAN III'!S21</f>
        <v>#REF!</v>
      </c>
      <c r="T21" s="19" t="e">
        <f>'TRIBULAN I'!T21+'TRIBULAN II'!T21+'TRIBULAN III'!T21</f>
        <v>#REF!</v>
      </c>
      <c r="U21" s="19" t="e">
        <f>'TRIBULAN I'!U21+'TRIBULAN II'!U21+'TRIBULAN III'!U21</f>
        <v>#REF!</v>
      </c>
      <c r="V21" s="19" t="e">
        <f>'TRIBULAN I'!V21+'TRIBULAN II'!V21+'TRIBULAN III'!V21</f>
        <v>#REF!</v>
      </c>
      <c r="W21" s="19" t="e">
        <f>'TRIBULAN I'!W21+'TRIBULAN II'!W21+'TRIBULAN III'!W21</f>
        <v>#REF!</v>
      </c>
      <c r="X21" s="19" t="e">
        <f>'TRIBULAN I'!X21+'TRIBULAN II'!X21+'TRIBULAN III'!X21</f>
        <v>#REF!</v>
      </c>
      <c r="Y21" s="19" t="e">
        <f>'TRIBULAN I'!Y21+'TRIBULAN II'!Y21+'TRIBULAN III'!Y21</f>
        <v>#REF!</v>
      </c>
      <c r="Z21" s="19" t="e">
        <f>'TRIBULAN I'!Z21+'TRIBULAN II'!Z21+'TRIBULAN III'!Z21</f>
        <v>#REF!</v>
      </c>
      <c r="AA21" s="19" t="e">
        <f>'TRIBULAN I'!AA21+'TRIBULAN II'!AA21+'TRIBULAN III'!AA21</f>
        <v>#REF!</v>
      </c>
      <c r="AB21" s="19" t="e">
        <f>'TRIBULAN I'!AB21+'TRIBULAN II'!AB21+'TRIBULAN III'!AB21</f>
        <v>#REF!</v>
      </c>
      <c r="AC21" s="19" t="e">
        <f>'TRIBULAN I'!AC21+'TRIBULAN II'!AC21+'TRIBULAN III'!AC21</f>
        <v>#REF!</v>
      </c>
      <c r="AD21" s="19" t="e">
        <f>'TRIBULAN I'!AD21+'TRIBULAN II'!AD21+'TRIBULAN III'!AD21</f>
        <v>#REF!</v>
      </c>
      <c r="AE21" s="19" t="e">
        <f>'TRIBULAN I'!AE21+'TRIBULAN II'!AE21+'TRIBULAN III'!AE21</f>
        <v>#REF!</v>
      </c>
      <c r="AF21" s="19" t="e">
        <f>'TRIBULAN I'!AF21+'TRIBULAN II'!AF21+'TRIBULAN III'!AF21</f>
        <v>#REF!</v>
      </c>
      <c r="AG21" s="19" t="e">
        <f>'TRIBULAN I'!AG21+'TRIBULAN II'!AG21+'TRIBULAN III'!AG21</f>
        <v>#REF!</v>
      </c>
      <c r="AH21" s="19" t="e">
        <f>'TRIBULAN I'!AH21+'TRIBULAN II'!AH21+'TRIBULAN III'!AH21</f>
        <v>#REF!</v>
      </c>
      <c r="AI21" s="19" t="e">
        <f>'TRIBULAN I'!AI21+'TRIBULAN II'!AI21+'TRIBULAN III'!AI21</f>
        <v>#REF!</v>
      </c>
      <c r="AJ21" s="19" t="e">
        <f>'TRIBULAN I'!AJ21+'TRIBULAN II'!AJ21+'TRIBULAN III'!AJ21</f>
        <v>#REF!</v>
      </c>
      <c r="AK21" s="19" t="e">
        <f>'TRIBULAN I'!AK21+'TRIBULAN II'!AK21+'TRIBULAN III'!AK21</f>
        <v>#REF!</v>
      </c>
      <c r="AL21" s="19" t="e">
        <f>'TRIBULAN I'!AL21+'TRIBULAN II'!AL21+'TRIBULAN III'!AL21</f>
        <v>#REF!</v>
      </c>
      <c r="AM21" s="19" t="e">
        <f>'TRIBULAN I'!AM21+'TRIBULAN II'!AM21+'TRIBULAN III'!AM21</f>
        <v>#REF!</v>
      </c>
      <c r="AN21" s="19" t="e">
        <f>'TRIBULAN I'!AN21+'TRIBULAN II'!AN21+'TRIBULAN III'!AN21</f>
        <v>#REF!</v>
      </c>
      <c r="AO21" s="19" t="e">
        <f>'TRIBULAN I'!AO21+'TRIBULAN II'!AO21+'TRIBULAN III'!AO21</f>
        <v>#REF!</v>
      </c>
      <c r="AP21" s="19" t="e">
        <f>'TRIBULAN I'!AP21+'TRIBULAN II'!AP21+'TRIBULAN III'!AP21</f>
        <v>#REF!</v>
      </c>
      <c r="AQ21" s="19" t="e">
        <f>'TRIBULAN I'!AQ21+'TRIBULAN II'!AQ21+'TRIBULAN III'!AQ21</f>
        <v>#REF!</v>
      </c>
      <c r="AR21" s="19" t="e">
        <f>'TRIBULAN I'!AR21+'TRIBULAN II'!AR21+'TRIBULAN III'!AR21</f>
        <v>#REF!</v>
      </c>
      <c r="AS21" s="19" t="e">
        <f>'TRIBULAN I'!AS21+'TRIBULAN II'!AS21+'TRIBULAN III'!AS21</f>
        <v>#REF!</v>
      </c>
      <c r="AT21" s="19" t="e">
        <f>'TRIBULAN I'!AT21+'TRIBULAN II'!AT21+'TRIBULAN III'!AT21</f>
        <v>#REF!</v>
      </c>
      <c r="AU21" s="19" t="e">
        <f>'TRIBULAN I'!AU21+'TRIBULAN II'!AU21+'TRIBULAN III'!AU21</f>
        <v>#REF!</v>
      </c>
      <c r="AV21" s="19" t="e">
        <f>'TRIBULAN I'!AV21+'TRIBULAN II'!AV21+'TRIBULAN III'!AV21</f>
        <v>#REF!</v>
      </c>
      <c r="AW21" s="19" t="e">
        <f>'TRIBULAN I'!AW21+'TRIBULAN II'!AW21+'TRIBULAN III'!AW21</f>
        <v>#REF!</v>
      </c>
      <c r="AX21" s="19" t="e">
        <f>'TRIBULAN I'!AX21+'TRIBULAN II'!AX21+'TRIBULAN III'!AX21</f>
        <v>#REF!</v>
      </c>
    </row>
    <row r="22" spans="1:52" ht="14.25" customHeight="1">
      <c r="A22" s="16"/>
      <c r="B22" s="17"/>
      <c r="C22" s="18" t="s">
        <v>37</v>
      </c>
      <c r="D22" s="89">
        <f t="shared" ref="D22:F22" si="3">SUM(D18:D21)</f>
        <v>847</v>
      </c>
      <c r="E22" s="89">
        <f t="shared" si="3"/>
        <v>848</v>
      </c>
      <c r="F22" s="89">
        <f t="shared" si="3"/>
        <v>1695</v>
      </c>
      <c r="G22" s="19" t="e">
        <f>'TRIBULAN I'!G22+'TRIBULAN II'!G22+'TRIBULAN III'!G22</f>
        <v>#REF!</v>
      </c>
      <c r="H22" s="19" t="e">
        <f>'TRIBULAN I'!H22+'TRIBULAN II'!H22+'TRIBULAN III'!H22</f>
        <v>#REF!</v>
      </c>
      <c r="I22" s="19" t="e">
        <f>'TRIBULAN I'!I22+'TRIBULAN II'!I22+'TRIBULAN III'!I22</f>
        <v>#REF!</v>
      </c>
      <c r="J22" s="19" t="e">
        <f>'TRIBULAN I'!J22+'TRIBULAN II'!J22+'TRIBULAN III'!J22</f>
        <v>#REF!</v>
      </c>
      <c r="K22" s="19" t="e">
        <f>'TRIBULAN I'!K22+'TRIBULAN II'!K22+'TRIBULAN III'!K22</f>
        <v>#REF!</v>
      </c>
      <c r="L22" s="19" t="e">
        <f>'TRIBULAN I'!L22+'TRIBULAN II'!L22+'TRIBULAN III'!L22</f>
        <v>#REF!</v>
      </c>
      <c r="M22" s="19" t="e">
        <f>'TRIBULAN I'!M22+'TRIBULAN II'!M22+'TRIBULAN III'!M22</f>
        <v>#REF!</v>
      </c>
      <c r="N22" s="19" t="e">
        <f>'TRIBULAN I'!N22+'TRIBULAN II'!N22+'TRIBULAN III'!N22</f>
        <v>#REF!</v>
      </c>
      <c r="O22" s="19" t="e">
        <f>'TRIBULAN I'!O22+'TRIBULAN II'!O22+'TRIBULAN III'!O22</f>
        <v>#REF!</v>
      </c>
      <c r="P22" s="19" t="e">
        <f>'TRIBULAN I'!P22+'TRIBULAN II'!P22+'TRIBULAN III'!P22</f>
        <v>#REF!</v>
      </c>
      <c r="Q22" s="19" t="e">
        <f>'TRIBULAN I'!Q22+'TRIBULAN II'!Q22+'TRIBULAN III'!Q22</f>
        <v>#REF!</v>
      </c>
      <c r="R22" s="19" t="e">
        <f>'TRIBULAN I'!R22+'TRIBULAN II'!R22+'TRIBULAN III'!R22</f>
        <v>#REF!</v>
      </c>
      <c r="S22" s="19" t="e">
        <f>'TRIBULAN I'!S22+'TRIBULAN II'!S22+'TRIBULAN III'!S22</f>
        <v>#REF!</v>
      </c>
      <c r="T22" s="19" t="e">
        <f>'TRIBULAN I'!T22+'TRIBULAN II'!T22+'TRIBULAN III'!T22</f>
        <v>#REF!</v>
      </c>
      <c r="U22" s="19" t="e">
        <f>'TRIBULAN I'!U22+'TRIBULAN II'!U22+'TRIBULAN III'!U22</f>
        <v>#REF!</v>
      </c>
      <c r="V22" s="19" t="e">
        <f>'TRIBULAN I'!V22+'TRIBULAN II'!V22+'TRIBULAN III'!V22</f>
        <v>#REF!</v>
      </c>
      <c r="W22" s="19" t="e">
        <f>'TRIBULAN I'!W22+'TRIBULAN II'!W22+'TRIBULAN III'!W22</f>
        <v>#REF!</v>
      </c>
      <c r="X22" s="19" t="e">
        <f>'TRIBULAN I'!X22+'TRIBULAN II'!X22+'TRIBULAN III'!X22</f>
        <v>#REF!</v>
      </c>
      <c r="Y22" s="19" t="e">
        <f>'TRIBULAN I'!Y22+'TRIBULAN II'!Y22+'TRIBULAN III'!Y22</f>
        <v>#REF!</v>
      </c>
      <c r="Z22" s="19" t="e">
        <f>'TRIBULAN I'!Z22+'TRIBULAN II'!Z22+'TRIBULAN III'!Z22</f>
        <v>#REF!</v>
      </c>
      <c r="AA22" s="19" t="e">
        <f>'TRIBULAN I'!AA22+'TRIBULAN II'!AA22+'TRIBULAN III'!AA22</f>
        <v>#REF!</v>
      </c>
      <c r="AB22" s="19" t="e">
        <f>'TRIBULAN I'!AB22+'TRIBULAN II'!AB22+'TRIBULAN III'!AB22</f>
        <v>#REF!</v>
      </c>
      <c r="AC22" s="19" t="e">
        <f>'TRIBULAN I'!AC22+'TRIBULAN II'!AC22+'TRIBULAN III'!AC22</f>
        <v>#REF!</v>
      </c>
      <c r="AD22" s="19" t="e">
        <f>'TRIBULAN I'!AD22+'TRIBULAN II'!AD22+'TRIBULAN III'!AD22</f>
        <v>#REF!</v>
      </c>
      <c r="AE22" s="19" t="e">
        <f>'TRIBULAN I'!AE22+'TRIBULAN II'!AE22+'TRIBULAN III'!AE22</f>
        <v>#REF!</v>
      </c>
      <c r="AF22" s="19" t="e">
        <f>'TRIBULAN I'!AF22+'TRIBULAN II'!AF22+'TRIBULAN III'!AF22</f>
        <v>#REF!</v>
      </c>
      <c r="AG22" s="19" t="e">
        <f>'TRIBULAN I'!AG22+'TRIBULAN II'!AG22+'TRIBULAN III'!AG22</f>
        <v>#REF!</v>
      </c>
      <c r="AH22" s="19" t="e">
        <f>'TRIBULAN I'!AH22+'TRIBULAN II'!AH22+'TRIBULAN III'!AH22</f>
        <v>#REF!</v>
      </c>
      <c r="AI22" s="19" t="e">
        <f>'TRIBULAN I'!AI22+'TRIBULAN II'!AI22+'TRIBULAN III'!AI22</f>
        <v>#REF!</v>
      </c>
      <c r="AJ22" s="19" t="e">
        <f>'TRIBULAN I'!AJ22+'TRIBULAN II'!AJ22+'TRIBULAN III'!AJ22</f>
        <v>#REF!</v>
      </c>
      <c r="AK22" s="19" t="e">
        <f>'TRIBULAN I'!AK22+'TRIBULAN II'!AK22+'TRIBULAN III'!AK22</f>
        <v>#REF!</v>
      </c>
      <c r="AL22" s="19" t="e">
        <f>'TRIBULAN I'!AL22+'TRIBULAN II'!AL22+'TRIBULAN III'!AL22</f>
        <v>#REF!</v>
      </c>
      <c r="AM22" s="19" t="e">
        <f>'TRIBULAN I'!AM22+'TRIBULAN II'!AM22+'TRIBULAN III'!AM22</f>
        <v>#REF!</v>
      </c>
      <c r="AN22" s="19" t="e">
        <f>'TRIBULAN I'!AN22+'TRIBULAN II'!AN22+'TRIBULAN III'!AN22</f>
        <v>#REF!</v>
      </c>
      <c r="AO22" s="19" t="e">
        <f>'TRIBULAN I'!AO22+'TRIBULAN II'!AO22+'TRIBULAN III'!AO22</f>
        <v>#REF!</v>
      </c>
      <c r="AP22" s="19" t="e">
        <f>'TRIBULAN I'!AP22+'TRIBULAN II'!AP22+'TRIBULAN III'!AP22</f>
        <v>#REF!</v>
      </c>
      <c r="AQ22" s="19" t="e">
        <f>'TRIBULAN I'!AQ22+'TRIBULAN II'!AQ22+'TRIBULAN III'!AQ22</f>
        <v>#REF!</v>
      </c>
      <c r="AR22" s="19" t="e">
        <f>'TRIBULAN I'!AR22+'TRIBULAN II'!AR22+'TRIBULAN III'!AR22</f>
        <v>#REF!</v>
      </c>
      <c r="AS22" s="19" t="e">
        <f>'TRIBULAN I'!AS22+'TRIBULAN II'!AS22+'TRIBULAN III'!AS22</f>
        <v>#REF!</v>
      </c>
      <c r="AT22" s="19" t="e">
        <f>'TRIBULAN I'!AT22+'TRIBULAN II'!AT22+'TRIBULAN III'!AT22</f>
        <v>#REF!</v>
      </c>
      <c r="AU22" s="19" t="e">
        <f>'TRIBULAN I'!AU22+'TRIBULAN II'!AU22+'TRIBULAN III'!AU22</f>
        <v>#REF!</v>
      </c>
      <c r="AV22" s="19" t="e">
        <f>'TRIBULAN I'!AV22+'TRIBULAN II'!AV22+'TRIBULAN III'!AV22</f>
        <v>#REF!</v>
      </c>
      <c r="AW22" s="19" t="e">
        <f>'TRIBULAN I'!AW22+'TRIBULAN II'!AW22+'TRIBULAN III'!AW22</f>
        <v>#REF!</v>
      </c>
      <c r="AX22" s="19" t="e">
        <f>'TRIBULAN I'!AX22+'TRIBULAN II'!AX22+'TRIBULAN III'!AX22</f>
        <v>#REF!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4">D23+E23</f>
        <v>358</v>
      </c>
      <c r="G23" s="19" t="e">
        <f>'TRIBULAN I'!G23+'TRIBULAN II'!G23+'TRIBULAN III'!G23</f>
        <v>#REF!</v>
      </c>
      <c r="H23" s="19" t="e">
        <f>'TRIBULAN I'!H23+'TRIBULAN II'!H23+'TRIBULAN III'!H23</f>
        <v>#REF!</v>
      </c>
      <c r="I23" s="19" t="e">
        <f>'TRIBULAN I'!I23+'TRIBULAN II'!I23+'TRIBULAN III'!I23</f>
        <v>#REF!</v>
      </c>
      <c r="J23" s="19" t="e">
        <f>'TRIBULAN I'!J23+'TRIBULAN II'!J23+'TRIBULAN III'!J23</f>
        <v>#REF!</v>
      </c>
      <c r="K23" s="19" t="e">
        <f>'TRIBULAN I'!K23+'TRIBULAN II'!K23+'TRIBULAN III'!K23</f>
        <v>#REF!</v>
      </c>
      <c r="L23" s="19" t="e">
        <f>'TRIBULAN I'!L23+'TRIBULAN II'!L23+'TRIBULAN III'!L23</f>
        <v>#REF!</v>
      </c>
      <c r="M23" s="19" t="e">
        <f>'TRIBULAN I'!M23+'TRIBULAN II'!M23+'TRIBULAN III'!M23</f>
        <v>#REF!</v>
      </c>
      <c r="N23" s="19" t="e">
        <f>'TRIBULAN I'!N23+'TRIBULAN II'!N23+'TRIBULAN III'!N23</f>
        <v>#REF!</v>
      </c>
      <c r="O23" s="19" t="e">
        <f>'TRIBULAN I'!O23+'TRIBULAN II'!O23+'TRIBULAN III'!O23</f>
        <v>#REF!</v>
      </c>
      <c r="P23" s="19" t="e">
        <f>'TRIBULAN I'!P23+'TRIBULAN II'!P23+'TRIBULAN III'!P23</f>
        <v>#REF!</v>
      </c>
      <c r="Q23" s="19" t="e">
        <f>'TRIBULAN I'!Q23+'TRIBULAN II'!Q23+'TRIBULAN III'!Q23</f>
        <v>#REF!</v>
      </c>
      <c r="R23" s="19" t="e">
        <f>'TRIBULAN I'!R23+'TRIBULAN II'!R23+'TRIBULAN III'!R23</f>
        <v>#REF!</v>
      </c>
      <c r="S23" s="19" t="e">
        <f>'TRIBULAN I'!S23+'TRIBULAN II'!S23+'TRIBULAN III'!S23</f>
        <v>#REF!</v>
      </c>
      <c r="T23" s="19" t="e">
        <f>'TRIBULAN I'!T23+'TRIBULAN II'!T23+'TRIBULAN III'!T23</f>
        <v>#REF!</v>
      </c>
      <c r="U23" s="19" t="e">
        <f>'TRIBULAN I'!U23+'TRIBULAN II'!U23+'TRIBULAN III'!U23</f>
        <v>#REF!</v>
      </c>
      <c r="V23" s="19" t="e">
        <f>'TRIBULAN I'!V23+'TRIBULAN II'!V23+'TRIBULAN III'!V23</f>
        <v>#REF!</v>
      </c>
      <c r="W23" s="19" t="e">
        <f>'TRIBULAN I'!W23+'TRIBULAN II'!W23+'TRIBULAN III'!W23</f>
        <v>#REF!</v>
      </c>
      <c r="X23" s="19" t="e">
        <f>'TRIBULAN I'!X23+'TRIBULAN II'!X23+'TRIBULAN III'!X23</f>
        <v>#REF!</v>
      </c>
      <c r="Y23" s="19" t="e">
        <f>'TRIBULAN I'!Y23+'TRIBULAN II'!Y23+'TRIBULAN III'!Y23</f>
        <v>#REF!</v>
      </c>
      <c r="Z23" s="19" t="e">
        <f>'TRIBULAN I'!Z23+'TRIBULAN II'!Z23+'TRIBULAN III'!Z23</f>
        <v>#REF!</v>
      </c>
      <c r="AA23" s="19" t="e">
        <f>'TRIBULAN I'!AA23+'TRIBULAN II'!AA23+'TRIBULAN III'!AA23</f>
        <v>#REF!</v>
      </c>
      <c r="AB23" s="19" t="e">
        <f>'TRIBULAN I'!AB23+'TRIBULAN II'!AB23+'TRIBULAN III'!AB23</f>
        <v>#REF!</v>
      </c>
      <c r="AC23" s="19" t="e">
        <f>'TRIBULAN I'!AC23+'TRIBULAN II'!AC23+'TRIBULAN III'!AC23</f>
        <v>#REF!</v>
      </c>
      <c r="AD23" s="19" t="e">
        <f>'TRIBULAN I'!AD23+'TRIBULAN II'!AD23+'TRIBULAN III'!AD23</f>
        <v>#REF!</v>
      </c>
      <c r="AE23" s="19" t="e">
        <f>'TRIBULAN I'!AE23+'TRIBULAN II'!AE23+'TRIBULAN III'!AE23</f>
        <v>#REF!</v>
      </c>
      <c r="AF23" s="19" t="e">
        <f>'TRIBULAN I'!AF23+'TRIBULAN II'!AF23+'TRIBULAN III'!AF23</f>
        <v>#REF!</v>
      </c>
      <c r="AG23" s="19" t="e">
        <f>'TRIBULAN I'!AG23+'TRIBULAN II'!AG23+'TRIBULAN III'!AG23</f>
        <v>#REF!</v>
      </c>
      <c r="AH23" s="19" t="e">
        <f>'TRIBULAN I'!AH23+'TRIBULAN II'!AH23+'TRIBULAN III'!AH23</f>
        <v>#REF!</v>
      </c>
      <c r="AI23" s="19" t="e">
        <f>'TRIBULAN I'!AI23+'TRIBULAN II'!AI23+'TRIBULAN III'!AI23</f>
        <v>#REF!</v>
      </c>
      <c r="AJ23" s="19" t="e">
        <f>'TRIBULAN I'!AJ23+'TRIBULAN II'!AJ23+'TRIBULAN III'!AJ23</f>
        <v>#REF!</v>
      </c>
      <c r="AK23" s="19" t="e">
        <f>'TRIBULAN I'!AK23+'TRIBULAN II'!AK23+'TRIBULAN III'!AK23</f>
        <v>#REF!</v>
      </c>
      <c r="AL23" s="19" t="e">
        <f>'TRIBULAN I'!AL23+'TRIBULAN II'!AL23+'TRIBULAN III'!AL23</f>
        <v>#REF!</v>
      </c>
      <c r="AM23" s="19" t="e">
        <f>'TRIBULAN I'!AM23+'TRIBULAN II'!AM23+'TRIBULAN III'!AM23</f>
        <v>#REF!</v>
      </c>
      <c r="AN23" s="19" t="e">
        <f>'TRIBULAN I'!AN23+'TRIBULAN II'!AN23+'TRIBULAN III'!AN23</f>
        <v>#REF!</v>
      </c>
      <c r="AO23" s="19" t="e">
        <f>'TRIBULAN I'!AO23+'TRIBULAN II'!AO23+'TRIBULAN III'!AO23</f>
        <v>#REF!</v>
      </c>
      <c r="AP23" s="19" t="e">
        <f>'TRIBULAN I'!AP23+'TRIBULAN II'!AP23+'TRIBULAN III'!AP23</f>
        <v>#REF!</v>
      </c>
      <c r="AQ23" s="19" t="e">
        <f>'TRIBULAN I'!AQ23+'TRIBULAN II'!AQ23+'TRIBULAN III'!AQ23</f>
        <v>#REF!</v>
      </c>
      <c r="AR23" s="19" t="e">
        <f>'TRIBULAN I'!AR23+'TRIBULAN II'!AR23+'TRIBULAN III'!AR23</f>
        <v>#REF!</v>
      </c>
      <c r="AS23" s="19" t="e">
        <f>'TRIBULAN I'!AS23+'TRIBULAN II'!AS23+'TRIBULAN III'!AS23</f>
        <v>#REF!</v>
      </c>
      <c r="AT23" s="19" t="e">
        <f>'TRIBULAN I'!AT23+'TRIBULAN II'!AT23+'TRIBULAN III'!AT23</f>
        <v>#REF!</v>
      </c>
      <c r="AU23" s="19" t="e">
        <f>'TRIBULAN I'!AU23+'TRIBULAN II'!AU23+'TRIBULAN III'!AU23</f>
        <v>#REF!</v>
      </c>
      <c r="AV23" s="19" t="e">
        <f>'TRIBULAN I'!AV23+'TRIBULAN II'!AV23+'TRIBULAN III'!AV23</f>
        <v>#REF!</v>
      </c>
      <c r="AW23" s="19" t="e">
        <f>'TRIBULAN I'!AW23+'TRIBULAN II'!AW23+'TRIBULAN III'!AW23</f>
        <v>#REF!</v>
      </c>
      <c r="AX23" s="19" t="e">
        <f>'TRIBULAN I'!AX23+'TRIBULAN II'!AX23+'TRIBULAN III'!AX23</f>
        <v>#REF!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4"/>
        <v>195</v>
      </c>
      <c r="G24" s="19" t="e">
        <f>'TRIBULAN I'!G24+'TRIBULAN II'!G24+'TRIBULAN III'!G24</f>
        <v>#REF!</v>
      </c>
      <c r="H24" s="19" t="e">
        <f>'TRIBULAN I'!H24+'TRIBULAN II'!H24+'TRIBULAN III'!H24</f>
        <v>#REF!</v>
      </c>
      <c r="I24" s="19" t="e">
        <f>'TRIBULAN I'!I24+'TRIBULAN II'!I24+'TRIBULAN III'!I24</f>
        <v>#REF!</v>
      </c>
      <c r="J24" s="19" t="e">
        <f>'TRIBULAN I'!J24+'TRIBULAN II'!J24+'TRIBULAN III'!J24</f>
        <v>#REF!</v>
      </c>
      <c r="K24" s="19" t="e">
        <f>'TRIBULAN I'!K24+'TRIBULAN II'!K24+'TRIBULAN III'!K24</f>
        <v>#REF!</v>
      </c>
      <c r="L24" s="19" t="e">
        <f>'TRIBULAN I'!L24+'TRIBULAN II'!L24+'TRIBULAN III'!L24</f>
        <v>#REF!</v>
      </c>
      <c r="M24" s="19" t="e">
        <f>'TRIBULAN I'!M24+'TRIBULAN II'!M24+'TRIBULAN III'!M24</f>
        <v>#REF!</v>
      </c>
      <c r="N24" s="19" t="e">
        <f>'TRIBULAN I'!N24+'TRIBULAN II'!N24+'TRIBULAN III'!N24</f>
        <v>#REF!</v>
      </c>
      <c r="O24" s="19" t="e">
        <f>'TRIBULAN I'!O24+'TRIBULAN II'!O24+'TRIBULAN III'!O24</f>
        <v>#REF!</v>
      </c>
      <c r="P24" s="19" t="e">
        <f>'TRIBULAN I'!P24+'TRIBULAN II'!P24+'TRIBULAN III'!P24</f>
        <v>#REF!</v>
      </c>
      <c r="Q24" s="19" t="e">
        <f>'TRIBULAN I'!Q24+'TRIBULAN II'!Q24+'TRIBULAN III'!Q24</f>
        <v>#REF!</v>
      </c>
      <c r="R24" s="19" t="e">
        <f>'TRIBULAN I'!R24+'TRIBULAN II'!R24+'TRIBULAN III'!R24</f>
        <v>#REF!</v>
      </c>
      <c r="S24" s="19" t="e">
        <f>'TRIBULAN I'!S24+'TRIBULAN II'!S24+'TRIBULAN III'!S24</f>
        <v>#REF!</v>
      </c>
      <c r="T24" s="19" t="e">
        <f>'TRIBULAN I'!T24+'TRIBULAN II'!T24+'TRIBULAN III'!T24</f>
        <v>#REF!</v>
      </c>
      <c r="U24" s="19" t="e">
        <f>'TRIBULAN I'!U24+'TRIBULAN II'!U24+'TRIBULAN III'!U24</f>
        <v>#REF!</v>
      </c>
      <c r="V24" s="19" t="e">
        <f>'TRIBULAN I'!V24+'TRIBULAN II'!V24+'TRIBULAN III'!V24</f>
        <v>#REF!</v>
      </c>
      <c r="W24" s="19" t="e">
        <f>'TRIBULAN I'!W24+'TRIBULAN II'!W24+'TRIBULAN III'!W24</f>
        <v>#REF!</v>
      </c>
      <c r="X24" s="19" t="e">
        <f>'TRIBULAN I'!X24+'TRIBULAN II'!X24+'TRIBULAN III'!X24</f>
        <v>#REF!</v>
      </c>
      <c r="Y24" s="19" t="e">
        <f>'TRIBULAN I'!Y24+'TRIBULAN II'!Y24+'TRIBULAN III'!Y24</f>
        <v>#REF!</v>
      </c>
      <c r="Z24" s="19" t="e">
        <f>'TRIBULAN I'!Z24+'TRIBULAN II'!Z24+'TRIBULAN III'!Z24</f>
        <v>#REF!</v>
      </c>
      <c r="AA24" s="19" t="e">
        <f>'TRIBULAN I'!AA24+'TRIBULAN II'!AA24+'TRIBULAN III'!AA24</f>
        <v>#REF!</v>
      </c>
      <c r="AB24" s="19" t="e">
        <f>'TRIBULAN I'!AB24+'TRIBULAN II'!AB24+'TRIBULAN III'!AB24</f>
        <v>#REF!</v>
      </c>
      <c r="AC24" s="19" t="e">
        <f>'TRIBULAN I'!AC24+'TRIBULAN II'!AC24+'TRIBULAN III'!AC24</f>
        <v>#REF!</v>
      </c>
      <c r="AD24" s="19" t="e">
        <f>'TRIBULAN I'!AD24+'TRIBULAN II'!AD24+'TRIBULAN III'!AD24</f>
        <v>#REF!</v>
      </c>
      <c r="AE24" s="19" t="e">
        <f>'TRIBULAN I'!AE24+'TRIBULAN II'!AE24+'TRIBULAN III'!AE24</f>
        <v>#REF!</v>
      </c>
      <c r="AF24" s="19" t="e">
        <f>'TRIBULAN I'!AF24+'TRIBULAN II'!AF24+'TRIBULAN III'!AF24</f>
        <v>#REF!</v>
      </c>
      <c r="AG24" s="19" t="e">
        <f>'TRIBULAN I'!AG24+'TRIBULAN II'!AG24+'TRIBULAN III'!AG24</f>
        <v>#REF!</v>
      </c>
      <c r="AH24" s="19" t="e">
        <f>'TRIBULAN I'!AH24+'TRIBULAN II'!AH24+'TRIBULAN III'!AH24</f>
        <v>#REF!</v>
      </c>
      <c r="AI24" s="19" t="e">
        <f>'TRIBULAN I'!AI24+'TRIBULAN II'!AI24+'TRIBULAN III'!AI24</f>
        <v>#REF!</v>
      </c>
      <c r="AJ24" s="19" t="e">
        <f>'TRIBULAN I'!AJ24+'TRIBULAN II'!AJ24+'TRIBULAN III'!AJ24</f>
        <v>#REF!</v>
      </c>
      <c r="AK24" s="19" t="e">
        <f>'TRIBULAN I'!AK24+'TRIBULAN II'!AK24+'TRIBULAN III'!AK24</f>
        <v>#REF!</v>
      </c>
      <c r="AL24" s="19" t="e">
        <f>'TRIBULAN I'!AL24+'TRIBULAN II'!AL24+'TRIBULAN III'!AL24</f>
        <v>#REF!</v>
      </c>
      <c r="AM24" s="19" t="e">
        <f>'TRIBULAN I'!AM24+'TRIBULAN II'!AM24+'TRIBULAN III'!AM24</f>
        <v>#REF!</v>
      </c>
      <c r="AN24" s="19" t="e">
        <f>'TRIBULAN I'!AN24+'TRIBULAN II'!AN24+'TRIBULAN III'!AN24</f>
        <v>#REF!</v>
      </c>
      <c r="AO24" s="19" t="e">
        <f>'TRIBULAN I'!AO24+'TRIBULAN II'!AO24+'TRIBULAN III'!AO24</f>
        <v>#REF!</v>
      </c>
      <c r="AP24" s="19" t="e">
        <f>'TRIBULAN I'!AP24+'TRIBULAN II'!AP24+'TRIBULAN III'!AP24</f>
        <v>#REF!</v>
      </c>
      <c r="AQ24" s="19" t="e">
        <f>'TRIBULAN I'!AQ24+'TRIBULAN II'!AQ24+'TRIBULAN III'!AQ24</f>
        <v>#REF!</v>
      </c>
      <c r="AR24" s="19" t="e">
        <f>'TRIBULAN I'!AR24+'TRIBULAN II'!AR24+'TRIBULAN III'!AR24</f>
        <v>#REF!</v>
      </c>
      <c r="AS24" s="19" t="e">
        <f>'TRIBULAN I'!AS24+'TRIBULAN II'!AS24+'TRIBULAN III'!AS24</f>
        <v>#REF!</v>
      </c>
      <c r="AT24" s="19" t="e">
        <f>'TRIBULAN I'!AT24+'TRIBULAN II'!AT24+'TRIBULAN III'!AT24</f>
        <v>#REF!</v>
      </c>
      <c r="AU24" s="19" t="e">
        <f>'TRIBULAN I'!AU24+'TRIBULAN II'!AU24+'TRIBULAN III'!AU24</f>
        <v>#REF!</v>
      </c>
      <c r="AV24" s="19" t="e">
        <f>'TRIBULAN I'!AV24+'TRIBULAN II'!AV24+'TRIBULAN III'!AV24</f>
        <v>#REF!</v>
      </c>
      <c r="AW24" s="19" t="e">
        <f>'TRIBULAN I'!AW24+'TRIBULAN II'!AW24+'TRIBULAN III'!AW24</f>
        <v>#REF!</v>
      </c>
      <c r="AX24" s="19" t="e">
        <f>'TRIBULAN I'!AX24+'TRIBULAN II'!AX24+'TRIBULAN III'!AX24</f>
        <v>#REF!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4"/>
        <v>173</v>
      </c>
      <c r="G25" s="19" t="e">
        <f>'TRIBULAN I'!G25+'TRIBULAN II'!G25+'TRIBULAN III'!G25</f>
        <v>#REF!</v>
      </c>
      <c r="H25" s="19" t="e">
        <f>'TRIBULAN I'!H25+'TRIBULAN II'!H25+'TRIBULAN III'!H25</f>
        <v>#REF!</v>
      </c>
      <c r="I25" s="19" t="e">
        <f>'TRIBULAN I'!I25+'TRIBULAN II'!I25+'TRIBULAN III'!I25</f>
        <v>#REF!</v>
      </c>
      <c r="J25" s="19" t="e">
        <f>'TRIBULAN I'!J25+'TRIBULAN II'!J25+'TRIBULAN III'!J25</f>
        <v>#REF!</v>
      </c>
      <c r="K25" s="19" t="e">
        <f>'TRIBULAN I'!K25+'TRIBULAN II'!K25+'TRIBULAN III'!K25</f>
        <v>#REF!</v>
      </c>
      <c r="L25" s="19" t="e">
        <f>'TRIBULAN I'!L25+'TRIBULAN II'!L25+'TRIBULAN III'!L25</f>
        <v>#REF!</v>
      </c>
      <c r="M25" s="19" t="e">
        <f>'TRIBULAN I'!M25+'TRIBULAN II'!M25+'TRIBULAN III'!M25</f>
        <v>#REF!</v>
      </c>
      <c r="N25" s="19" t="e">
        <f>'TRIBULAN I'!N25+'TRIBULAN II'!N25+'TRIBULAN III'!N25</f>
        <v>#REF!</v>
      </c>
      <c r="O25" s="19" t="e">
        <f>'TRIBULAN I'!O25+'TRIBULAN II'!O25+'TRIBULAN III'!O25</f>
        <v>#REF!</v>
      </c>
      <c r="P25" s="19" t="e">
        <f>'TRIBULAN I'!P25+'TRIBULAN II'!P25+'TRIBULAN III'!P25</f>
        <v>#REF!</v>
      </c>
      <c r="Q25" s="19" t="e">
        <f>'TRIBULAN I'!Q25+'TRIBULAN II'!Q25+'TRIBULAN III'!Q25</f>
        <v>#REF!</v>
      </c>
      <c r="R25" s="19" t="e">
        <f>'TRIBULAN I'!R25+'TRIBULAN II'!R25+'TRIBULAN III'!R25</f>
        <v>#REF!</v>
      </c>
      <c r="S25" s="19" t="e">
        <f>'TRIBULAN I'!S25+'TRIBULAN II'!S25+'TRIBULAN III'!S25</f>
        <v>#REF!</v>
      </c>
      <c r="T25" s="19" t="e">
        <f>'TRIBULAN I'!T25+'TRIBULAN II'!T25+'TRIBULAN III'!T25</f>
        <v>#REF!</v>
      </c>
      <c r="U25" s="19" t="e">
        <f>'TRIBULAN I'!U25+'TRIBULAN II'!U25+'TRIBULAN III'!U25</f>
        <v>#REF!</v>
      </c>
      <c r="V25" s="19" t="e">
        <f>'TRIBULAN I'!V25+'TRIBULAN II'!V25+'TRIBULAN III'!V25</f>
        <v>#REF!</v>
      </c>
      <c r="W25" s="19" t="e">
        <f>'TRIBULAN I'!W25+'TRIBULAN II'!W25+'TRIBULAN III'!W25</f>
        <v>#REF!</v>
      </c>
      <c r="X25" s="19" t="e">
        <f>'TRIBULAN I'!X25+'TRIBULAN II'!X25+'TRIBULAN III'!X25</f>
        <v>#REF!</v>
      </c>
      <c r="Y25" s="19" t="e">
        <f>'TRIBULAN I'!Y25+'TRIBULAN II'!Y25+'TRIBULAN III'!Y25</f>
        <v>#REF!</v>
      </c>
      <c r="Z25" s="19" t="e">
        <f>'TRIBULAN I'!Z25+'TRIBULAN II'!Z25+'TRIBULAN III'!Z25</f>
        <v>#REF!</v>
      </c>
      <c r="AA25" s="19" t="e">
        <f>'TRIBULAN I'!AA25+'TRIBULAN II'!AA25+'TRIBULAN III'!AA25</f>
        <v>#REF!</v>
      </c>
      <c r="AB25" s="19" t="e">
        <f>'TRIBULAN I'!AB25+'TRIBULAN II'!AB25+'TRIBULAN III'!AB25</f>
        <v>#REF!</v>
      </c>
      <c r="AC25" s="19" t="e">
        <f>'TRIBULAN I'!AC25+'TRIBULAN II'!AC25+'TRIBULAN III'!AC25</f>
        <v>#REF!</v>
      </c>
      <c r="AD25" s="19" t="e">
        <f>'TRIBULAN I'!AD25+'TRIBULAN II'!AD25+'TRIBULAN III'!AD25</f>
        <v>#REF!</v>
      </c>
      <c r="AE25" s="19" t="e">
        <f>'TRIBULAN I'!AE25+'TRIBULAN II'!AE25+'TRIBULAN III'!AE25</f>
        <v>#REF!</v>
      </c>
      <c r="AF25" s="19" t="e">
        <f>'TRIBULAN I'!AF25+'TRIBULAN II'!AF25+'TRIBULAN III'!AF25</f>
        <v>#REF!</v>
      </c>
      <c r="AG25" s="19" t="e">
        <f>'TRIBULAN I'!AG25+'TRIBULAN II'!AG25+'TRIBULAN III'!AG25</f>
        <v>#REF!</v>
      </c>
      <c r="AH25" s="19" t="e">
        <f>'TRIBULAN I'!AH25+'TRIBULAN II'!AH25+'TRIBULAN III'!AH25</f>
        <v>#REF!</v>
      </c>
      <c r="AI25" s="19" t="e">
        <f>'TRIBULAN I'!AI25+'TRIBULAN II'!AI25+'TRIBULAN III'!AI25</f>
        <v>#REF!</v>
      </c>
      <c r="AJ25" s="19" t="e">
        <f>'TRIBULAN I'!AJ25+'TRIBULAN II'!AJ25+'TRIBULAN III'!AJ25</f>
        <v>#REF!</v>
      </c>
      <c r="AK25" s="19" t="e">
        <f>'TRIBULAN I'!AK25+'TRIBULAN II'!AK25+'TRIBULAN III'!AK25</f>
        <v>#REF!</v>
      </c>
      <c r="AL25" s="19" t="e">
        <f>'TRIBULAN I'!AL25+'TRIBULAN II'!AL25+'TRIBULAN III'!AL25</f>
        <v>#REF!</v>
      </c>
      <c r="AM25" s="19" t="e">
        <f>'TRIBULAN I'!AM25+'TRIBULAN II'!AM25+'TRIBULAN III'!AM25</f>
        <v>#REF!</v>
      </c>
      <c r="AN25" s="19" t="e">
        <f>'TRIBULAN I'!AN25+'TRIBULAN II'!AN25+'TRIBULAN III'!AN25</f>
        <v>#REF!</v>
      </c>
      <c r="AO25" s="19" t="e">
        <f>'TRIBULAN I'!AO25+'TRIBULAN II'!AO25+'TRIBULAN III'!AO25</f>
        <v>#REF!</v>
      </c>
      <c r="AP25" s="19" t="e">
        <f>'TRIBULAN I'!AP25+'TRIBULAN II'!AP25+'TRIBULAN III'!AP25</f>
        <v>#REF!</v>
      </c>
      <c r="AQ25" s="19" t="e">
        <f>'TRIBULAN I'!AQ25+'TRIBULAN II'!AQ25+'TRIBULAN III'!AQ25</f>
        <v>#REF!</v>
      </c>
      <c r="AR25" s="19" t="e">
        <f>'TRIBULAN I'!AR25+'TRIBULAN II'!AR25+'TRIBULAN III'!AR25</f>
        <v>#REF!</v>
      </c>
      <c r="AS25" s="19" t="e">
        <f>'TRIBULAN I'!AS25+'TRIBULAN II'!AS25+'TRIBULAN III'!AS25</f>
        <v>#REF!</v>
      </c>
      <c r="AT25" s="19" t="e">
        <f>'TRIBULAN I'!AT25+'TRIBULAN II'!AT25+'TRIBULAN III'!AT25</f>
        <v>#REF!</v>
      </c>
      <c r="AU25" s="19" t="e">
        <f>'TRIBULAN I'!AU25+'TRIBULAN II'!AU25+'TRIBULAN III'!AU25</f>
        <v>#REF!</v>
      </c>
      <c r="AV25" s="19" t="e">
        <f>'TRIBULAN I'!AV25+'TRIBULAN II'!AV25+'TRIBULAN III'!AV25</f>
        <v>#REF!</v>
      </c>
      <c r="AW25" s="19" t="e">
        <f>'TRIBULAN I'!AW25+'TRIBULAN II'!AW25+'TRIBULAN III'!AW25</f>
        <v>#REF!</v>
      </c>
      <c r="AX25" s="19" t="e">
        <f>'TRIBULAN I'!AX25+'TRIBULAN II'!AX25+'TRIBULAN III'!AX25</f>
        <v>#REF!</v>
      </c>
    </row>
    <row r="26" spans="1:52" ht="14.25" customHeight="1">
      <c r="A26" s="26"/>
      <c r="B26" s="17"/>
      <c r="C26" s="18" t="s">
        <v>37</v>
      </c>
      <c r="D26" s="89">
        <f t="shared" ref="D26:F26" si="5">SUM(D23:D25)</f>
        <v>373</v>
      </c>
      <c r="E26" s="89">
        <f t="shared" si="5"/>
        <v>353</v>
      </c>
      <c r="F26" s="89">
        <f t="shared" si="5"/>
        <v>726</v>
      </c>
      <c r="G26" s="19" t="e">
        <f>'TRIBULAN I'!G26+'TRIBULAN II'!G26+'TRIBULAN III'!G26</f>
        <v>#REF!</v>
      </c>
      <c r="H26" s="19" t="e">
        <f>'TRIBULAN I'!H26+'TRIBULAN II'!H26+'TRIBULAN III'!H26</f>
        <v>#REF!</v>
      </c>
      <c r="I26" s="19" t="e">
        <f>'TRIBULAN I'!I26+'TRIBULAN II'!I26+'TRIBULAN III'!I26</f>
        <v>#REF!</v>
      </c>
      <c r="J26" s="19" t="e">
        <f>'TRIBULAN I'!J26+'TRIBULAN II'!J26+'TRIBULAN III'!J26</f>
        <v>#REF!</v>
      </c>
      <c r="K26" s="19" t="e">
        <f>'TRIBULAN I'!K26+'TRIBULAN II'!K26+'TRIBULAN III'!K26</f>
        <v>#REF!</v>
      </c>
      <c r="L26" s="19" t="e">
        <f>'TRIBULAN I'!L26+'TRIBULAN II'!L26+'TRIBULAN III'!L26</f>
        <v>#REF!</v>
      </c>
      <c r="M26" s="19" t="e">
        <f>'TRIBULAN I'!M26+'TRIBULAN II'!M26+'TRIBULAN III'!M26</f>
        <v>#REF!</v>
      </c>
      <c r="N26" s="19" t="e">
        <f>'TRIBULAN I'!N26+'TRIBULAN II'!N26+'TRIBULAN III'!N26</f>
        <v>#REF!</v>
      </c>
      <c r="O26" s="19" t="e">
        <f>'TRIBULAN I'!O26+'TRIBULAN II'!O26+'TRIBULAN III'!O26</f>
        <v>#REF!</v>
      </c>
      <c r="P26" s="19" t="e">
        <f>'TRIBULAN I'!P26+'TRIBULAN II'!P26+'TRIBULAN III'!P26</f>
        <v>#REF!</v>
      </c>
      <c r="Q26" s="19" t="e">
        <f>'TRIBULAN I'!Q26+'TRIBULAN II'!Q26+'TRIBULAN III'!Q26</f>
        <v>#REF!</v>
      </c>
      <c r="R26" s="19" t="e">
        <f>'TRIBULAN I'!R26+'TRIBULAN II'!R26+'TRIBULAN III'!R26</f>
        <v>#REF!</v>
      </c>
      <c r="S26" s="19" t="e">
        <f>'TRIBULAN I'!S26+'TRIBULAN II'!S26+'TRIBULAN III'!S26</f>
        <v>#REF!</v>
      </c>
      <c r="T26" s="19" t="e">
        <f>'TRIBULAN I'!T26+'TRIBULAN II'!T26+'TRIBULAN III'!T26</f>
        <v>#REF!</v>
      </c>
      <c r="U26" s="19" t="e">
        <f>'TRIBULAN I'!U26+'TRIBULAN II'!U26+'TRIBULAN III'!U26</f>
        <v>#REF!</v>
      </c>
      <c r="V26" s="19" t="e">
        <f>'TRIBULAN I'!V26+'TRIBULAN II'!V26+'TRIBULAN III'!V26</f>
        <v>#REF!</v>
      </c>
      <c r="W26" s="19" t="e">
        <f>'TRIBULAN I'!W26+'TRIBULAN II'!W26+'TRIBULAN III'!W26</f>
        <v>#REF!</v>
      </c>
      <c r="X26" s="19" t="e">
        <f>'TRIBULAN I'!X26+'TRIBULAN II'!X26+'TRIBULAN III'!X26</f>
        <v>#REF!</v>
      </c>
      <c r="Y26" s="19" t="e">
        <f>'TRIBULAN I'!Y26+'TRIBULAN II'!Y26+'TRIBULAN III'!Y26</f>
        <v>#REF!</v>
      </c>
      <c r="Z26" s="19" t="e">
        <f>'TRIBULAN I'!Z26+'TRIBULAN II'!Z26+'TRIBULAN III'!Z26</f>
        <v>#REF!</v>
      </c>
      <c r="AA26" s="19" t="e">
        <f>'TRIBULAN I'!AA26+'TRIBULAN II'!AA26+'TRIBULAN III'!AA26</f>
        <v>#REF!</v>
      </c>
      <c r="AB26" s="19" t="e">
        <f>'TRIBULAN I'!AB26+'TRIBULAN II'!AB26+'TRIBULAN III'!AB26</f>
        <v>#REF!</v>
      </c>
      <c r="AC26" s="19" t="e">
        <f>'TRIBULAN I'!AC26+'TRIBULAN II'!AC26+'TRIBULAN III'!AC26</f>
        <v>#REF!</v>
      </c>
      <c r="AD26" s="19" t="e">
        <f>'TRIBULAN I'!AD26+'TRIBULAN II'!AD26+'TRIBULAN III'!AD26</f>
        <v>#REF!</v>
      </c>
      <c r="AE26" s="19" t="e">
        <f>'TRIBULAN I'!AE26+'TRIBULAN II'!AE26+'TRIBULAN III'!AE26</f>
        <v>#REF!</v>
      </c>
      <c r="AF26" s="19" t="e">
        <f>'TRIBULAN I'!AF26+'TRIBULAN II'!AF26+'TRIBULAN III'!AF26</f>
        <v>#REF!</v>
      </c>
      <c r="AG26" s="19" t="e">
        <f>'TRIBULAN I'!AG26+'TRIBULAN II'!AG26+'TRIBULAN III'!AG26</f>
        <v>#REF!</v>
      </c>
      <c r="AH26" s="19" t="e">
        <f>'TRIBULAN I'!AH26+'TRIBULAN II'!AH26+'TRIBULAN III'!AH26</f>
        <v>#REF!</v>
      </c>
      <c r="AI26" s="19" t="e">
        <f>'TRIBULAN I'!AI26+'TRIBULAN II'!AI26+'TRIBULAN III'!AI26</f>
        <v>#REF!</v>
      </c>
      <c r="AJ26" s="19" t="e">
        <f>'TRIBULAN I'!AJ26+'TRIBULAN II'!AJ26+'TRIBULAN III'!AJ26</f>
        <v>#REF!</v>
      </c>
      <c r="AK26" s="19" t="e">
        <f>'TRIBULAN I'!AK26+'TRIBULAN II'!AK26+'TRIBULAN III'!AK26</f>
        <v>#REF!</v>
      </c>
      <c r="AL26" s="19" t="e">
        <f>'TRIBULAN I'!AL26+'TRIBULAN II'!AL26+'TRIBULAN III'!AL26</f>
        <v>#REF!</v>
      </c>
      <c r="AM26" s="19" t="e">
        <f>'TRIBULAN I'!AM26+'TRIBULAN II'!AM26+'TRIBULAN III'!AM26</f>
        <v>#REF!</v>
      </c>
      <c r="AN26" s="19" t="e">
        <f>'TRIBULAN I'!AN26+'TRIBULAN II'!AN26+'TRIBULAN III'!AN26</f>
        <v>#REF!</v>
      </c>
      <c r="AO26" s="19" t="e">
        <f>'TRIBULAN I'!AO26+'TRIBULAN II'!AO26+'TRIBULAN III'!AO26</f>
        <v>#REF!</v>
      </c>
      <c r="AP26" s="19" t="e">
        <f>'TRIBULAN I'!AP26+'TRIBULAN II'!AP26+'TRIBULAN III'!AP26</f>
        <v>#REF!</v>
      </c>
      <c r="AQ26" s="19" t="e">
        <f>'TRIBULAN I'!AQ26+'TRIBULAN II'!AQ26+'TRIBULAN III'!AQ26</f>
        <v>#REF!</v>
      </c>
      <c r="AR26" s="19" t="e">
        <f>'TRIBULAN I'!AR26+'TRIBULAN II'!AR26+'TRIBULAN III'!AR26</f>
        <v>#REF!</v>
      </c>
      <c r="AS26" s="19" t="e">
        <f>'TRIBULAN I'!AS26+'TRIBULAN II'!AS26+'TRIBULAN III'!AS26</f>
        <v>#REF!</v>
      </c>
      <c r="AT26" s="19" t="e">
        <f>'TRIBULAN I'!AT26+'TRIBULAN II'!AT26+'TRIBULAN III'!AT26</f>
        <v>#REF!</v>
      </c>
      <c r="AU26" s="19" t="e">
        <f>'TRIBULAN I'!AU26+'TRIBULAN II'!AU26+'TRIBULAN III'!AU26</f>
        <v>#REF!</v>
      </c>
      <c r="AV26" s="19" t="e">
        <f>'TRIBULAN I'!AV26+'TRIBULAN II'!AV26+'TRIBULAN III'!AV26</f>
        <v>#REF!</v>
      </c>
      <c r="AW26" s="19" t="e">
        <f>'TRIBULAN I'!AW26+'TRIBULAN II'!AW26+'TRIBULAN III'!AW26</f>
        <v>#REF!</v>
      </c>
      <c r="AX26" s="19" t="e">
        <f>'TRIBULAN I'!AX26+'TRIBULAN II'!AX26+'TRIBULAN III'!AX26</f>
        <v>#REF!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6">D27+E27</f>
        <v>1112</v>
      </c>
      <c r="G27" s="19" t="e">
        <f>'TRIBULAN I'!G27+'TRIBULAN II'!G27+'TRIBULAN III'!G27</f>
        <v>#REF!</v>
      </c>
      <c r="H27" s="19" t="e">
        <f>'TRIBULAN I'!H27+'TRIBULAN II'!H27+'TRIBULAN III'!H27</f>
        <v>#REF!</v>
      </c>
      <c r="I27" s="19" t="e">
        <f>'TRIBULAN I'!I27+'TRIBULAN II'!I27+'TRIBULAN III'!I27</f>
        <v>#REF!</v>
      </c>
      <c r="J27" s="19" t="e">
        <f>'TRIBULAN I'!J27+'TRIBULAN II'!J27+'TRIBULAN III'!J27</f>
        <v>#REF!</v>
      </c>
      <c r="K27" s="85" t="e">
        <f>'TRIBULAN I'!K27+'TRIBULAN II'!K27+'TRIBULAN III'!K27</f>
        <v>#REF!</v>
      </c>
      <c r="L27" s="85" t="e">
        <f>'TRIBULAN I'!L27+'TRIBULAN II'!L27+'TRIBULAN III'!L27</f>
        <v>#REF!</v>
      </c>
      <c r="M27" s="85" t="e">
        <f>'TRIBULAN I'!M27+'TRIBULAN II'!M27+'TRIBULAN III'!M27</f>
        <v>#REF!</v>
      </c>
      <c r="N27" s="19" t="e">
        <f>'TRIBULAN I'!N27+'TRIBULAN II'!N27+'TRIBULAN III'!N27</f>
        <v>#REF!</v>
      </c>
      <c r="O27" s="19" t="e">
        <f>'TRIBULAN I'!O27+'TRIBULAN II'!O27+'TRIBULAN III'!O27</f>
        <v>#REF!</v>
      </c>
      <c r="P27" s="19" t="e">
        <f>'TRIBULAN I'!P27+'TRIBULAN II'!P27+'TRIBULAN III'!P27</f>
        <v>#REF!</v>
      </c>
      <c r="Q27" s="19" t="e">
        <f>'TRIBULAN I'!Q27+'TRIBULAN II'!Q27+'TRIBULAN III'!Q27</f>
        <v>#REF!</v>
      </c>
      <c r="R27" s="19" t="e">
        <f>'TRIBULAN I'!R27+'TRIBULAN II'!R27+'TRIBULAN III'!R27</f>
        <v>#REF!</v>
      </c>
      <c r="S27" s="19" t="e">
        <f>'TRIBULAN I'!S27+'TRIBULAN II'!S27+'TRIBULAN III'!S27</f>
        <v>#REF!</v>
      </c>
      <c r="T27" s="19" t="e">
        <f>'TRIBULAN I'!T27+'TRIBULAN II'!T27+'TRIBULAN III'!T27</f>
        <v>#REF!</v>
      </c>
      <c r="U27" s="19" t="e">
        <f>'TRIBULAN I'!U27+'TRIBULAN II'!U27+'TRIBULAN III'!U27</f>
        <v>#REF!</v>
      </c>
      <c r="V27" s="19" t="e">
        <f>'TRIBULAN I'!V27+'TRIBULAN II'!V27+'TRIBULAN III'!V27</f>
        <v>#REF!</v>
      </c>
      <c r="W27" s="19" t="e">
        <f>'TRIBULAN I'!W27+'TRIBULAN II'!W27+'TRIBULAN III'!W27</f>
        <v>#REF!</v>
      </c>
      <c r="X27" s="19" t="e">
        <f>'TRIBULAN I'!X27+'TRIBULAN II'!X27+'TRIBULAN III'!X27</f>
        <v>#REF!</v>
      </c>
      <c r="Y27" s="19" t="e">
        <f>'TRIBULAN I'!Y27+'TRIBULAN II'!Y27+'TRIBULAN III'!Y27</f>
        <v>#REF!</v>
      </c>
      <c r="Z27" s="19" t="e">
        <f>'TRIBULAN I'!Z27+'TRIBULAN II'!Z27+'TRIBULAN III'!Z27</f>
        <v>#REF!</v>
      </c>
      <c r="AA27" s="19" t="e">
        <f>'TRIBULAN I'!AA27+'TRIBULAN II'!AA27+'TRIBULAN III'!AA27</f>
        <v>#REF!</v>
      </c>
      <c r="AB27" s="19" t="e">
        <f>'TRIBULAN I'!AB27+'TRIBULAN II'!AB27+'TRIBULAN III'!AB27</f>
        <v>#REF!</v>
      </c>
      <c r="AC27" s="19" t="e">
        <f>'TRIBULAN I'!AC27+'TRIBULAN II'!AC27+'TRIBULAN III'!AC27</f>
        <v>#REF!</v>
      </c>
      <c r="AD27" s="19" t="e">
        <f>'TRIBULAN I'!AD27+'TRIBULAN II'!AD27+'TRIBULAN III'!AD27</f>
        <v>#REF!</v>
      </c>
      <c r="AE27" s="19" t="e">
        <f>'TRIBULAN I'!AE27+'TRIBULAN II'!AE27+'TRIBULAN III'!AE27</f>
        <v>#REF!</v>
      </c>
      <c r="AF27" s="19" t="e">
        <f>'TRIBULAN I'!AF27+'TRIBULAN II'!AF27+'TRIBULAN III'!AF27</f>
        <v>#REF!</v>
      </c>
      <c r="AG27" s="19" t="e">
        <f>'TRIBULAN I'!AG27+'TRIBULAN II'!AG27+'TRIBULAN III'!AG27</f>
        <v>#REF!</v>
      </c>
      <c r="AH27" s="19" t="e">
        <f>'TRIBULAN I'!AH27+'TRIBULAN II'!AH27+'TRIBULAN III'!AH27</f>
        <v>#REF!</v>
      </c>
      <c r="AI27" s="19" t="e">
        <f>'TRIBULAN I'!AI27+'TRIBULAN II'!AI27+'TRIBULAN III'!AI27</f>
        <v>#REF!</v>
      </c>
      <c r="AJ27" s="19" t="e">
        <f>'TRIBULAN I'!AJ27+'TRIBULAN II'!AJ27+'TRIBULAN III'!AJ27</f>
        <v>#REF!</v>
      </c>
      <c r="AK27" s="19" t="e">
        <f>'TRIBULAN I'!AK27+'TRIBULAN II'!AK27+'TRIBULAN III'!AK27</f>
        <v>#REF!</v>
      </c>
      <c r="AL27" s="19" t="e">
        <f>'TRIBULAN I'!AL27+'TRIBULAN II'!AL27+'TRIBULAN III'!AL27</f>
        <v>#REF!</v>
      </c>
      <c r="AM27" s="19" t="e">
        <f>'TRIBULAN I'!AM27+'TRIBULAN II'!AM27+'TRIBULAN III'!AM27</f>
        <v>#REF!</v>
      </c>
      <c r="AN27" s="19" t="e">
        <f>'TRIBULAN I'!AN27+'TRIBULAN II'!AN27+'TRIBULAN III'!AN27</f>
        <v>#REF!</v>
      </c>
      <c r="AO27" s="19" t="e">
        <f>'TRIBULAN I'!AO27+'TRIBULAN II'!AO27+'TRIBULAN III'!AO27</f>
        <v>#REF!</v>
      </c>
      <c r="AP27" s="19" t="e">
        <f>'TRIBULAN I'!AP27+'TRIBULAN II'!AP27+'TRIBULAN III'!AP27</f>
        <v>#REF!</v>
      </c>
      <c r="AQ27" s="19" t="e">
        <f>'TRIBULAN I'!AQ27+'TRIBULAN II'!AQ27+'TRIBULAN III'!AQ27</f>
        <v>#REF!</v>
      </c>
      <c r="AR27" s="19" t="e">
        <f>'TRIBULAN I'!AR27+'TRIBULAN II'!AR27+'TRIBULAN III'!AR27</f>
        <v>#REF!</v>
      </c>
      <c r="AS27" s="19" t="e">
        <f>'TRIBULAN I'!AS27+'TRIBULAN II'!AS27+'TRIBULAN III'!AS27</f>
        <v>#REF!</v>
      </c>
      <c r="AT27" s="19" t="e">
        <f>'TRIBULAN I'!AT27+'TRIBULAN II'!AT27+'TRIBULAN III'!AT27</f>
        <v>#REF!</v>
      </c>
      <c r="AU27" s="19" t="e">
        <f>'TRIBULAN I'!AU27+'TRIBULAN II'!AU27+'TRIBULAN III'!AU27</f>
        <v>#REF!</v>
      </c>
      <c r="AV27" s="19" t="e">
        <f>'TRIBULAN I'!AV27+'TRIBULAN II'!AV27+'TRIBULAN III'!AV27</f>
        <v>#REF!</v>
      </c>
      <c r="AW27" s="19" t="e">
        <f>'TRIBULAN I'!AW27+'TRIBULAN II'!AW27+'TRIBULAN III'!AW27</f>
        <v>#REF!</v>
      </c>
      <c r="AX27" s="19" t="e">
        <f>'TRIBULAN I'!AX27+'TRIBULAN II'!AX27+'TRIBULAN III'!AX27</f>
        <v>#REF!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6"/>
        <v>286</v>
      </c>
      <c r="G28" s="19" t="e">
        <f>'TRIBULAN I'!G28+'TRIBULAN II'!G28+'TRIBULAN III'!G28</f>
        <v>#REF!</v>
      </c>
      <c r="H28" s="19" t="e">
        <f>'TRIBULAN I'!H28+'TRIBULAN II'!H28+'TRIBULAN III'!H28</f>
        <v>#REF!</v>
      </c>
      <c r="I28" s="19" t="e">
        <f>'TRIBULAN I'!I28+'TRIBULAN II'!I28+'TRIBULAN III'!I28</f>
        <v>#REF!</v>
      </c>
      <c r="J28" s="19" t="e">
        <f>'TRIBULAN I'!J28+'TRIBULAN II'!J28+'TRIBULAN III'!J28</f>
        <v>#REF!</v>
      </c>
      <c r="K28" s="85" t="e">
        <f>'TRIBULAN I'!K28+'TRIBULAN II'!K28+'TRIBULAN III'!K28</f>
        <v>#REF!</v>
      </c>
      <c r="L28" s="85" t="e">
        <f>'TRIBULAN I'!L28+'TRIBULAN II'!L28+'TRIBULAN III'!L28</f>
        <v>#REF!</v>
      </c>
      <c r="M28" s="85" t="e">
        <f>'TRIBULAN I'!M28+'TRIBULAN II'!M28+'TRIBULAN III'!M28</f>
        <v>#REF!</v>
      </c>
      <c r="N28" s="19" t="e">
        <f>'TRIBULAN I'!N28+'TRIBULAN II'!N28+'TRIBULAN III'!N28</f>
        <v>#REF!</v>
      </c>
      <c r="O28" s="19" t="e">
        <f>'TRIBULAN I'!O28+'TRIBULAN II'!O28+'TRIBULAN III'!O28</f>
        <v>#REF!</v>
      </c>
      <c r="P28" s="19" t="e">
        <f>'TRIBULAN I'!P28+'TRIBULAN II'!P28+'TRIBULAN III'!P28</f>
        <v>#REF!</v>
      </c>
      <c r="Q28" s="19" t="e">
        <f>'TRIBULAN I'!Q28+'TRIBULAN II'!Q28+'TRIBULAN III'!Q28</f>
        <v>#REF!</v>
      </c>
      <c r="R28" s="19" t="e">
        <f>'TRIBULAN I'!R28+'TRIBULAN II'!R28+'TRIBULAN III'!R28</f>
        <v>#REF!</v>
      </c>
      <c r="S28" s="19" t="e">
        <f>'TRIBULAN I'!S28+'TRIBULAN II'!S28+'TRIBULAN III'!S28</f>
        <v>#REF!</v>
      </c>
      <c r="T28" s="19" t="e">
        <f>'TRIBULAN I'!T28+'TRIBULAN II'!T28+'TRIBULAN III'!T28</f>
        <v>#REF!</v>
      </c>
      <c r="U28" s="19" t="e">
        <f>'TRIBULAN I'!U28+'TRIBULAN II'!U28+'TRIBULAN III'!U28</f>
        <v>#REF!</v>
      </c>
      <c r="V28" s="19" t="e">
        <f>'TRIBULAN I'!V28+'TRIBULAN II'!V28+'TRIBULAN III'!V28</f>
        <v>#REF!</v>
      </c>
      <c r="W28" s="19" t="e">
        <f>'TRIBULAN I'!W28+'TRIBULAN II'!W28+'TRIBULAN III'!W28</f>
        <v>#REF!</v>
      </c>
      <c r="X28" s="19" t="e">
        <f>'TRIBULAN I'!X28+'TRIBULAN II'!X28+'TRIBULAN III'!X28</f>
        <v>#REF!</v>
      </c>
      <c r="Y28" s="19" t="e">
        <f>'TRIBULAN I'!Y28+'TRIBULAN II'!Y28+'TRIBULAN III'!Y28</f>
        <v>#REF!</v>
      </c>
      <c r="Z28" s="19" t="e">
        <f>'TRIBULAN I'!Z28+'TRIBULAN II'!Z28+'TRIBULAN III'!Z28</f>
        <v>#REF!</v>
      </c>
      <c r="AA28" s="19" t="e">
        <f>'TRIBULAN I'!AA28+'TRIBULAN II'!AA28+'TRIBULAN III'!AA28</f>
        <v>#REF!</v>
      </c>
      <c r="AB28" s="19" t="e">
        <f>'TRIBULAN I'!AB28+'TRIBULAN II'!AB28+'TRIBULAN III'!AB28</f>
        <v>#REF!</v>
      </c>
      <c r="AC28" s="19" t="e">
        <f>'TRIBULAN I'!AC28+'TRIBULAN II'!AC28+'TRIBULAN III'!AC28</f>
        <v>#REF!</v>
      </c>
      <c r="AD28" s="19" t="e">
        <f>'TRIBULAN I'!AD28+'TRIBULAN II'!AD28+'TRIBULAN III'!AD28</f>
        <v>#REF!</v>
      </c>
      <c r="AE28" s="19" t="e">
        <f>'TRIBULAN I'!AE28+'TRIBULAN II'!AE28+'TRIBULAN III'!AE28</f>
        <v>#REF!</v>
      </c>
      <c r="AF28" s="19" t="e">
        <f>'TRIBULAN I'!AF28+'TRIBULAN II'!AF28+'TRIBULAN III'!AF28</f>
        <v>#REF!</v>
      </c>
      <c r="AG28" s="19" t="e">
        <f>'TRIBULAN I'!AG28+'TRIBULAN II'!AG28+'TRIBULAN III'!AG28</f>
        <v>#REF!</v>
      </c>
      <c r="AH28" s="19" t="e">
        <f>'TRIBULAN I'!AH28+'TRIBULAN II'!AH28+'TRIBULAN III'!AH28</f>
        <v>#REF!</v>
      </c>
      <c r="AI28" s="19" t="e">
        <f>'TRIBULAN I'!AI28+'TRIBULAN II'!AI28+'TRIBULAN III'!AI28</f>
        <v>#REF!</v>
      </c>
      <c r="AJ28" s="19" t="e">
        <f>'TRIBULAN I'!AJ28+'TRIBULAN II'!AJ28+'TRIBULAN III'!AJ28</f>
        <v>#REF!</v>
      </c>
      <c r="AK28" s="19" t="e">
        <f>'TRIBULAN I'!AK28+'TRIBULAN II'!AK28+'TRIBULAN III'!AK28</f>
        <v>#REF!</v>
      </c>
      <c r="AL28" s="19" t="e">
        <f>'TRIBULAN I'!AL28+'TRIBULAN II'!AL28+'TRIBULAN III'!AL28</f>
        <v>#REF!</v>
      </c>
      <c r="AM28" s="19" t="e">
        <f>'TRIBULAN I'!AM28+'TRIBULAN II'!AM28+'TRIBULAN III'!AM28</f>
        <v>#REF!</v>
      </c>
      <c r="AN28" s="19" t="e">
        <f>'TRIBULAN I'!AN28+'TRIBULAN II'!AN28+'TRIBULAN III'!AN28</f>
        <v>#REF!</v>
      </c>
      <c r="AO28" s="19" t="e">
        <f>'TRIBULAN I'!AO28+'TRIBULAN II'!AO28+'TRIBULAN III'!AO28</f>
        <v>#REF!</v>
      </c>
      <c r="AP28" s="19" t="e">
        <f>'TRIBULAN I'!AP28+'TRIBULAN II'!AP28+'TRIBULAN III'!AP28</f>
        <v>#REF!</v>
      </c>
      <c r="AQ28" s="19" t="e">
        <f>'TRIBULAN I'!AQ28+'TRIBULAN II'!AQ28+'TRIBULAN III'!AQ28</f>
        <v>#REF!</v>
      </c>
      <c r="AR28" s="19" t="e">
        <f>'TRIBULAN I'!AR28+'TRIBULAN II'!AR28+'TRIBULAN III'!AR28</f>
        <v>#REF!</v>
      </c>
      <c r="AS28" s="19" t="e">
        <f>'TRIBULAN I'!AS28+'TRIBULAN II'!AS28+'TRIBULAN III'!AS28</f>
        <v>#REF!</v>
      </c>
      <c r="AT28" s="19" t="e">
        <f>'TRIBULAN I'!AT28+'TRIBULAN II'!AT28+'TRIBULAN III'!AT28</f>
        <v>#REF!</v>
      </c>
      <c r="AU28" s="19" t="e">
        <f>'TRIBULAN I'!AU28+'TRIBULAN II'!AU28+'TRIBULAN III'!AU28</f>
        <v>#REF!</v>
      </c>
      <c r="AV28" s="19" t="e">
        <f>'TRIBULAN I'!AV28+'TRIBULAN II'!AV28+'TRIBULAN III'!AV28</f>
        <v>#REF!</v>
      </c>
      <c r="AW28" s="19" t="e">
        <f>'TRIBULAN I'!AW28+'TRIBULAN II'!AW28+'TRIBULAN III'!AW28</f>
        <v>#REF!</v>
      </c>
      <c r="AX28" s="19" t="e">
        <f>'TRIBULAN I'!AX28+'TRIBULAN II'!AX28+'TRIBULAN III'!AX28</f>
        <v>#REF!</v>
      </c>
    </row>
    <row r="29" spans="1:52" ht="14.25" customHeight="1">
      <c r="A29" s="26"/>
      <c r="B29" s="17"/>
      <c r="C29" s="18" t="s">
        <v>37</v>
      </c>
      <c r="D29" s="89">
        <f t="shared" ref="D29:F29" si="7">SUM(D27:D28)</f>
        <v>692</v>
      </c>
      <c r="E29" s="89">
        <f t="shared" si="7"/>
        <v>706</v>
      </c>
      <c r="F29" s="89">
        <f t="shared" si="7"/>
        <v>1398</v>
      </c>
      <c r="G29" s="19" t="e">
        <f>'TRIBULAN I'!G29+'TRIBULAN II'!G29+'TRIBULAN III'!G29</f>
        <v>#REF!</v>
      </c>
      <c r="H29" s="19" t="e">
        <f>'TRIBULAN I'!H29+'TRIBULAN II'!H29+'TRIBULAN III'!H29</f>
        <v>#REF!</v>
      </c>
      <c r="I29" s="19" t="e">
        <f>'TRIBULAN I'!I29+'TRIBULAN II'!I29+'TRIBULAN III'!I29</f>
        <v>#REF!</v>
      </c>
      <c r="J29" s="19" t="e">
        <f>'TRIBULAN I'!J29+'TRIBULAN II'!J29+'TRIBULAN III'!J29</f>
        <v>#REF!</v>
      </c>
      <c r="K29" s="85" t="e">
        <f>'TRIBULAN I'!K29+'TRIBULAN II'!K29+'TRIBULAN III'!K29</f>
        <v>#REF!</v>
      </c>
      <c r="L29" s="85" t="e">
        <f>'TRIBULAN I'!L29+'TRIBULAN II'!L29+'TRIBULAN III'!L29</f>
        <v>#REF!</v>
      </c>
      <c r="M29" s="85" t="e">
        <f>'TRIBULAN I'!M29+'TRIBULAN II'!M29+'TRIBULAN III'!M29</f>
        <v>#REF!</v>
      </c>
      <c r="N29" s="19" t="e">
        <f>'TRIBULAN I'!N29+'TRIBULAN II'!N29+'TRIBULAN III'!N29</f>
        <v>#REF!</v>
      </c>
      <c r="O29" s="19" t="e">
        <f>'TRIBULAN I'!O29+'TRIBULAN II'!O29+'TRIBULAN III'!O29</f>
        <v>#REF!</v>
      </c>
      <c r="P29" s="19" t="e">
        <f>'TRIBULAN I'!P29+'TRIBULAN II'!P29+'TRIBULAN III'!P29</f>
        <v>#REF!</v>
      </c>
      <c r="Q29" s="19" t="e">
        <f>'TRIBULAN I'!Q29+'TRIBULAN II'!Q29+'TRIBULAN III'!Q29</f>
        <v>#REF!</v>
      </c>
      <c r="R29" s="19" t="e">
        <f>'TRIBULAN I'!R29+'TRIBULAN II'!R29+'TRIBULAN III'!R29</f>
        <v>#REF!</v>
      </c>
      <c r="S29" s="19" t="e">
        <f>'TRIBULAN I'!S29+'TRIBULAN II'!S29+'TRIBULAN III'!S29</f>
        <v>#REF!</v>
      </c>
      <c r="T29" s="19" t="e">
        <f>'TRIBULAN I'!T29+'TRIBULAN II'!T29+'TRIBULAN III'!T29</f>
        <v>#REF!</v>
      </c>
      <c r="U29" s="19" t="e">
        <f>'TRIBULAN I'!U29+'TRIBULAN II'!U29+'TRIBULAN III'!U29</f>
        <v>#REF!</v>
      </c>
      <c r="V29" s="19" t="e">
        <f>'TRIBULAN I'!V29+'TRIBULAN II'!V29+'TRIBULAN III'!V29</f>
        <v>#REF!</v>
      </c>
      <c r="W29" s="19" t="e">
        <f>'TRIBULAN I'!W29+'TRIBULAN II'!W29+'TRIBULAN III'!W29</f>
        <v>#REF!</v>
      </c>
      <c r="X29" s="19" t="e">
        <f>'TRIBULAN I'!X29+'TRIBULAN II'!X29+'TRIBULAN III'!X29</f>
        <v>#REF!</v>
      </c>
      <c r="Y29" s="19" t="e">
        <f>'TRIBULAN I'!Y29+'TRIBULAN II'!Y29+'TRIBULAN III'!Y29</f>
        <v>#REF!</v>
      </c>
      <c r="Z29" s="19" t="e">
        <f>'TRIBULAN I'!Z29+'TRIBULAN II'!Z29+'TRIBULAN III'!Z29</f>
        <v>#REF!</v>
      </c>
      <c r="AA29" s="19" t="e">
        <f>'TRIBULAN I'!AA29+'TRIBULAN II'!AA29+'TRIBULAN III'!AA29</f>
        <v>#REF!</v>
      </c>
      <c r="AB29" s="19" t="e">
        <f>'TRIBULAN I'!AB29+'TRIBULAN II'!AB29+'TRIBULAN III'!AB29</f>
        <v>#REF!</v>
      </c>
      <c r="AC29" s="19" t="e">
        <f>'TRIBULAN I'!AC29+'TRIBULAN II'!AC29+'TRIBULAN III'!AC29</f>
        <v>#REF!</v>
      </c>
      <c r="AD29" s="19" t="e">
        <f>'TRIBULAN I'!AD29+'TRIBULAN II'!AD29+'TRIBULAN III'!AD29</f>
        <v>#REF!</v>
      </c>
      <c r="AE29" s="19" t="e">
        <f>'TRIBULAN I'!AE29+'TRIBULAN II'!AE29+'TRIBULAN III'!AE29</f>
        <v>#REF!</v>
      </c>
      <c r="AF29" s="19" t="e">
        <f>'TRIBULAN I'!AF29+'TRIBULAN II'!AF29+'TRIBULAN III'!AF29</f>
        <v>#REF!</v>
      </c>
      <c r="AG29" s="19" t="e">
        <f>'TRIBULAN I'!AG29+'TRIBULAN II'!AG29+'TRIBULAN III'!AG29</f>
        <v>#REF!</v>
      </c>
      <c r="AH29" s="19" t="e">
        <f>'TRIBULAN I'!AH29+'TRIBULAN II'!AH29+'TRIBULAN III'!AH29</f>
        <v>#REF!</v>
      </c>
      <c r="AI29" s="19" t="e">
        <f>'TRIBULAN I'!AI29+'TRIBULAN II'!AI29+'TRIBULAN III'!AI29</f>
        <v>#REF!</v>
      </c>
      <c r="AJ29" s="19" t="e">
        <f>'TRIBULAN I'!AJ29+'TRIBULAN II'!AJ29+'TRIBULAN III'!AJ29</f>
        <v>#REF!</v>
      </c>
      <c r="AK29" s="19" t="e">
        <f>'TRIBULAN I'!AK29+'TRIBULAN II'!AK29+'TRIBULAN III'!AK29</f>
        <v>#REF!</v>
      </c>
      <c r="AL29" s="19" t="e">
        <f>'TRIBULAN I'!AL29+'TRIBULAN II'!AL29+'TRIBULAN III'!AL29</f>
        <v>#REF!</v>
      </c>
      <c r="AM29" s="19" t="e">
        <f>'TRIBULAN I'!AM29+'TRIBULAN II'!AM29+'TRIBULAN III'!AM29</f>
        <v>#REF!</v>
      </c>
      <c r="AN29" s="19" t="e">
        <f>'TRIBULAN I'!AN29+'TRIBULAN II'!AN29+'TRIBULAN III'!AN29</f>
        <v>#REF!</v>
      </c>
      <c r="AO29" s="19" t="e">
        <f>'TRIBULAN I'!AO29+'TRIBULAN II'!AO29+'TRIBULAN III'!AO29</f>
        <v>#REF!</v>
      </c>
      <c r="AP29" s="19" t="e">
        <f>'TRIBULAN I'!AP29+'TRIBULAN II'!AP29+'TRIBULAN III'!AP29</f>
        <v>#REF!</v>
      </c>
      <c r="AQ29" s="19" t="e">
        <f>'TRIBULAN I'!AQ29+'TRIBULAN II'!AQ29+'TRIBULAN III'!AQ29</f>
        <v>#REF!</v>
      </c>
      <c r="AR29" s="19" t="e">
        <f>'TRIBULAN I'!AR29+'TRIBULAN II'!AR29+'TRIBULAN III'!AR29</f>
        <v>#REF!</v>
      </c>
      <c r="AS29" s="19" t="e">
        <f>'TRIBULAN I'!AS29+'TRIBULAN II'!AS29+'TRIBULAN III'!AS29</f>
        <v>#REF!</v>
      </c>
      <c r="AT29" s="19" t="e">
        <f>'TRIBULAN I'!AT29+'TRIBULAN II'!AT29+'TRIBULAN III'!AT29</f>
        <v>#REF!</v>
      </c>
      <c r="AU29" s="19" t="e">
        <f>'TRIBULAN I'!AU29+'TRIBULAN II'!AU29+'TRIBULAN III'!AU29</f>
        <v>#REF!</v>
      </c>
      <c r="AV29" s="19" t="e">
        <f>'TRIBULAN I'!AV29+'TRIBULAN II'!AV29+'TRIBULAN III'!AV29</f>
        <v>#REF!</v>
      </c>
      <c r="AW29" s="19" t="e">
        <f>'TRIBULAN I'!AW29+'TRIBULAN II'!AW29+'TRIBULAN III'!AW29</f>
        <v>#REF!</v>
      </c>
      <c r="AX29" s="19" t="e">
        <f>'TRIBULAN I'!AX29+'TRIBULAN II'!AX29+'TRIBULAN III'!AX29</f>
        <v>#REF!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8">D30+E30</f>
        <v>848</v>
      </c>
      <c r="G30" s="19" t="e">
        <f>'TRIBULAN I'!G30+'TRIBULAN II'!G30+'TRIBULAN III'!G30</f>
        <v>#REF!</v>
      </c>
      <c r="H30" s="19" t="e">
        <f>'TRIBULAN I'!H30+'TRIBULAN II'!H30+'TRIBULAN III'!H30</f>
        <v>#REF!</v>
      </c>
      <c r="I30" s="19" t="e">
        <f>'TRIBULAN I'!I30+'TRIBULAN II'!I30+'TRIBULAN III'!I30</f>
        <v>#REF!</v>
      </c>
      <c r="J30" s="19" t="e">
        <f>'TRIBULAN I'!J30+'TRIBULAN II'!J30+'TRIBULAN III'!J30</f>
        <v>#REF!</v>
      </c>
      <c r="K30" s="19" t="e">
        <f>'TRIBULAN I'!K30+'TRIBULAN II'!K30+'TRIBULAN III'!K30</f>
        <v>#REF!</v>
      </c>
      <c r="L30" s="19" t="e">
        <f>'TRIBULAN I'!L30+'TRIBULAN II'!L30+'TRIBULAN III'!L30</f>
        <v>#REF!</v>
      </c>
      <c r="M30" s="19" t="e">
        <f>'TRIBULAN I'!M30+'TRIBULAN II'!M30+'TRIBULAN III'!M30</f>
        <v>#REF!</v>
      </c>
      <c r="N30" s="19" t="e">
        <f>'TRIBULAN I'!N30+'TRIBULAN II'!N30+'TRIBULAN III'!N30</f>
        <v>#REF!</v>
      </c>
      <c r="O30" s="19" t="e">
        <f>'TRIBULAN I'!O30+'TRIBULAN II'!O30+'TRIBULAN III'!O30</f>
        <v>#REF!</v>
      </c>
      <c r="P30" s="19" t="e">
        <f>'TRIBULAN I'!P30+'TRIBULAN II'!P30+'TRIBULAN III'!P30</f>
        <v>#REF!</v>
      </c>
      <c r="Q30" s="19" t="e">
        <f>'TRIBULAN I'!Q30+'TRIBULAN II'!Q30+'TRIBULAN III'!Q30</f>
        <v>#REF!</v>
      </c>
      <c r="R30" s="19" t="e">
        <f>'TRIBULAN I'!R30+'TRIBULAN II'!R30+'TRIBULAN III'!R30</f>
        <v>#REF!</v>
      </c>
      <c r="S30" s="19" t="e">
        <f>'TRIBULAN I'!S30+'TRIBULAN II'!S30+'TRIBULAN III'!S30</f>
        <v>#REF!</v>
      </c>
      <c r="T30" s="19" t="e">
        <f>'TRIBULAN I'!T30+'TRIBULAN II'!T30+'TRIBULAN III'!T30</f>
        <v>#REF!</v>
      </c>
      <c r="U30" s="19" t="e">
        <f>'TRIBULAN I'!U30+'TRIBULAN II'!U30+'TRIBULAN III'!U30</f>
        <v>#REF!</v>
      </c>
      <c r="V30" s="19" t="e">
        <f>'TRIBULAN I'!V30+'TRIBULAN II'!V30+'TRIBULAN III'!V30</f>
        <v>#REF!</v>
      </c>
      <c r="W30" s="19" t="e">
        <f>'TRIBULAN I'!W30+'TRIBULAN II'!W30+'TRIBULAN III'!W30</f>
        <v>#REF!</v>
      </c>
      <c r="X30" s="19" t="e">
        <f>'TRIBULAN I'!X30+'TRIBULAN II'!X30+'TRIBULAN III'!X30</f>
        <v>#REF!</v>
      </c>
      <c r="Y30" s="19" t="e">
        <f>'TRIBULAN I'!Y30+'TRIBULAN II'!Y30+'TRIBULAN III'!Y30</f>
        <v>#REF!</v>
      </c>
      <c r="Z30" s="19" t="e">
        <f>'TRIBULAN I'!Z30+'TRIBULAN II'!Z30+'TRIBULAN III'!Z30</f>
        <v>#REF!</v>
      </c>
      <c r="AA30" s="19" t="e">
        <f>'TRIBULAN I'!AA30+'TRIBULAN II'!AA30+'TRIBULAN III'!AA30</f>
        <v>#REF!</v>
      </c>
      <c r="AB30" s="19" t="e">
        <f>'TRIBULAN I'!AB30+'TRIBULAN II'!AB30+'TRIBULAN III'!AB30</f>
        <v>#REF!</v>
      </c>
      <c r="AC30" s="19" t="e">
        <f>'TRIBULAN I'!AC30+'TRIBULAN II'!AC30+'TRIBULAN III'!AC30</f>
        <v>#REF!</v>
      </c>
      <c r="AD30" s="19" t="e">
        <f>'TRIBULAN I'!AD30+'TRIBULAN II'!AD30+'TRIBULAN III'!AD30</f>
        <v>#REF!</v>
      </c>
      <c r="AE30" s="19" t="e">
        <f>'TRIBULAN I'!AE30+'TRIBULAN II'!AE30+'TRIBULAN III'!AE30</f>
        <v>#REF!</v>
      </c>
      <c r="AF30" s="19" t="e">
        <f>'TRIBULAN I'!AF30+'TRIBULAN II'!AF30+'TRIBULAN III'!AF30</f>
        <v>#REF!</v>
      </c>
      <c r="AG30" s="19" t="e">
        <f>'TRIBULAN I'!AG30+'TRIBULAN II'!AG30+'TRIBULAN III'!AG30</f>
        <v>#REF!</v>
      </c>
      <c r="AH30" s="19" t="e">
        <f>'TRIBULAN I'!AH30+'TRIBULAN II'!AH30+'TRIBULAN III'!AH30</f>
        <v>#REF!</v>
      </c>
      <c r="AI30" s="19" t="e">
        <f>'TRIBULAN I'!AI30+'TRIBULAN II'!AI30+'TRIBULAN III'!AI30</f>
        <v>#REF!</v>
      </c>
      <c r="AJ30" s="19" t="e">
        <f>'TRIBULAN I'!AJ30+'TRIBULAN II'!AJ30+'TRIBULAN III'!AJ30</f>
        <v>#REF!</v>
      </c>
      <c r="AK30" s="19" t="e">
        <f>'TRIBULAN I'!AK30+'TRIBULAN II'!AK30+'TRIBULAN III'!AK30</f>
        <v>#REF!</v>
      </c>
      <c r="AL30" s="19" t="e">
        <f>'TRIBULAN I'!AL30+'TRIBULAN II'!AL30+'TRIBULAN III'!AL30</f>
        <v>#REF!</v>
      </c>
      <c r="AM30" s="19" t="e">
        <f>'TRIBULAN I'!AM30+'TRIBULAN II'!AM30+'TRIBULAN III'!AM30</f>
        <v>#REF!</v>
      </c>
      <c r="AN30" s="19" t="e">
        <f>'TRIBULAN I'!AN30+'TRIBULAN II'!AN30+'TRIBULAN III'!AN30</f>
        <v>#REF!</v>
      </c>
      <c r="AO30" s="19" t="e">
        <f>'TRIBULAN I'!AO30+'TRIBULAN II'!AO30+'TRIBULAN III'!AO30</f>
        <v>#REF!</v>
      </c>
      <c r="AP30" s="19" t="e">
        <f>'TRIBULAN I'!AP30+'TRIBULAN II'!AP30+'TRIBULAN III'!AP30</f>
        <v>#REF!</v>
      </c>
      <c r="AQ30" s="19" t="e">
        <f>'TRIBULAN I'!AQ30+'TRIBULAN II'!AQ30+'TRIBULAN III'!AQ30</f>
        <v>#REF!</v>
      </c>
      <c r="AR30" s="19" t="e">
        <f>'TRIBULAN I'!AR30+'TRIBULAN II'!AR30+'TRIBULAN III'!AR30</f>
        <v>#REF!</v>
      </c>
      <c r="AS30" s="19" t="e">
        <f>'TRIBULAN I'!AS30+'TRIBULAN II'!AS30+'TRIBULAN III'!AS30</f>
        <v>#REF!</v>
      </c>
      <c r="AT30" s="19" t="e">
        <f>'TRIBULAN I'!AT30+'TRIBULAN II'!AT30+'TRIBULAN III'!AT30</f>
        <v>#REF!</v>
      </c>
      <c r="AU30" s="19" t="e">
        <f>'TRIBULAN I'!AU30+'TRIBULAN II'!AU30+'TRIBULAN III'!AU30</f>
        <v>#REF!</v>
      </c>
      <c r="AV30" s="19" t="e">
        <f>'TRIBULAN I'!AV30+'TRIBULAN II'!AV30+'TRIBULAN III'!AV30</f>
        <v>#REF!</v>
      </c>
      <c r="AW30" s="19" t="e">
        <f>'TRIBULAN I'!AW30+'TRIBULAN II'!AW30+'TRIBULAN III'!AW30</f>
        <v>#REF!</v>
      </c>
      <c r="AX30" s="19" t="e">
        <f>'TRIBULAN I'!AX30+'TRIBULAN II'!AX30+'TRIBULAN III'!AX30</f>
        <v>#REF!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8"/>
        <v>492</v>
      </c>
      <c r="G31" s="19" t="e">
        <f>'TRIBULAN I'!G31+'TRIBULAN II'!G31+'TRIBULAN III'!G31</f>
        <v>#REF!</v>
      </c>
      <c r="H31" s="19" t="e">
        <f>'TRIBULAN I'!H31+'TRIBULAN II'!H31+'TRIBULAN III'!H31</f>
        <v>#REF!</v>
      </c>
      <c r="I31" s="19" t="e">
        <f>'TRIBULAN I'!I31+'TRIBULAN II'!I31+'TRIBULAN III'!I31</f>
        <v>#REF!</v>
      </c>
      <c r="J31" s="19" t="e">
        <f>'TRIBULAN I'!J31+'TRIBULAN II'!J31+'TRIBULAN III'!J31</f>
        <v>#REF!</v>
      </c>
      <c r="K31" s="19" t="e">
        <f>'TRIBULAN I'!K31+'TRIBULAN II'!K31+'TRIBULAN III'!K31</f>
        <v>#REF!</v>
      </c>
      <c r="L31" s="19" t="e">
        <f>'TRIBULAN I'!L31+'TRIBULAN II'!L31+'TRIBULAN III'!L31</f>
        <v>#REF!</v>
      </c>
      <c r="M31" s="19" t="e">
        <f>'TRIBULAN I'!M31+'TRIBULAN II'!M31+'TRIBULAN III'!M31</f>
        <v>#REF!</v>
      </c>
      <c r="N31" s="19" t="e">
        <f>'TRIBULAN I'!N31+'TRIBULAN II'!N31+'TRIBULAN III'!N31</f>
        <v>#REF!</v>
      </c>
      <c r="O31" s="19" t="e">
        <f>'TRIBULAN I'!O31+'TRIBULAN II'!O31+'TRIBULAN III'!O31</f>
        <v>#REF!</v>
      </c>
      <c r="P31" s="19" t="e">
        <f>'TRIBULAN I'!P31+'TRIBULAN II'!P31+'TRIBULAN III'!P31</f>
        <v>#REF!</v>
      </c>
      <c r="Q31" s="19" t="e">
        <f>'TRIBULAN I'!Q31+'TRIBULAN II'!Q31+'TRIBULAN III'!Q31</f>
        <v>#REF!</v>
      </c>
      <c r="R31" s="19" t="e">
        <f>'TRIBULAN I'!R31+'TRIBULAN II'!R31+'TRIBULAN III'!R31</f>
        <v>#REF!</v>
      </c>
      <c r="S31" s="19" t="e">
        <f>'TRIBULAN I'!S31+'TRIBULAN II'!S31+'TRIBULAN III'!S31</f>
        <v>#REF!</v>
      </c>
      <c r="T31" s="19" t="e">
        <f>'TRIBULAN I'!T31+'TRIBULAN II'!T31+'TRIBULAN III'!T31</f>
        <v>#REF!</v>
      </c>
      <c r="U31" s="19" t="e">
        <f>'TRIBULAN I'!U31+'TRIBULAN II'!U31+'TRIBULAN III'!U31</f>
        <v>#REF!</v>
      </c>
      <c r="V31" s="19" t="e">
        <f>'TRIBULAN I'!V31+'TRIBULAN II'!V31+'TRIBULAN III'!V31</f>
        <v>#REF!</v>
      </c>
      <c r="W31" s="19" t="e">
        <f>'TRIBULAN I'!W31+'TRIBULAN II'!W31+'TRIBULAN III'!W31</f>
        <v>#REF!</v>
      </c>
      <c r="X31" s="19" t="e">
        <f>'TRIBULAN I'!X31+'TRIBULAN II'!X31+'TRIBULAN III'!X31</f>
        <v>#REF!</v>
      </c>
      <c r="Y31" s="19" t="e">
        <f>'TRIBULAN I'!Y31+'TRIBULAN II'!Y31+'TRIBULAN III'!Y31</f>
        <v>#REF!</v>
      </c>
      <c r="Z31" s="19" t="e">
        <f>'TRIBULAN I'!Z31+'TRIBULAN II'!Z31+'TRIBULAN III'!Z31</f>
        <v>#REF!</v>
      </c>
      <c r="AA31" s="19" t="e">
        <f>'TRIBULAN I'!AA31+'TRIBULAN II'!AA31+'TRIBULAN III'!AA31</f>
        <v>#REF!</v>
      </c>
      <c r="AB31" s="19" t="e">
        <f>'TRIBULAN I'!AB31+'TRIBULAN II'!AB31+'TRIBULAN III'!AB31</f>
        <v>#REF!</v>
      </c>
      <c r="AC31" s="19" t="e">
        <f>'TRIBULAN I'!AC31+'TRIBULAN II'!AC31+'TRIBULAN III'!AC31</f>
        <v>#REF!</v>
      </c>
      <c r="AD31" s="19" t="e">
        <f>'TRIBULAN I'!AD31+'TRIBULAN II'!AD31+'TRIBULAN III'!AD31</f>
        <v>#REF!</v>
      </c>
      <c r="AE31" s="19" t="e">
        <f>'TRIBULAN I'!AE31+'TRIBULAN II'!AE31+'TRIBULAN III'!AE31</f>
        <v>#REF!</v>
      </c>
      <c r="AF31" s="19" t="e">
        <f>'TRIBULAN I'!AF31+'TRIBULAN II'!AF31+'TRIBULAN III'!AF31</f>
        <v>#REF!</v>
      </c>
      <c r="AG31" s="19" t="e">
        <f>'TRIBULAN I'!AG31+'TRIBULAN II'!AG31+'TRIBULAN III'!AG31</f>
        <v>#REF!</v>
      </c>
      <c r="AH31" s="19" t="e">
        <f>'TRIBULAN I'!AH31+'TRIBULAN II'!AH31+'TRIBULAN III'!AH31</f>
        <v>#REF!</v>
      </c>
      <c r="AI31" s="19" t="e">
        <f>'TRIBULAN I'!AI31+'TRIBULAN II'!AI31+'TRIBULAN III'!AI31</f>
        <v>#REF!</v>
      </c>
      <c r="AJ31" s="19" t="e">
        <f>'TRIBULAN I'!AJ31+'TRIBULAN II'!AJ31+'TRIBULAN III'!AJ31</f>
        <v>#REF!</v>
      </c>
      <c r="AK31" s="19" t="e">
        <f>'TRIBULAN I'!AK31+'TRIBULAN II'!AK31+'TRIBULAN III'!AK31</f>
        <v>#REF!</v>
      </c>
      <c r="AL31" s="19" t="e">
        <f>'TRIBULAN I'!AL31+'TRIBULAN II'!AL31+'TRIBULAN III'!AL31</f>
        <v>#REF!</v>
      </c>
      <c r="AM31" s="19" t="e">
        <f>'TRIBULAN I'!AM31+'TRIBULAN II'!AM31+'TRIBULAN III'!AM31</f>
        <v>#REF!</v>
      </c>
      <c r="AN31" s="19" t="e">
        <f>'TRIBULAN I'!AN31+'TRIBULAN II'!AN31+'TRIBULAN III'!AN31</f>
        <v>#REF!</v>
      </c>
      <c r="AO31" s="19" t="e">
        <f>'TRIBULAN I'!AO31+'TRIBULAN II'!AO31+'TRIBULAN III'!AO31</f>
        <v>#REF!</v>
      </c>
      <c r="AP31" s="19" t="e">
        <f>'TRIBULAN I'!AP31+'TRIBULAN II'!AP31+'TRIBULAN III'!AP31</f>
        <v>#REF!</v>
      </c>
      <c r="AQ31" s="19" t="e">
        <f>'TRIBULAN I'!AQ31+'TRIBULAN II'!AQ31+'TRIBULAN III'!AQ31</f>
        <v>#REF!</v>
      </c>
      <c r="AR31" s="19" t="e">
        <f>'TRIBULAN I'!AR31+'TRIBULAN II'!AR31+'TRIBULAN III'!AR31</f>
        <v>#REF!</v>
      </c>
      <c r="AS31" s="19" t="e">
        <f>'TRIBULAN I'!AS31+'TRIBULAN II'!AS31+'TRIBULAN III'!AS31</f>
        <v>#REF!</v>
      </c>
      <c r="AT31" s="19" t="e">
        <f>'TRIBULAN I'!AT31+'TRIBULAN II'!AT31+'TRIBULAN III'!AT31</f>
        <v>#REF!</v>
      </c>
      <c r="AU31" s="19" t="e">
        <f>'TRIBULAN I'!AU31+'TRIBULAN II'!AU31+'TRIBULAN III'!AU31</f>
        <v>#REF!</v>
      </c>
      <c r="AV31" s="19" t="e">
        <f>'TRIBULAN I'!AV31+'TRIBULAN II'!AV31+'TRIBULAN III'!AV31</f>
        <v>#REF!</v>
      </c>
      <c r="AW31" s="19" t="e">
        <f>'TRIBULAN I'!AW31+'TRIBULAN II'!AW31+'TRIBULAN III'!AW31</f>
        <v>#REF!</v>
      </c>
      <c r="AX31" s="19" t="e">
        <f>'TRIBULAN I'!AX31+'TRIBULAN II'!AX31+'TRIBULAN III'!AX31</f>
        <v>#REF!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8"/>
        <v>485</v>
      </c>
      <c r="G32" s="19" t="e">
        <f>'TRIBULAN I'!G32+'TRIBULAN II'!G32+'TRIBULAN III'!G32</f>
        <v>#REF!</v>
      </c>
      <c r="H32" s="19" t="e">
        <f>'TRIBULAN I'!H32+'TRIBULAN II'!H32+'TRIBULAN III'!H32</f>
        <v>#REF!</v>
      </c>
      <c r="I32" s="19" t="e">
        <f>'TRIBULAN I'!I32+'TRIBULAN II'!I32+'TRIBULAN III'!I32</f>
        <v>#REF!</v>
      </c>
      <c r="J32" s="19" t="e">
        <f>'TRIBULAN I'!J32+'TRIBULAN II'!J32+'TRIBULAN III'!J32</f>
        <v>#REF!</v>
      </c>
      <c r="K32" s="19" t="e">
        <f>'TRIBULAN I'!K32+'TRIBULAN II'!K32+'TRIBULAN III'!K32</f>
        <v>#REF!</v>
      </c>
      <c r="L32" s="19" t="e">
        <f>'TRIBULAN I'!L32+'TRIBULAN II'!L32+'TRIBULAN III'!L32</f>
        <v>#REF!</v>
      </c>
      <c r="M32" s="19" t="e">
        <f>'TRIBULAN I'!M32+'TRIBULAN II'!M32+'TRIBULAN III'!M32</f>
        <v>#REF!</v>
      </c>
      <c r="N32" s="19" t="e">
        <f>'TRIBULAN I'!N32+'TRIBULAN II'!N32+'TRIBULAN III'!N32</f>
        <v>#REF!</v>
      </c>
      <c r="O32" s="19" t="e">
        <f>'TRIBULAN I'!O32+'TRIBULAN II'!O32+'TRIBULAN III'!O32</f>
        <v>#REF!</v>
      </c>
      <c r="P32" s="19" t="e">
        <f>'TRIBULAN I'!P32+'TRIBULAN II'!P32+'TRIBULAN III'!P32</f>
        <v>#REF!</v>
      </c>
      <c r="Q32" s="19" t="e">
        <f>'TRIBULAN I'!Q32+'TRIBULAN II'!Q32+'TRIBULAN III'!Q32</f>
        <v>#REF!</v>
      </c>
      <c r="R32" s="19" t="e">
        <f>'TRIBULAN I'!R32+'TRIBULAN II'!R32+'TRIBULAN III'!R32</f>
        <v>#REF!</v>
      </c>
      <c r="S32" s="19" t="e">
        <f>'TRIBULAN I'!S32+'TRIBULAN II'!S32+'TRIBULAN III'!S32</f>
        <v>#REF!</v>
      </c>
      <c r="T32" s="19" t="e">
        <f>'TRIBULAN I'!T32+'TRIBULAN II'!T32+'TRIBULAN III'!T32</f>
        <v>#REF!</v>
      </c>
      <c r="U32" s="19" t="e">
        <f>'TRIBULAN I'!U32+'TRIBULAN II'!U32+'TRIBULAN III'!U32</f>
        <v>#REF!</v>
      </c>
      <c r="V32" s="19" t="e">
        <f>'TRIBULAN I'!V32+'TRIBULAN II'!V32+'TRIBULAN III'!V32</f>
        <v>#REF!</v>
      </c>
      <c r="W32" s="19" t="e">
        <f>'TRIBULAN I'!W32+'TRIBULAN II'!W32+'TRIBULAN III'!W32</f>
        <v>#REF!</v>
      </c>
      <c r="X32" s="19" t="e">
        <f>'TRIBULAN I'!X32+'TRIBULAN II'!X32+'TRIBULAN III'!X32</f>
        <v>#REF!</v>
      </c>
      <c r="Y32" s="19" t="e">
        <f>'TRIBULAN I'!Y32+'TRIBULAN II'!Y32+'TRIBULAN III'!Y32</f>
        <v>#REF!</v>
      </c>
      <c r="Z32" s="19" t="e">
        <f>'TRIBULAN I'!Z32+'TRIBULAN II'!Z32+'TRIBULAN III'!Z32</f>
        <v>#REF!</v>
      </c>
      <c r="AA32" s="19" t="e">
        <f>'TRIBULAN I'!AA32+'TRIBULAN II'!AA32+'TRIBULAN III'!AA32</f>
        <v>#REF!</v>
      </c>
      <c r="AB32" s="19" t="e">
        <f>'TRIBULAN I'!AB32+'TRIBULAN II'!AB32+'TRIBULAN III'!AB32</f>
        <v>#REF!</v>
      </c>
      <c r="AC32" s="19" t="e">
        <f>'TRIBULAN I'!AC32+'TRIBULAN II'!AC32+'TRIBULAN III'!AC32</f>
        <v>#REF!</v>
      </c>
      <c r="AD32" s="19" t="e">
        <f>'TRIBULAN I'!AD32+'TRIBULAN II'!AD32+'TRIBULAN III'!AD32</f>
        <v>#REF!</v>
      </c>
      <c r="AE32" s="19" t="e">
        <f>'TRIBULAN I'!AE32+'TRIBULAN II'!AE32+'TRIBULAN III'!AE32</f>
        <v>#REF!</v>
      </c>
      <c r="AF32" s="19" t="e">
        <f>'TRIBULAN I'!AF32+'TRIBULAN II'!AF32+'TRIBULAN III'!AF32</f>
        <v>#REF!</v>
      </c>
      <c r="AG32" s="19" t="e">
        <f>'TRIBULAN I'!AG32+'TRIBULAN II'!AG32+'TRIBULAN III'!AG32</f>
        <v>#REF!</v>
      </c>
      <c r="AH32" s="19" t="e">
        <f>'TRIBULAN I'!AH32+'TRIBULAN II'!AH32+'TRIBULAN III'!AH32</f>
        <v>#REF!</v>
      </c>
      <c r="AI32" s="19" t="e">
        <f>'TRIBULAN I'!AI32+'TRIBULAN II'!AI32+'TRIBULAN III'!AI32</f>
        <v>#REF!</v>
      </c>
      <c r="AJ32" s="19" t="e">
        <f>'TRIBULAN I'!AJ32+'TRIBULAN II'!AJ32+'TRIBULAN III'!AJ32</f>
        <v>#REF!</v>
      </c>
      <c r="AK32" s="19" t="e">
        <f>'TRIBULAN I'!AK32+'TRIBULAN II'!AK32+'TRIBULAN III'!AK32</f>
        <v>#REF!</v>
      </c>
      <c r="AL32" s="19" t="e">
        <f>'TRIBULAN I'!AL32+'TRIBULAN II'!AL32+'TRIBULAN III'!AL32</f>
        <v>#REF!</v>
      </c>
      <c r="AM32" s="19" t="e">
        <f>'TRIBULAN I'!AM32+'TRIBULAN II'!AM32+'TRIBULAN III'!AM32</f>
        <v>#REF!</v>
      </c>
      <c r="AN32" s="19" t="e">
        <f>'TRIBULAN I'!AN32+'TRIBULAN II'!AN32+'TRIBULAN III'!AN32</f>
        <v>#REF!</v>
      </c>
      <c r="AO32" s="19" t="e">
        <f>'TRIBULAN I'!AO32+'TRIBULAN II'!AO32+'TRIBULAN III'!AO32</f>
        <v>#REF!</v>
      </c>
      <c r="AP32" s="19" t="e">
        <f>'TRIBULAN I'!AP32+'TRIBULAN II'!AP32+'TRIBULAN III'!AP32</f>
        <v>#REF!</v>
      </c>
      <c r="AQ32" s="19" t="e">
        <f>'TRIBULAN I'!AQ32+'TRIBULAN II'!AQ32+'TRIBULAN III'!AQ32</f>
        <v>#REF!</v>
      </c>
      <c r="AR32" s="19" t="e">
        <f>'TRIBULAN I'!AR32+'TRIBULAN II'!AR32+'TRIBULAN III'!AR32</f>
        <v>#REF!</v>
      </c>
      <c r="AS32" s="19" t="e">
        <f>'TRIBULAN I'!AS32+'TRIBULAN II'!AS32+'TRIBULAN III'!AS32</f>
        <v>#REF!</v>
      </c>
      <c r="AT32" s="19" t="e">
        <f>'TRIBULAN I'!AT32+'TRIBULAN II'!AT32+'TRIBULAN III'!AT32</f>
        <v>#REF!</v>
      </c>
      <c r="AU32" s="19" t="e">
        <f>'TRIBULAN I'!AU32+'TRIBULAN II'!AU32+'TRIBULAN III'!AU32</f>
        <v>#REF!</v>
      </c>
      <c r="AV32" s="19" t="e">
        <f>'TRIBULAN I'!AV32+'TRIBULAN II'!AV32+'TRIBULAN III'!AV32</f>
        <v>#REF!</v>
      </c>
      <c r="AW32" s="19" t="e">
        <f>'TRIBULAN I'!AW32+'TRIBULAN II'!AW32+'TRIBULAN III'!AW32</f>
        <v>#REF!</v>
      </c>
      <c r="AX32" s="19" t="e">
        <f>'TRIBULAN I'!AX32+'TRIBULAN II'!AX32+'TRIBULAN III'!AX32</f>
        <v>#REF!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8"/>
        <v>653</v>
      </c>
      <c r="G33" s="19" t="e">
        <f>'TRIBULAN I'!G33+'TRIBULAN II'!G33+'TRIBULAN III'!G33</f>
        <v>#REF!</v>
      </c>
      <c r="H33" s="19" t="e">
        <f>'TRIBULAN I'!H33+'TRIBULAN II'!H33+'TRIBULAN III'!H33</f>
        <v>#REF!</v>
      </c>
      <c r="I33" s="19" t="e">
        <f>'TRIBULAN I'!I33+'TRIBULAN II'!I33+'TRIBULAN III'!I33</f>
        <v>#REF!</v>
      </c>
      <c r="J33" s="19" t="e">
        <f>'TRIBULAN I'!J33+'TRIBULAN II'!J33+'TRIBULAN III'!J33</f>
        <v>#REF!</v>
      </c>
      <c r="K33" s="19" t="e">
        <f>'TRIBULAN I'!K33+'TRIBULAN II'!K33+'TRIBULAN III'!K33</f>
        <v>#REF!</v>
      </c>
      <c r="L33" s="19" t="e">
        <f>'TRIBULAN I'!L33+'TRIBULAN II'!L33+'TRIBULAN III'!L33</f>
        <v>#REF!</v>
      </c>
      <c r="M33" s="19" t="e">
        <f>'TRIBULAN I'!M33+'TRIBULAN II'!M33+'TRIBULAN III'!M33</f>
        <v>#REF!</v>
      </c>
      <c r="N33" s="19" t="e">
        <f>'TRIBULAN I'!N33+'TRIBULAN II'!N33+'TRIBULAN III'!N33</f>
        <v>#REF!</v>
      </c>
      <c r="O33" s="19" t="e">
        <f>'TRIBULAN I'!O33+'TRIBULAN II'!O33+'TRIBULAN III'!O33</f>
        <v>#REF!</v>
      </c>
      <c r="P33" s="19" t="e">
        <f>'TRIBULAN I'!P33+'TRIBULAN II'!P33+'TRIBULAN III'!P33</f>
        <v>#REF!</v>
      </c>
      <c r="Q33" s="19" t="e">
        <f>'TRIBULAN I'!Q33+'TRIBULAN II'!Q33+'TRIBULAN III'!Q33</f>
        <v>#REF!</v>
      </c>
      <c r="R33" s="19" t="e">
        <f>'TRIBULAN I'!R33+'TRIBULAN II'!R33+'TRIBULAN III'!R33</f>
        <v>#REF!</v>
      </c>
      <c r="S33" s="19" t="e">
        <f>'TRIBULAN I'!S33+'TRIBULAN II'!S33+'TRIBULAN III'!S33</f>
        <v>#REF!</v>
      </c>
      <c r="T33" s="19" t="e">
        <f>'TRIBULAN I'!T33+'TRIBULAN II'!T33+'TRIBULAN III'!T33</f>
        <v>#REF!</v>
      </c>
      <c r="U33" s="19" t="e">
        <f>'TRIBULAN I'!U33+'TRIBULAN II'!U33+'TRIBULAN III'!U33</f>
        <v>#REF!</v>
      </c>
      <c r="V33" s="19" t="e">
        <f>'TRIBULAN I'!V33+'TRIBULAN II'!V33+'TRIBULAN III'!V33</f>
        <v>#REF!</v>
      </c>
      <c r="W33" s="19" t="e">
        <f>'TRIBULAN I'!W33+'TRIBULAN II'!W33+'TRIBULAN III'!W33</f>
        <v>#REF!</v>
      </c>
      <c r="X33" s="19" t="e">
        <f>'TRIBULAN I'!X33+'TRIBULAN II'!X33+'TRIBULAN III'!X33</f>
        <v>#REF!</v>
      </c>
      <c r="Y33" s="19" t="e">
        <f>'TRIBULAN I'!Y33+'TRIBULAN II'!Y33+'TRIBULAN III'!Y33</f>
        <v>#REF!</v>
      </c>
      <c r="Z33" s="19" t="e">
        <f>'TRIBULAN I'!Z33+'TRIBULAN II'!Z33+'TRIBULAN III'!Z33</f>
        <v>#REF!</v>
      </c>
      <c r="AA33" s="19" t="e">
        <f>'TRIBULAN I'!AA33+'TRIBULAN II'!AA33+'TRIBULAN III'!AA33</f>
        <v>#REF!</v>
      </c>
      <c r="AB33" s="19" t="e">
        <f>'TRIBULAN I'!AB33+'TRIBULAN II'!AB33+'TRIBULAN III'!AB33</f>
        <v>#REF!</v>
      </c>
      <c r="AC33" s="19" t="e">
        <f>'TRIBULAN I'!AC33+'TRIBULAN II'!AC33+'TRIBULAN III'!AC33</f>
        <v>#REF!</v>
      </c>
      <c r="AD33" s="19" t="e">
        <f>'TRIBULAN I'!AD33+'TRIBULAN II'!AD33+'TRIBULAN III'!AD33</f>
        <v>#REF!</v>
      </c>
      <c r="AE33" s="19" t="e">
        <f>'TRIBULAN I'!AE33+'TRIBULAN II'!AE33+'TRIBULAN III'!AE33</f>
        <v>#REF!</v>
      </c>
      <c r="AF33" s="19" t="e">
        <f>'TRIBULAN I'!AF33+'TRIBULAN II'!AF33+'TRIBULAN III'!AF33</f>
        <v>#REF!</v>
      </c>
      <c r="AG33" s="19" t="e">
        <f>'TRIBULAN I'!AG33+'TRIBULAN II'!AG33+'TRIBULAN III'!AG33</f>
        <v>#REF!</v>
      </c>
      <c r="AH33" s="19" t="e">
        <f>'TRIBULAN I'!AH33+'TRIBULAN II'!AH33+'TRIBULAN III'!AH33</f>
        <v>#REF!</v>
      </c>
      <c r="AI33" s="19" t="e">
        <f>'TRIBULAN I'!AI33+'TRIBULAN II'!AI33+'TRIBULAN III'!AI33</f>
        <v>#REF!</v>
      </c>
      <c r="AJ33" s="19" t="e">
        <f>'TRIBULAN I'!AJ33+'TRIBULAN II'!AJ33+'TRIBULAN III'!AJ33</f>
        <v>#REF!</v>
      </c>
      <c r="AK33" s="19" t="e">
        <f>'TRIBULAN I'!AK33+'TRIBULAN II'!AK33+'TRIBULAN III'!AK33</f>
        <v>#REF!</v>
      </c>
      <c r="AL33" s="19" t="e">
        <f>'TRIBULAN I'!AL33+'TRIBULAN II'!AL33+'TRIBULAN III'!AL33</f>
        <v>#REF!</v>
      </c>
      <c r="AM33" s="19" t="e">
        <f>'TRIBULAN I'!AM33+'TRIBULAN II'!AM33+'TRIBULAN III'!AM33</f>
        <v>#REF!</v>
      </c>
      <c r="AN33" s="19" t="e">
        <f>'TRIBULAN I'!AN33+'TRIBULAN II'!AN33+'TRIBULAN III'!AN33</f>
        <v>#REF!</v>
      </c>
      <c r="AO33" s="19" t="e">
        <f>'TRIBULAN I'!AO33+'TRIBULAN II'!AO33+'TRIBULAN III'!AO33</f>
        <v>#REF!</v>
      </c>
      <c r="AP33" s="19" t="e">
        <f>'TRIBULAN I'!AP33+'TRIBULAN II'!AP33+'TRIBULAN III'!AP33</f>
        <v>#REF!</v>
      </c>
      <c r="AQ33" s="19" t="e">
        <f>'TRIBULAN I'!AQ33+'TRIBULAN II'!AQ33+'TRIBULAN III'!AQ33</f>
        <v>#REF!</v>
      </c>
      <c r="AR33" s="19" t="e">
        <f>'TRIBULAN I'!AR33+'TRIBULAN II'!AR33+'TRIBULAN III'!AR33</f>
        <v>#REF!</v>
      </c>
      <c r="AS33" s="19" t="e">
        <f>'TRIBULAN I'!AS33+'TRIBULAN II'!AS33+'TRIBULAN III'!AS33</f>
        <v>#REF!</v>
      </c>
      <c r="AT33" s="19" t="e">
        <f>'TRIBULAN I'!AT33+'TRIBULAN II'!AT33+'TRIBULAN III'!AT33</f>
        <v>#REF!</v>
      </c>
      <c r="AU33" s="19" t="e">
        <f>'TRIBULAN I'!AU33+'TRIBULAN II'!AU33+'TRIBULAN III'!AU33</f>
        <v>#REF!</v>
      </c>
      <c r="AV33" s="19" t="e">
        <f>'TRIBULAN I'!AV33+'TRIBULAN II'!AV33+'TRIBULAN III'!AV33</f>
        <v>#REF!</v>
      </c>
      <c r="AW33" s="19" t="e">
        <f>'TRIBULAN I'!AW33+'TRIBULAN II'!AW33+'TRIBULAN III'!AW33</f>
        <v>#REF!</v>
      </c>
      <c r="AX33" s="19" t="e">
        <f>'TRIBULAN I'!AX33+'TRIBULAN II'!AX33+'TRIBULAN III'!AX33</f>
        <v>#REF!</v>
      </c>
    </row>
    <row r="34" spans="1:50" ht="14.25" customHeight="1">
      <c r="A34" s="26"/>
      <c r="B34" s="17"/>
      <c r="C34" s="18" t="s">
        <v>37</v>
      </c>
      <c r="D34" s="89">
        <f t="shared" ref="D34:F34" si="9">SUM(D30:D33)</f>
        <v>1225</v>
      </c>
      <c r="E34" s="89">
        <f t="shared" si="9"/>
        <v>1253</v>
      </c>
      <c r="F34" s="89">
        <f t="shared" si="9"/>
        <v>2478</v>
      </c>
      <c r="G34" s="19" t="e">
        <f>'TRIBULAN I'!G34+'TRIBULAN II'!G34+'TRIBULAN III'!G34</f>
        <v>#REF!</v>
      </c>
      <c r="H34" s="19" t="e">
        <f>'TRIBULAN I'!H34+'TRIBULAN II'!H34+'TRIBULAN III'!H34</f>
        <v>#REF!</v>
      </c>
      <c r="I34" s="19" t="e">
        <f>'TRIBULAN I'!I34+'TRIBULAN II'!I34+'TRIBULAN III'!I34</f>
        <v>#REF!</v>
      </c>
      <c r="J34" s="19" t="e">
        <f>'TRIBULAN I'!J34+'TRIBULAN II'!J34+'TRIBULAN III'!J34</f>
        <v>#REF!</v>
      </c>
      <c r="K34" s="19" t="e">
        <f>'TRIBULAN I'!K34+'TRIBULAN II'!K34+'TRIBULAN III'!K34</f>
        <v>#REF!</v>
      </c>
      <c r="L34" s="19" t="e">
        <f>'TRIBULAN I'!L34+'TRIBULAN II'!L34+'TRIBULAN III'!L34</f>
        <v>#REF!</v>
      </c>
      <c r="M34" s="19" t="e">
        <f>'TRIBULAN I'!M34+'TRIBULAN II'!M34+'TRIBULAN III'!M34</f>
        <v>#REF!</v>
      </c>
      <c r="N34" s="19" t="e">
        <f>'TRIBULAN I'!N34+'TRIBULAN II'!N34+'TRIBULAN III'!N34</f>
        <v>#REF!</v>
      </c>
      <c r="O34" s="19" t="e">
        <f>'TRIBULAN I'!O34+'TRIBULAN II'!O34+'TRIBULAN III'!O34</f>
        <v>#REF!</v>
      </c>
      <c r="P34" s="19" t="e">
        <f>'TRIBULAN I'!P34+'TRIBULAN II'!P34+'TRIBULAN III'!P34</f>
        <v>#REF!</v>
      </c>
      <c r="Q34" s="19" t="e">
        <f>'TRIBULAN I'!Q34+'TRIBULAN II'!Q34+'TRIBULAN III'!Q34</f>
        <v>#REF!</v>
      </c>
      <c r="R34" s="19" t="e">
        <f>'TRIBULAN I'!R34+'TRIBULAN II'!R34+'TRIBULAN III'!R34</f>
        <v>#REF!</v>
      </c>
      <c r="S34" s="19" t="e">
        <f>'TRIBULAN I'!S34+'TRIBULAN II'!S34+'TRIBULAN III'!S34</f>
        <v>#REF!</v>
      </c>
      <c r="T34" s="19" t="e">
        <f>'TRIBULAN I'!T34+'TRIBULAN II'!T34+'TRIBULAN III'!T34</f>
        <v>#REF!</v>
      </c>
      <c r="U34" s="19" t="e">
        <f>'TRIBULAN I'!U34+'TRIBULAN II'!U34+'TRIBULAN III'!U34</f>
        <v>#REF!</v>
      </c>
      <c r="V34" s="19" t="e">
        <f>'TRIBULAN I'!V34+'TRIBULAN II'!V34+'TRIBULAN III'!V34</f>
        <v>#REF!</v>
      </c>
      <c r="W34" s="19" t="e">
        <f>'TRIBULAN I'!W34+'TRIBULAN II'!W34+'TRIBULAN III'!W34</f>
        <v>#REF!</v>
      </c>
      <c r="X34" s="19" t="e">
        <f>'TRIBULAN I'!X34+'TRIBULAN II'!X34+'TRIBULAN III'!X34</f>
        <v>#REF!</v>
      </c>
      <c r="Y34" s="19" t="e">
        <f>'TRIBULAN I'!Y34+'TRIBULAN II'!Y34+'TRIBULAN III'!Y34</f>
        <v>#REF!</v>
      </c>
      <c r="Z34" s="19" t="e">
        <f>'TRIBULAN I'!Z34+'TRIBULAN II'!Z34+'TRIBULAN III'!Z34</f>
        <v>#REF!</v>
      </c>
      <c r="AA34" s="19" t="e">
        <f>'TRIBULAN I'!AA34+'TRIBULAN II'!AA34+'TRIBULAN III'!AA34</f>
        <v>#REF!</v>
      </c>
      <c r="AB34" s="19" t="e">
        <f>'TRIBULAN I'!AB34+'TRIBULAN II'!AB34+'TRIBULAN III'!AB34</f>
        <v>#REF!</v>
      </c>
      <c r="AC34" s="19" t="e">
        <f>'TRIBULAN I'!AC34+'TRIBULAN II'!AC34+'TRIBULAN III'!AC34</f>
        <v>#REF!</v>
      </c>
      <c r="AD34" s="19" t="e">
        <f>'TRIBULAN I'!AD34+'TRIBULAN II'!AD34+'TRIBULAN III'!AD34</f>
        <v>#REF!</v>
      </c>
      <c r="AE34" s="19" t="e">
        <f>'TRIBULAN I'!AE34+'TRIBULAN II'!AE34+'TRIBULAN III'!AE34</f>
        <v>#REF!</v>
      </c>
      <c r="AF34" s="19" t="e">
        <f>'TRIBULAN I'!AF34+'TRIBULAN II'!AF34+'TRIBULAN III'!AF34</f>
        <v>#REF!</v>
      </c>
      <c r="AG34" s="19" t="e">
        <f>'TRIBULAN I'!AG34+'TRIBULAN II'!AG34+'TRIBULAN III'!AG34</f>
        <v>#REF!</v>
      </c>
      <c r="AH34" s="19" t="e">
        <f>'TRIBULAN I'!AH34+'TRIBULAN II'!AH34+'TRIBULAN III'!AH34</f>
        <v>#REF!</v>
      </c>
      <c r="AI34" s="19" t="e">
        <f>'TRIBULAN I'!AI34+'TRIBULAN II'!AI34+'TRIBULAN III'!AI34</f>
        <v>#REF!</v>
      </c>
      <c r="AJ34" s="19" t="e">
        <f>'TRIBULAN I'!AJ34+'TRIBULAN II'!AJ34+'TRIBULAN III'!AJ34</f>
        <v>#REF!</v>
      </c>
      <c r="AK34" s="19" t="e">
        <f>'TRIBULAN I'!AK34+'TRIBULAN II'!AK34+'TRIBULAN III'!AK34</f>
        <v>#REF!</v>
      </c>
      <c r="AL34" s="19" t="e">
        <f>'TRIBULAN I'!AL34+'TRIBULAN II'!AL34+'TRIBULAN III'!AL34</f>
        <v>#REF!</v>
      </c>
      <c r="AM34" s="19" t="e">
        <f>'TRIBULAN I'!AM34+'TRIBULAN II'!AM34+'TRIBULAN III'!AM34</f>
        <v>#REF!</v>
      </c>
      <c r="AN34" s="19" t="e">
        <f>'TRIBULAN I'!AN34+'TRIBULAN II'!AN34+'TRIBULAN III'!AN34</f>
        <v>#REF!</v>
      </c>
      <c r="AO34" s="19" t="e">
        <f>'TRIBULAN I'!AO34+'TRIBULAN II'!AO34+'TRIBULAN III'!AO34</f>
        <v>#REF!</v>
      </c>
      <c r="AP34" s="19" t="e">
        <f>'TRIBULAN I'!AP34+'TRIBULAN II'!AP34+'TRIBULAN III'!AP34</f>
        <v>#REF!</v>
      </c>
      <c r="AQ34" s="19" t="e">
        <f>'TRIBULAN I'!AQ34+'TRIBULAN II'!AQ34+'TRIBULAN III'!AQ34</f>
        <v>#REF!</v>
      </c>
      <c r="AR34" s="19" t="e">
        <f>'TRIBULAN I'!AR34+'TRIBULAN II'!AR34+'TRIBULAN III'!AR34</f>
        <v>#REF!</v>
      </c>
      <c r="AS34" s="19" t="e">
        <f>'TRIBULAN I'!AS34+'TRIBULAN II'!AS34+'TRIBULAN III'!AS34</f>
        <v>#REF!</v>
      </c>
      <c r="AT34" s="19" t="e">
        <f>'TRIBULAN I'!AT34+'TRIBULAN II'!AT34+'TRIBULAN III'!AT34</f>
        <v>#REF!</v>
      </c>
      <c r="AU34" s="19" t="e">
        <f>'TRIBULAN I'!AU34+'TRIBULAN II'!AU34+'TRIBULAN III'!AU34</f>
        <v>#REF!</v>
      </c>
      <c r="AV34" s="19" t="e">
        <f>'TRIBULAN I'!AV34+'TRIBULAN II'!AV34+'TRIBULAN III'!AV34</f>
        <v>#REF!</v>
      </c>
      <c r="AW34" s="19" t="e">
        <f>'TRIBULAN I'!AW34+'TRIBULAN II'!AW34+'TRIBULAN III'!AW34</f>
        <v>#REF!</v>
      </c>
      <c r="AX34" s="19" t="e">
        <f>'TRIBULAN I'!AX34+'TRIBULAN II'!AX34+'TRIBULAN III'!AX34</f>
        <v>#REF!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0">D35+E35</f>
        <v>1595</v>
      </c>
      <c r="G35" s="19" t="e">
        <f>'TRIBULAN I'!G35+'TRIBULAN II'!G35+'TRIBULAN III'!G35</f>
        <v>#REF!</v>
      </c>
      <c r="H35" s="19" t="e">
        <f>'TRIBULAN I'!H35+'TRIBULAN II'!H35+'TRIBULAN III'!H35</f>
        <v>#REF!</v>
      </c>
      <c r="I35" s="19" t="e">
        <f>'TRIBULAN I'!I35+'TRIBULAN II'!I35+'TRIBULAN III'!I35</f>
        <v>#REF!</v>
      </c>
      <c r="J35" s="19" t="e">
        <f>'TRIBULAN I'!J35+'TRIBULAN II'!J35+'TRIBULAN III'!J35</f>
        <v>#REF!</v>
      </c>
      <c r="K35" s="19" t="e">
        <f>'TRIBULAN I'!K35+'TRIBULAN II'!K35+'TRIBULAN III'!K35</f>
        <v>#REF!</v>
      </c>
      <c r="L35" s="19" t="e">
        <f>'TRIBULAN I'!L35+'TRIBULAN II'!L35+'TRIBULAN III'!L35</f>
        <v>#REF!</v>
      </c>
      <c r="M35" s="19" t="e">
        <f>'TRIBULAN I'!M35+'TRIBULAN II'!M35+'TRIBULAN III'!M35</f>
        <v>#REF!</v>
      </c>
      <c r="N35" s="19" t="e">
        <f>'TRIBULAN I'!N35+'TRIBULAN II'!N35+'TRIBULAN III'!N35</f>
        <v>#REF!</v>
      </c>
      <c r="O35" s="19" t="e">
        <f>'TRIBULAN I'!O35+'TRIBULAN II'!O35+'TRIBULAN III'!O35</f>
        <v>#REF!</v>
      </c>
      <c r="P35" s="19" t="e">
        <f>'TRIBULAN I'!P35+'TRIBULAN II'!P35+'TRIBULAN III'!P35</f>
        <v>#REF!</v>
      </c>
      <c r="Q35" s="19" t="e">
        <f>'TRIBULAN I'!Q35+'TRIBULAN II'!Q35+'TRIBULAN III'!Q35</f>
        <v>#REF!</v>
      </c>
      <c r="R35" s="19" t="e">
        <f>'TRIBULAN I'!R35+'TRIBULAN II'!R35+'TRIBULAN III'!R35</f>
        <v>#REF!</v>
      </c>
      <c r="S35" s="19" t="e">
        <f>'TRIBULAN I'!S35+'TRIBULAN II'!S35+'TRIBULAN III'!S35</f>
        <v>#REF!</v>
      </c>
      <c r="T35" s="19" t="e">
        <f>'TRIBULAN I'!T35+'TRIBULAN II'!T35+'TRIBULAN III'!T35</f>
        <v>#REF!</v>
      </c>
      <c r="U35" s="19" t="e">
        <f>'TRIBULAN I'!U35+'TRIBULAN II'!U35+'TRIBULAN III'!U35</f>
        <v>#REF!</v>
      </c>
      <c r="V35" s="19" t="e">
        <f>'TRIBULAN I'!V35+'TRIBULAN II'!V35+'TRIBULAN III'!V35</f>
        <v>#REF!</v>
      </c>
      <c r="W35" s="19" t="e">
        <f>'TRIBULAN I'!W35+'TRIBULAN II'!W35+'TRIBULAN III'!W35</f>
        <v>#REF!</v>
      </c>
      <c r="X35" s="19" t="e">
        <f>'TRIBULAN I'!X35+'TRIBULAN II'!X35+'TRIBULAN III'!X35</f>
        <v>#REF!</v>
      </c>
      <c r="Y35" s="19" t="e">
        <f>'TRIBULAN I'!Y35+'TRIBULAN II'!Y35+'TRIBULAN III'!Y35</f>
        <v>#REF!</v>
      </c>
      <c r="Z35" s="19" t="e">
        <f>'TRIBULAN I'!Z35+'TRIBULAN II'!Z35+'TRIBULAN III'!Z35</f>
        <v>#REF!</v>
      </c>
      <c r="AA35" s="19" t="e">
        <f>'TRIBULAN I'!AA35+'TRIBULAN II'!AA35+'TRIBULAN III'!AA35</f>
        <v>#REF!</v>
      </c>
      <c r="AB35" s="19" t="e">
        <f>'TRIBULAN I'!AB35+'TRIBULAN II'!AB35+'TRIBULAN III'!AB35</f>
        <v>#REF!</v>
      </c>
      <c r="AC35" s="19" t="e">
        <f>'TRIBULAN I'!AC35+'TRIBULAN II'!AC35+'TRIBULAN III'!AC35</f>
        <v>#REF!</v>
      </c>
      <c r="AD35" s="19" t="e">
        <f>'TRIBULAN I'!AD35+'TRIBULAN II'!AD35+'TRIBULAN III'!AD35</f>
        <v>#REF!</v>
      </c>
      <c r="AE35" s="19" t="e">
        <f>'TRIBULAN I'!AE35+'TRIBULAN II'!AE35+'TRIBULAN III'!AE35</f>
        <v>#REF!</v>
      </c>
      <c r="AF35" s="19" t="e">
        <f>'TRIBULAN I'!AF35+'TRIBULAN II'!AF35+'TRIBULAN III'!AF35</f>
        <v>#REF!</v>
      </c>
      <c r="AG35" s="19" t="e">
        <f>'TRIBULAN I'!AG35+'TRIBULAN II'!AG35+'TRIBULAN III'!AG35</f>
        <v>#REF!</v>
      </c>
      <c r="AH35" s="19" t="e">
        <f>'TRIBULAN I'!AH35+'TRIBULAN II'!AH35+'TRIBULAN III'!AH35</f>
        <v>#REF!</v>
      </c>
      <c r="AI35" s="19" t="e">
        <f>'TRIBULAN I'!AI35+'TRIBULAN II'!AI35+'TRIBULAN III'!AI35</f>
        <v>#REF!</v>
      </c>
      <c r="AJ35" s="19" t="e">
        <f>'TRIBULAN I'!AJ35+'TRIBULAN II'!AJ35+'TRIBULAN III'!AJ35</f>
        <v>#REF!</v>
      </c>
      <c r="AK35" s="19" t="e">
        <f>'TRIBULAN I'!AK35+'TRIBULAN II'!AK35+'TRIBULAN III'!AK35</f>
        <v>#REF!</v>
      </c>
      <c r="AL35" s="19" t="e">
        <f>'TRIBULAN I'!AL35+'TRIBULAN II'!AL35+'TRIBULAN III'!AL35</f>
        <v>#REF!</v>
      </c>
      <c r="AM35" s="19" t="e">
        <f>'TRIBULAN I'!AM35+'TRIBULAN II'!AM35+'TRIBULAN III'!AM35</f>
        <v>#REF!</v>
      </c>
      <c r="AN35" s="19" t="e">
        <f>'TRIBULAN I'!AN35+'TRIBULAN II'!AN35+'TRIBULAN III'!AN35</f>
        <v>#REF!</v>
      </c>
      <c r="AO35" s="19" t="e">
        <f>'TRIBULAN I'!AO35+'TRIBULAN II'!AO35+'TRIBULAN III'!AO35</f>
        <v>#REF!</v>
      </c>
      <c r="AP35" s="19" t="e">
        <f>'TRIBULAN I'!AP35+'TRIBULAN II'!AP35+'TRIBULAN III'!AP35</f>
        <v>#REF!</v>
      </c>
      <c r="AQ35" s="19" t="e">
        <f>'TRIBULAN I'!AQ35+'TRIBULAN II'!AQ35+'TRIBULAN III'!AQ35</f>
        <v>#REF!</v>
      </c>
      <c r="AR35" s="19" t="e">
        <f>'TRIBULAN I'!AR35+'TRIBULAN II'!AR35+'TRIBULAN III'!AR35</f>
        <v>#REF!</v>
      </c>
      <c r="AS35" s="19" t="e">
        <f>'TRIBULAN I'!AS35+'TRIBULAN II'!AS35+'TRIBULAN III'!AS35</f>
        <v>#REF!</v>
      </c>
      <c r="AT35" s="19" t="e">
        <f>'TRIBULAN I'!AT35+'TRIBULAN II'!AT35+'TRIBULAN III'!AT35</f>
        <v>#REF!</v>
      </c>
      <c r="AU35" s="19" t="e">
        <f>'TRIBULAN I'!AU35+'TRIBULAN II'!AU35+'TRIBULAN III'!AU35</f>
        <v>#REF!</v>
      </c>
      <c r="AV35" s="19" t="e">
        <f>'TRIBULAN I'!AV35+'TRIBULAN II'!AV35+'TRIBULAN III'!AV35</f>
        <v>#REF!</v>
      </c>
      <c r="AW35" s="19" t="e">
        <f>'TRIBULAN I'!AW35+'TRIBULAN II'!AW35+'TRIBULAN III'!AW35</f>
        <v>#REF!</v>
      </c>
      <c r="AX35" s="19" t="e">
        <f>'TRIBULAN I'!AX35+'TRIBULAN II'!AX35+'TRIBULAN III'!AX35</f>
        <v>#REF!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0"/>
        <v>491</v>
      </c>
      <c r="G36" s="19" t="e">
        <f>'TRIBULAN I'!G36+'TRIBULAN II'!G36+'TRIBULAN III'!G36</f>
        <v>#REF!</v>
      </c>
      <c r="H36" s="19" t="e">
        <f>'TRIBULAN I'!H36+'TRIBULAN II'!H36+'TRIBULAN III'!H36</f>
        <v>#REF!</v>
      </c>
      <c r="I36" s="19" t="e">
        <f>'TRIBULAN I'!I36+'TRIBULAN II'!I36+'TRIBULAN III'!I36</f>
        <v>#REF!</v>
      </c>
      <c r="J36" s="19" t="e">
        <f>'TRIBULAN I'!J36+'TRIBULAN II'!J36+'TRIBULAN III'!J36</f>
        <v>#REF!</v>
      </c>
      <c r="K36" s="19" t="e">
        <f>'TRIBULAN I'!K36+'TRIBULAN II'!K36+'TRIBULAN III'!K36</f>
        <v>#REF!</v>
      </c>
      <c r="L36" s="19" t="e">
        <f>'TRIBULAN I'!L36+'TRIBULAN II'!L36+'TRIBULAN III'!L36</f>
        <v>#REF!</v>
      </c>
      <c r="M36" s="19" t="e">
        <f>'TRIBULAN I'!M36+'TRIBULAN II'!M36+'TRIBULAN III'!M36</f>
        <v>#REF!</v>
      </c>
      <c r="N36" s="19" t="e">
        <f>'TRIBULAN I'!N36+'TRIBULAN II'!N36+'TRIBULAN III'!N36</f>
        <v>#REF!</v>
      </c>
      <c r="O36" s="19" t="e">
        <f>'TRIBULAN I'!O36+'TRIBULAN II'!O36+'TRIBULAN III'!O36</f>
        <v>#REF!</v>
      </c>
      <c r="P36" s="19" t="e">
        <f>'TRIBULAN I'!P36+'TRIBULAN II'!P36+'TRIBULAN III'!P36</f>
        <v>#REF!</v>
      </c>
      <c r="Q36" s="19" t="e">
        <f>'TRIBULAN I'!Q36+'TRIBULAN II'!Q36+'TRIBULAN III'!Q36</f>
        <v>#REF!</v>
      </c>
      <c r="R36" s="19" t="e">
        <f>'TRIBULAN I'!R36+'TRIBULAN II'!R36+'TRIBULAN III'!R36</f>
        <v>#REF!</v>
      </c>
      <c r="S36" s="19" t="e">
        <f>'TRIBULAN I'!S36+'TRIBULAN II'!S36+'TRIBULAN III'!S36</f>
        <v>#REF!</v>
      </c>
      <c r="T36" s="19" t="e">
        <f>'TRIBULAN I'!T36+'TRIBULAN II'!T36+'TRIBULAN III'!T36</f>
        <v>#REF!</v>
      </c>
      <c r="U36" s="19" t="e">
        <f>'TRIBULAN I'!U36+'TRIBULAN II'!U36+'TRIBULAN III'!U36</f>
        <v>#REF!</v>
      </c>
      <c r="V36" s="19" t="e">
        <f>'TRIBULAN I'!V36+'TRIBULAN II'!V36+'TRIBULAN III'!V36</f>
        <v>#REF!</v>
      </c>
      <c r="W36" s="19" t="e">
        <f>'TRIBULAN I'!W36+'TRIBULAN II'!W36+'TRIBULAN III'!W36</f>
        <v>#REF!</v>
      </c>
      <c r="X36" s="19" t="e">
        <f>'TRIBULAN I'!X36+'TRIBULAN II'!X36+'TRIBULAN III'!X36</f>
        <v>#REF!</v>
      </c>
      <c r="Y36" s="19" t="e">
        <f>'TRIBULAN I'!Y36+'TRIBULAN II'!Y36+'TRIBULAN III'!Y36</f>
        <v>#REF!</v>
      </c>
      <c r="Z36" s="19" t="e">
        <f>'TRIBULAN I'!Z36+'TRIBULAN II'!Z36+'TRIBULAN III'!Z36</f>
        <v>#REF!</v>
      </c>
      <c r="AA36" s="19" t="e">
        <f>'TRIBULAN I'!AA36+'TRIBULAN II'!AA36+'TRIBULAN III'!AA36</f>
        <v>#REF!</v>
      </c>
      <c r="AB36" s="19" t="e">
        <f>'TRIBULAN I'!AB36+'TRIBULAN II'!AB36+'TRIBULAN III'!AB36</f>
        <v>#REF!</v>
      </c>
      <c r="AC36" s="19" t="e">
        <f>'TRIBULAN I'!AC36+'TRIBULAN II'!AC36+'TRIBULAN III'!AC36</f>
        <v>#REF!</v>
      </c>
      <c r="AD36" s="19" t="e">
        <f>'TRIBULAN I'!AD36+'TRIBULAN II'!AD36+'TRIBULAN III'!AD36</f>
        <v>#REF!</v>
      </c>
      <c r="AE36" s="19" t="e">
        <f>'TRIBULAN I'!AE36+'TRIBULAN II'!AE36+'TRIBULAN III'!AE36</f>
        <v>#REF!</v>
      </c>
      <c r="AF36" s="19" t="e">
        <f>'TRIBULAN I'!AF36+'TRIBULAN II'!AF36+'TRIBULAN III'!AF36</f>
        <v>#REF!</v>
      </c>
      <c r="AG36" s="19" t="e">
        <f>'TRIBULAN I'!AG36+'TRIBULAN II'!AG36+'TRIBULAN III'!AG36</f>
        <v>#REF!</v>
      </c>
      <c r="AH36" s="19" t="e">
        <f>'TRIBULAN I'!AH36+'TRIBULAN II'!AH36+'TRIBULAN III'!AH36</f>
        <v>#REF!</v>
      </c>
      <c r="AI36" s="19" t="e">
        <f>'TRIBULAN I'!AI36+'TRIBULAN II'!AI36+'TRIBULAN III'!AI36</f>
        <v>#REF!</v>
      </c>
      <c r="AJ36" s="19" t="e">
        <f>'TRIBULAN I'!AJ36+'TRIBULAN II'!AJ36+'TRIBULAN III'!AJ36</f>
        <v>#REF!</v>
      </c>
      <c r="AK36" s="19" t="e">
        <f>'TRIBULAN I'!AK36+'TRIBULAN II'!AK36+'TRIBULAN III'!AK36</f>
        <v>#REF!</v>
      </c>
      <c r="AL36" s="19" t="e">
        <f>'TRIBULAN I'!AL36+'TRIBULAN II'!AL36+'TRIBULAN III'!AL36</f>
        <v>#REF!</v>
      </c>
      <c r="AM36" s="19" t="e">
        <f>'TRIBULAN I'!AM36+'TRIBULAN II'!AM36+'TRIBULAN III'!AM36</f>
        <v>#REF!</v>
      </c>
      <c r="AN36" s="19" t="e">
        <f>'TRIBULAN I'!AN36+'TRIBULAN II'!AN36+'TRIBULAN III'!AN36</f>
        <v>#REF!</v>
      </c>
      <c r="AO36" s="19" t="e">
        <f>'TRIBULAN I'!AO36+'TRIBULAN II'!AO36+'TRIBULAN III'!AO36</f>
        <v>#REF!</v>
      </c>
      <c r="AP36" s="19" t="e">
        <f>'TRIBULAN I'!AP36+'TRIBULAN II'!AP36+'TRIBULAN III'!AP36</f>
        <v>#REF!</v>
      </c>
      <c r="AQ36" s="19" t="e">
        <f>'TRIBULAN I'!AQ36+'TRIBULAN II'!AQ36+'TRIBULAN III'!AQ36</f>
        <v>#REF!</v>
      </c>
      <c r="AR36" s="19" t="e">
        <f>'TRIBULAN I'!AR36+'TRIBULAN II'!AR36+'TRIBULAN III'!AR36</f>
        <v>#REF!</v>
      </c>
      <c r="AS36" s="19" t="e">
        <f>'TRIBULAN I'!AS36+'TRIBULAN II'!AS36+'TRIBULAN III'!AS36</f>
        <v>#REF!</v>
      </c>
      <c r="AT36" s="19" t="e">
        <f>'TRIBULAN I'!AT36+'TRIBULAN II'!AT36+'TRIBULAN III'!AT36</f>
        <v>#REF!</v>
      </c>
      <c r="AU36" s="19" t="e">
        <f>'TRIBULAN I'!AU36+'TRIBULAN II'!AU36+'TRIBULAN III'!AU36</f>
        <v>#REF!</v>
      </c>
      <c r="AV36" s="19" t="e">
        <f>'TRIBULAN I'!AV36+'TRIBULAN II'!AV36+'TRIBULAN III'!AV36</f>
        <v>#REF!</v>
      </c>
      <c r="AW36" s="19" t="e">
        <f>'TRIBULAN I'!AW36+'TRIBULAN II'!AW36+'TRIBULAN III'!AW36</f>
        <v>#REF!</v>
      </c>
      <c r="AX36" s="19" t="e">
        <f>'TRIBULAN I'!AX36+'TRIBULAN II'!AX36+'TRIBULAN III'!AX36</f>
        <v>#REF!</v>
      </c>
    </row>
    <row r="37" spans="1:50" ht="14.25" customHeight="1">
      <c r="A37" s="26"/>
      <c r="B37" s="17"/>
      <c r="C37" s="18" t="s">
        <v>37</v>
      </c>
      <c r="D37" s="89">
        <f t="shared" ref="D37:F37" si="11">SUM(D35:D36)</f>
        <v>1081</v>
      </c>
      <c r="E37" s="89">
        <f t="shared" si="11"/>
        <v>1005</v>
      </c>
      <c r="F37" s="89">
        <f t="shared" si="11"/>
        <v>2086</v>
      </c>
      <c r="G37" s="19" t="e">
        <f>'TRIBULAN I'!G37+'TRIBULAN II'!G37+'TRIBULAN III'!G37</f>
        <v>#REF!</v>
      </c>
      <c r="H37" s="19" t="e">
        <f>'TRIBULAN I'!H37+'TRIBULAN II'!H37+'TRIBULAN III'!H37</f>
        <v>#REF!</v>
      </c>
      <c r="I37" s="19" t="e">
        <f>'TRIBULAN I'!I37+'TRIBULAN II'!I37+'TRIBULAN III'!I37</f>
        <v>#REF!</v>
      </c>
      <c r="J37" s="19" t="e">
        <f>'TRIBULAN I'!J37+'TRIBULAN II'!J37+'TRIBULAN III'!J37</f>
        <v>#REF!</v>
      </c>
      <c r="K37" s="19" t="e">
        <f>'TRIBULAN I'!K37+'TRIBULAN II'!K37+'TRIBULAN III'!K37</f>
        <v>#REF!</v>
      </c>
      <c r="L37" s="19" t="e">
        <f>'TRIBULAN I'!L37+'TRIBULAN II'!L37+'TRIBULAN III'!L37</f>
        <v>#REF!</v>
      </c>
      <c r="M37" s="19" t="e">
        <f>'TRIBULAN I'!M37+'TRIBULAN II'!M37+'TRIBULAN III'!M37</f>
        <v>#REF!</v>
      </c>
      <c r="N37" s="19" t="e">
        <f>'TRIBULAN I'!N37+'TRIBULAN II'!N37+'TRIBULAN III'!N37</f>
        <v>#REF!</v>
      </c>
      <c r="O37" s="19" t="e">
        <f>'TRIBULAN I'!O37+'TRIBULAN II'!O37+'TRIBULAN III'!O37</f>
        <v>#REF!</v>
      </c>
      <c r="P37" s="19" t="e">
        <f>'TRIBULAN I'!P37+'TRIBULAN II'!P37+'TRIBULAN III'!P37</f>
        <v>#REF!</v>
      </c>
      <c r="Q37" s="19" t="e">
        <f>'TRIBULAN I'!Q37+'TRIBULAN II'!Q37+'TRIBULAN III'!Q37</f>
        <v>#REF!</v>
      </c>
      <c r="R37" s="19" t="e">
        <f>'TRIBULAN I'!R37+'TRIBULAN II'!R37+'TRIBULAN III'!R37</f>
        <v>#REF!</v>
      </c>
      <c r="S37" s="19" t="e">
        <f>'TRIBULAN I'!S37+'TRIBULAN II'!S37+'TRIBULAN III'!S37</f>
        <v>#REF!</v>
      </c>
      <c r="T37" s="19" t="e">
        <f>'TRIBULAN I'!T37+'TRIBULAN II'!T37+'TRIBULAN III'!T37</f>
        <v>#REF!</v>
      </c>
      <c r="U37" s="19" t="e">
        <f>'TRIBULAN I'!U37+'TRIBULAN II'!U37+'TRIBULAN III'!U37</f>
        <v>#REF!</v>
      </c>
      <c r="V37" s="19" t="e">
        <f>'TRIBULAN I'!V37+'TRIBULAN II'!V37+'TRIBULAN III'!V37</f>
        <v>#REF!</v>
      </c>
      <c r="W37" s="19" t="e">
        <f>'TRIBULAN I'!W37+'TRIBULAN II'!W37+'TRIBULAN III'!W37</f>
        <v>#REF!</v>
      </c>
      <c r="X37" s="19" t="e">
        <f>'TRIBULAN I'!X37+'TRIBULAN II'!X37+'TRIBULAN III'!X37</f>
        <v>#REF!</v>
      </c>
      <c r="Y37" s="19" t="e">
        <f>'TRIBULAN I'!Y37+'TRIBULAN II'!Y37+'TRIBULAN III'!Y37</f>
        <v>#REF!</v>
      </c>
      <c r="Z37" s="19" t="e">
        <f>'TRIBULAN I'!Z37+'TRIBULAN II'!Z37+'TRIBULAN III'!Z37</f>
        <v>#REF!</v>
      </c>
      <c r="AA37" s="19" t="e">
        <f>'TRIBULAN I'!AA37+'TRIBULAN II'!AA37+'TRIBULAN III'!AA37</f>
        <v>#REF!</v>
      </c>
      <c r="AB37" s="19" t="e">
        <f>'TRIBULAN I'!AB37+'TRIBULAN II'!AB37+'TRIBULAN III'!AB37</f>
        <v>#REF!</v>
      </c>
      <c r="AC37" s="19" t="e">
        <f>'TRIBULAN I'!AC37+'TRIBULAN II'!AC37+'TRIBULAN III'!AC37</f>
        <v>#REF!</v>
      </c>
      <c r="AD37" s="19" t="e">
        <f>'TRIBULAN I'!AD37+'TRIBULAN II'!AD37+'TRIBULAN III'!AD37</f>
        <v>#REF!</v>
      </c>
      <c r="AE37" s="19" t="e">
        <f>'TRIBULAN I'!AE37+'TRIBULAN II'!AE37+'TRIBULAN III'!AE37</f>
        <v>#REF!</v>
      </c>
      <c r="AF37" s="19" t="e">
        <f>'TRIBULAN I'!AF37+'TRIBULAN II'!AF37+'TRIBULAN III'!AF37</f>
        <v>#REF!</v>
      </c>
      <c r="AG37" s="19" t="e">
        <f>'TRIBULAN I'!AG37+'TRIBULAN II'!AG37+'TRIBULAN III'!AG37</f>
        <v>#REF!</v>
      </c>
      <c r="AH37" s="19" t="e">
        <f>'TRIBULAN I'!AH37+'TRIBULAN II'!AH37+'TRIBULAN III'!AH37</f>
        <v>#REF!</v>
      </c>
      <c r="AI37" s="19" t="e">
        <f>'TRIBULAN I'!AI37+'TRIBULAN II'!AI37+'TRIBULAN III'!AI37</f>
        <v>#REF!</v>
      </c>
      <c r="AJ37" s="19" t="e">
        <f>'TRIBULAN I'!AJ37+'TRIBULAN II'!AJ37+'TRIBULAN III'!AJ37</f>
        <v>#REF!</v>
      </c>
      <c r="AK37" s="19" t="e">
        <f>'TRIBULAN I'!AK37+'TRIBULAN II'!AK37+'TRIBULAN III'!AK37</f>
        <v>#REF!</v>
      </c>
      <c r="AL37" s="19" t="e">
        <f>'TRIBULAN I'!AL37+'TRIBULAN II'!AL37+'TRIBULAN III'!AL37</f>
        <v>#REF!</v>
      </c>
      <c r="AM37" s="19" t="e">
        <f>'TRIBULAN I'!AM37+'TRIBULAN II'!AM37+'TRIBULAN III'!AM37</f>
        <v>#REF!</v>
      </c>
      <c r="AN37" s="19" t="e">
        <f>'TRIBULAN I'!AN37+'TRIBULAN II'!AN37+'TRIBULAN III'!AN37</f>
        <v>#REF!</v>
      </c>
      <c r="AO37" s="19" t="e">
        <f>'TRIBULAN I'!AO37+'TRIBULAN II'!AO37+'TRIBULAN III'!AO37</f>
        <v>#REF!</v>
      </c>
      <c r="AP37" s="19" t="e">
        <f>'TRIBULAN I'!AP37+'TRIBULAN II'!AP37+'TRIBULAN III'!AP37</f>
        <v>#REF!</v>
      </c>
      <c r="AQ37" s="19" t="e">
        <f>'TRIBULAN I'!AQ37+'TRIBULAN II'!AQ37+'TRIBULAN III'!AQ37</f>
        <v>#REF!</v>
      </c>
      <c r="AR37" s="19" t="e">
        <f>'TRIBULAN I'!AR37+'TRIBULAN II'!AR37+'TRIBULAN III'!AR37</f>
        <v>#REF!</v>
      </c>
      <c r="AS37" s="19" t="e">
        <f>'TRIBULAN I'!AS37+'TRIBULAN II'!AS37+'TRIBULAN III'!AS37</f>
        <v>#REF!</v>
      </c>
      <c r="AT37" s="19" t="e">
        <f>'TRIBULAN I'!AT37+'TRIBULAN II'!AT37+'TRIBULAN III'!AT37</f>
        <v>#REF!</v>
      </c>
      <c r="AU37" s="19" t="e">
        <f>'TRIBULAN I'!AU37+'TRIBULAN II'!AU37+'TRIBULAN III'!AU37</f>
        <v>#REF!</v>
      </c>
      <c r="AV37" s="19" t="e">
        <f>'TRIBULAN I'!AV37+'TRIBULAN II'!AV37+'TRIBULAN III'!AV37</f>
        <v>#REF!</v>
      </c>
      <c r="AW37" s="19" t="e">
        <f>'TRIBULAN I'!AW37+'TRIBULAN II'!AW37+'TRIBULAN III'!AW37</f>
        <v>#REF!</v>
      </c>
      <c r="AX37" s="19" t="e">
        <f>'TRIBULAN I'!AX37+'TRIBULAN II'!AX37+'TRIBULAN III'!AX37</f>
        <v>#REF!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2">D38+E38</f>
        <v>754</v>
      </c>
      <c r="G38" s="19" t="e">
        <f>'TRIBULAN I'!G38+'TRIBULAN II'!G38+'TRIBULAN III'!G38</f>
        <v>#REF!</v>
      </c>
      <c r="H38" s="19" t="e">
        <f>'TRIBULAN I'!H38+'TRIBULAN II'!H38+'TRIBULAN III'!H38</f>
        <v>#REF!</v>
      </c>
      <c r="I38" s="19" t="e">
        <f>'TRIBULAN I'!I38+'TRIBULAN II'!I38+'TRIBULAN III'!I38</f>
        <v>#REF!</v>
      </c>
      <c r="J38" s="19" t="e">
        <f>'TRIBULAN I'!J38+'TRIBULAN II'!J38+'TRIBULAN III'!J38</f>
        <v>#REF!</v>
      </c>
      <c r="K38" s="19" t="e">
        <f>'TRIBULAN I'!K38+'TRIBULAN II'!K38+'TRIBULAN III'!K38</f>
        <v>#REF!</v>
      </c>
      <c r="L38" s="19" t="e">
        <f>'TRIBULAN I'!L38+'TRIBULAN II'!L38+'TRIBULAN III'!L38</f>
        <v>#REF!</v>
      </c>
      <c r="M38" s="19" t="e">
        <f>'TRIBULAN I'!M38+'TRIBULAN II'!M38+'TRIBULAN III'!M38</f>
        <v>#REF!</v>
      </c>
      <c r="N38" s="19" t="e">
        <f>'TRIBULAN I'!N38+'TRIBULAN II'!N38+'TRIBULAN III'!N38</f>
        <v>#REF!</v>
      </c>
      <c r="O38" s="19" t="e">
        <f>'TRIBULAN I'!O38+'TRIBULAN II'!O38+'TRIBULAN III'!O38</f>
        <v>#REF!</v>
      </c>
      <c r="P38" s="19" t="e">
        <f>'TRIBULAN I'!P38+'TRIBULAN II'!P38+'TRIBULAN III'!P38</f>
        <v>#REF!</v>
      </c>
      <c r="Q38" s="19" t="e">
        <f>'TRIBULAN I'!Q38+'TRIBULAN II'!Q38+'TRIBULAN III'!Q38</f>
        <v>#REF!</v>
      </c>
      <c r="R38" s="19" t="e">
        <f>'TRIBULAN I'!R38+'TRIBULAN II'!R38+'TRIBULAN III'!R38</f>
        <v>#REF!</v>
      </c>
      <c r="S38" s="19" t="e">
        <f>'TRIBULAN I'!S38+'TRIBULAN II'!S38+'TRIBULAN III'!S38</f>
        <v>#REF!</v>
      </c>
      <c r="T38" s="19" t="e">
        <f>'TRIBULAN I'!T38+'TRIBULAN II'!T38+'TRIBULAN III'!T38</f>
        <v>#REF!</v>
      </c>
      <c r="U38" s="19" t="e">
        <f>'TRIBULAN I'!U38+'TRIBULAN II'!U38+'TRIBULAN III'!U38</f>
        <v>#REF!</v>
      </c>
      <c r="V38" s="19" t="e">
        <f>'TRIBULAN I'!V38+'TRIBULAN II'!V38+'TRIBULAN III'!V38</f>
        <v>#REF!</v>
      </c>
      <c r="W38" s="19" t="e">
        <f>'TRIBULAN I'!W38+'TRIBULAN II'!W38+'TRIBULAN III'!W38</f>
        <v>#REF!</v>
      </c>
      <c r="X38" s="19" t="e">
        <f>'TRIBULAN I'!X38+'TRIBULAN II'!X38+'TRIBULAN III'!X38</f>
        <v>#REF!</v>
      </c>
      <c r="Y38" s="19" t="e">
        <f>'TRIBULAN I'!Y38+'TRIBULAN II'!Y38+'TRIBULAN III'!Y38</f>
        <v>#REF!</v>
      </c>
      <c r="Z38" s="19" t="e">
        <f>'TRIBULAN I'!Z38+'TRIBULAN II'!Z38+'TRIBULAN III'!Z38</f>
        <v>#REF!</v>
      </c>
      <c r="AA38" s="19" t="e">
        <f>'TRIBULAN I'!AA38+'TRIBULAN II'!AA38+'TRIBULAN III'!AA38</f>
        <v>#REF!</v>
      </c>
      <c r="AB38" s="19" t="e">
        <f>'TRIBULAN I'!AB38+'TRIBULAN II'!AB38+'TRIBULAN III'!AB38</f>
        <v>#REF!</v>
      </c>
      <c r="AC38" s="19" t="e">
        <f>'TRIBULAN I'!AC38+'TRIBULAN II'!AC38+'TRIBULAN III'!AC38</f>
        <v>#REF!</v>
      </c>
      <c r="AD38" s="19" t="e">
        <f>'TRIBULAN I'!AD38+'TRIBULAN II'!AD38+'TRIBULAN III'!AD38</f>
        <v>#REF!</v>
      </c>
      <c r="AE38" s="19" t="e">
        <f>'TRIBULAN I'!AE38+'TRIBULAN II'!AE38+'TRIBULAN III'!AE38</f>
        <v>#REF!</v>
      </c>
      <c r="AF38" s="19" t="e">
        <f>'TRIBULAN I'!AF38+'TRIBULAN II'!AF38+'TRIBULAN III'!AF38</f>
        <v>#REF!</v>
      </c>
      <c r="AG38" s="19" t="e">
        <f>'TRIBULAN I'!AG38+'TRIBULAN II'!AG38+'TRIBULAN III'!AG38</f>
        <v>#REF!</v>
      </c>
      <c r="AH38" s="19" t="e">
        <f>'TRIBULAN I'!AH38+'TRIBULAN II'!AH38+'TRIBULAN III'!AH38</f>
        <v>#REF!</v>
      </c>
      <c r="AI38" s="19" t="e">
        <f>'TRIBULAN I'!AI38+'TRIBULAN II'!AI38+'TRIBULAN III'!AI38</f>
        <v>#REF!</v>
      </c>
      <c r="AJ38" s="19" t="e">
        <f>'TRIBULAN I'!AJ38+'TRIBULAN II'!AJ38+'TRIBULAN III'!AJ38</f>
        <v>#REF!</v>
      </c>
      <c r="AK38" s="19" t="e">
        <f>'TRIBULAN I'!AK38+'TRIBULAN II'!AK38+'TRIBULAN III'!AK38</f>
        <v>#REF!</v>
      </c>
      <c r="AL38" s="19" t="e">
        <f>'TRIBULAN I'!AL38+'TRIBULAN II'!AL38+'TRIBULAN III'!AL38</f>
        <v>#REF!</v>
      </c>
      <c r="AM38" s="19" t="e">
        <f>'TRIBULAN I'!AM38+'TRIBULAN II'!AM38+'TRIBULAN III'!AM38</f>
        <v>#REF!</v>
      </c>
      <c r="AN38" s="19" t="e">
        <f>'TRIBULAN I'!AN38+'TRIBULAN II'!AN38+'TRIBULAN III'!AN38</f>
        <v>#REF!</v>
      </c>
      <c r="AO38" s="19" t="e">
        <f>'TRIBULAN I'!AO38+'TRIBULAN II'!AO38+'TRIBULAN III'!AO38</f>
        <v>#REF!</v>
      </c>
      <c r="AP38" s="19" t="e">
        <f>'TRIBULAN I'!AP38+'TRIBULAN II'!AP38+'TRIBULAN III'!AP38</f>
        <v>#REF!</v>
      </c>
      <c r="AQ38" s="19" t="e">
        <f>'TRIBULAN I'!AQ38+'TRIBULAN II'!AQ38+'TRIBULAN III'!AQ38</f>
        <v>#REF!</v>
      </c>
      <c r="AR38" s="19" t="e">
        <f>'TRIBULAN I'!AR38+'TRIBULAN II'!AR38+'TRIBULAN III'!AR38</f>
        <v>#REF!</v>
      </c>
      <c r="AS38" s="19" t="e">
        <f>'TRIBULAN I'!AS38+'TRIBULAN II'!AS38+'TRIBULAN III'!AS38</f>
        <v>#REF!</v>
      </c>
      <c r="AT38" s="19" t="e">
        <f>'TRIBULAN I'!AT38+'TRIBULAN II'!AT38+'TRIBULAN III'!AT38</f>
        <v>#REF!</v>
      </c>
      <c r="AU38" s="19" t="e">
        <f>'TRIBULAN I'!AU38+'TRIBULAN II'!AU38+'TRIBULAN III'!AU38</f>
        <v>#REF!</v>
      </c>
      <c r="AV38" s="19" t="e">
        <f>'TRIBULAN I'!AV38+'TRIBULAN II'!AV38+'TRIBULAN III'!AV38</f>
        <v>#REF!</v>
      </c>
      <c r="AW38" s="19" t="e">
        <f>'TRIBULAN I'!AW38+'TRIBULAN II'!AW38+'TRIBULAN III'!AW38</f>
        <v>#REF!</v>
      </c>
      <c r="AX38" s="19" t="e">
        <f>'TRIBULAN I'!AX38+'TRIBULAN II'!AX38+'TRIBULAN III'!AX38</f>
        <v>#REF!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2"/>
        <v>1640</v>
      </c>
      <c r="G39" s="19" t="e">
        <f>'TRIBULAN I'!G39+'TRIBULAN II'!G39+'TRIBULAN III'!G39</f>
        <v>#REF!</v>
      </c>
      <c r="H39" s="19" t="e">
        <f>'TRIBULAN I'!H39+'TRIBULAN II'!H39+'TRIBULAN III'!H39</f>
        <v>#REF!</v>
      </c>
      <c r="I39" s="19" t="e">
        <f>'TRIBULAN I'!I39+'TRIBULAN II'!I39+'TRIBULAN III'!I39</f>
        <v>#REF!</v>
      </c>
      <c r="J39" s="19" t="e">
        <f>'TRIBULAN I'!J39+'TRIBULAN II'!J39+'TRIBULAN III'!J39</f>
        <v>#REF!</v>
      </c>
      <c r="K39" s="19" t="e">
        <f>'TRIBULAN I'!K39+'TRIBULAN II'!K39+'TRIBULAN III'!K39</f>
        <v>#REF!</v>
      </c>
      <c r="L39" s="19" t="e">
        <f>'TRIBULAN I'!L39+'TRIBULAN II'!L39+'TRIBULAN III'!L39</f>
        <v>#REF!</v>
      </c>
      <c r="M39" s="19" t="e">
        <f>'TRIBULAN I'!M39+'TRIBULAN II'!M39+'TRIBULAN III'!M39</f>
        <v>#REF!</v>
      </c>
      <c r="N39" s="19" t="e">
        <f>'TRIBULAN I'!N39+'TRIBULAN II'!N39+'TRIBULAN III'!N39</f>
        <v>#REF!</v>
      </c>
      <c r="O39" s="19" t="e">
        <f>'TRIBULAN I'!O39+'TRIBULAN II'!O39+'TRIBULAN III'!O39</f>
        <v>#REF!</v>
      </c>
      <c r="P39" s="19" t="e">
        <f>'TRIBULAN I'!P39+'TRIBULAN II'!P39+'TRIBULAN III'!P39</f>
        <v>#REF!</v>
      </c>
      <c r="Q39" s="19" t="e">
        <f>'TRIBULAN I'!Q39+'TRIBULAN II'!Q39+'TRIBULAN III'!Q39</f>
        <v>#REF!</v>
      </c>
      <c r="R39" s="19" t="e">
        <f>'TRIBULAN I'!R39+'TRIBULAN II'!R39+'TRIBULAN III'!R39</f>
        <v>#REF!</v>
      </c>
      <c r="S39" s="19" t="e">
        <f>'TRIBULAN I'!S39+'TRIBULAN II'!S39+'TRIBULAN III'!S39</f>
        <v>#REF!</v>
      </c>
      <c r="T39" s="19" t="e">
        <f>'TRIBULAN I'!T39+'TRIBULAN II'!T39+'TRIBULAN III'!T39</f>
        <v>#REF!</v>
      </c>
      <c r="U39" s="19" t="e">
        <f>'TRIBULAN I'!U39+'TRIBULAN II'!U39+'TRIBULAN III'!U39</f>
        <v>#REF!</v>
      </c>
      <c r="V39" s="19" t="e">
        <f>'TRIBULAN I'!V39+'TRIBULAN II'!V39+'TRIBULAN III'!V39</f>
        <v>#REF!</v>
      </c>
      <c r="W39" s="19" t="e">
        <f>'TRIBULAN I'!W39+'TRIBULAN II'!W39+'TRIBULAN III'!W39</f>
        <v>#REF!</v>
      </c>
      <c r="X39" s="19" t="e">
        <f>'TRIBULAN I'!X39+'TRIBULAN II'!X39+'TRIBULAN III'!X39</f>
        <v>#REF!</v>
      </c>
      <c r="Y39" s="19" t="e">
        <f>'TRIBULAN I'!Y39+'TRIBULAN II'!Y39+'TRIBULAN III'!Y39</f>
        <v>#REF!</v>
      </c>
      <c r="Z39" s="19" t="e">
        <f>'TRIBULAN I'!Z39+'TRIBULAN II'!Z39+'TRIBULAN III'!Z39</f>
        <v>#REF!</v>
      </c>
      <c r="AA39" s="19" t="e">
        <f>'TRIBULAN I'!AA39+'TRIBULAN II'!AA39+'TRIBULAN III'!AA39</f>
        <v>#REF!</v>
      </c>
      <c r="AB39" s="19" t="e">
        <f>'TRIBULAN I'!AB39+'TRIBULAN II'!AB39+'TRIBULAN III'!AB39</f>
        <v>#REF!</v>
      </c>
      <c r="AC39" s="19" t="e">
        <f>'TRIBULAN I'!AC39+'TRIBULAN II'!AC39+'TRIBULAN III'!AC39</f>
        <v>#REF!</v>
      </c>
      <c r="AD39" s="19" t="e">
        <f>'TRIBULAN I'!AD39+'TRIBULAN II'!AD39+'TRIBULAN III'!AD39</f>
        <v>#REF!</v>
      </c>
      <c r="AE39" s="19" t="e">
        <f>'TRIBULAN I'!AE39+'TRIBULAN II'!AE39+'TRIBULAN III'!AE39</f>
        <v>#REF!</v>
      </c>
      <c r="AF39" s="19" t="e">
        <f>'TRIBULAN I'!AF39+'TRIBULAN II'!AF39+'TRIBULAN III'!AF39</f>
        <v>#REF!</v>
      </c>
      <c r="AG39" s="19" t="e">
        <f>'TRIBULAN I'!AG39+'TRIBULAN II'!AG39+'TRIBULAN III'!AG39</f>
        <v>#REF!</v>
      </c>
      <c r="AH39" s="19" t="e">
        <f>'TRIBULAN I'!AH39+'TRIBULAN II'!AH39+'TRIBULAN III'!AH39</f>
        <v>#REF!</v>
      </c>
      <c r="AI39" s="19" t="e">
        <f>'TRIBULAN I'!AI39+'TRIBULAN II'!AI39+'TRIBULAN III'!AI39</f>
        <v>#REF!</v>
      </c>
      <c r="AJ39" s="19" t="e">
        <f>'TRIBULAN I'!AJ39+'TRIBULAN II'!AJ39+'TRIBULAN III'!AJ39</f>
        <v>#REF!</v>
      </c>
      <c r="AK39" s="19" t="e">
        <f>'TRIBULAN I'!AK39+'TRIBULAN II'!AK39+'TRIBULAN III'!AK39</f>
        <v>#REF!</v>
      </c>
      <c r="AL39" s="19" t="e">
        <f>'TRIBULAN I'!AL39+'TRIBULAN II'!AL39+'TRIBULAN III'!AL39</f>
        <v>#REF!</v>
      </c>
      <c r="AM39" s="19" t="e">
        <f>'TRIBULAN I'!AM39+'TRIBULAN II'!AM39+'TRIBULAN III'!AM39</f>
        <v>#REF!</v>
      </c>
      <c r="AN39" s="19" t="e">
        <f>'TRIBULAN I'!AN39+'TRIBULAN II'!AN39+'TRIBULAN III'!AN39</f>
        <v>#REF!</v>
      </c>
      <c r="AO39" s="19" t="e">
        <f>'TRIBULAN I'!AO39+'TRIBULAN II'!AO39+'TRIBULAN III'!AO39</f>
        <v>#REF!</v>
      </c>
      <c r="AP39" s="19" t="e">
        <f>'TRIBULAN I'!AP39+'TRIBULAN II'!AP39+'TRIBULAN III'!AP39</f>
        <v>#REF!</v>
      </c>
      <c r="AQ39" s="19" t="e">
        <f>'TRIBULAN I'!AQ39+'TRIBULAN II'!AQ39+'TRIBULAN III'!AQ39</f>
        <v>#REF!</v>
      </c>
      <c r="AR39" s="19" t="e">
        <f>'TRIBULAN I'!AR39+'TRIBULAN II'!AR39+'TRIBULAN III'!AR39</f>
        <v>#REF!</v>
      </c>
      <c r="AS39" s="19" t="e">
        <f>'TRIBULAN I'!AS39+'TRIBULAN II'!AS39+'TRIBULAN III'!AS39</f>
        <v>#REF!</v>
      </c>
      <c r="AT39" s="19" t="e">
        <f>'TRIBULAN I'!AT39+'TRIBULAN II'!AT39+'TRIBULAN III'!AT39</f>
        <v>#REF!</v>
      </c>
      <c r="AU39" s="19" t="e">
        <f>'TRIBULAN I'!AU39+'TRIBULAN II'!AU39+'TRIBULAN III'!AU39</f>
        <v>#REF!</v>
      </c>
      <c r="AV39" s="19" t="e">
        <f>'TRIBULAN I'!AV39+'TRIBULAN II'!AV39+'TRIBULAN III'!AV39</f>
        <v>#REF!</v>
      </c>
      <c r="AW39" s="19" t="e">
        <f>'TRIBULAN I'!AW39+'TRIBULAN II'!AW39+'TRIBULAN III'!AW39</f>
        <v>#REF!</v>
      </c>
      <c r="AX39" s="19" t="e">
        <f>'TRIBULAN I'!AX39+'TRIBULAN II'!AX39+'TRIBULAN III'!AX39</f>
        <v>#REF!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2"/>
        <v>938</v>
      </c>
      <c r="G40" s="19" t="e">
        <f>'TRIBULAN I'!G40+'TRIBULAN II'!G40+'TRIBULAN III'!G40</f>
        <v>#REF!</v>
      </c>
      <c r="H40" s="19" t="e">
        <f>'TRIBULAN I'!H40+'TRIBULAN II'!H40+'TRIBULAN III'!H40</f>
        <v>#REF!</v>
      </c>
      <c r="I40" s="19" t="e">
        <f>'TRIBULAN I'!I40+'TRIBULAN II'!I40+'TRIBULAN III'!I40</f>
        <v>#REF!</v>
      </c>
      <c r="J40" s="19" t="e">
        <f>'TRIBULAN I'!J40+'TRIBULAN II'!J40+'TRIBULAN III'!J40</f>
        <v>#REF!</v>
      </c>
      <c r="K40" s="19" t="e">
        <f>'TRIBULAN I'!K40+'TRIBULAN II'!K40+'TRIBULAN III'!K40</f>
        <v>#REF!</v>
      </c>
      <c r="L40" s="19" t="e">
        <f>'TRIBULAN I'!L40+'TRIBULAN II'!L40+'TRIBULAN III'!L40</f>
        <v>#REF!</v>
      </c>
      <c r="M40" s="19" t="e">
        <f>'TRIBULAN I'!M40+'TRIBULAN II'!M40+'TRIBULAN III'!M40</f>
        <v>#REF!</v>
      </c>
      <c r="N40" s="19" t="e">
        <f>'TRIBULAN I'!N40+'TRIBULAN II'!N40+'TRIBULAN III'!N40</f>
        <v>#REF!</v>
      </c>
      <c r="O40" s="19" t="e">
        <f>'TRIBULAN I'!O40+'TRIBULAN II'!O40+'TRIBULAN III'!O40</f>
        <v>#REF!</v>
      </c>
      <c r="P40" s="19" t="e">
        <f>'TRIBULAN I'!P40+'TRIBULAN II'!P40+'TRIBULAN III'!P40</f>
        <v>#REF!</v>
      </c>
      <c r="Q40" s="19" t="e">
        <f>'TRIBULAN I'!Q40+'TRIBULAN II'!Q40+'TRIBULAN III'!Q40</f>
        <v>#REF!</v>
      </c>
      <c r="R40" s="19" t="e">
        <f>'TRIBULAN I'!R40+'TRIBULAN II'!R40+'TRIBULAN III'!R40</f>
        <v>#REF!</v>
      </c>
      <c r="S40" s="19" t="e">
        <f>'TRIBULAN I'!S40+'TRIBULAN II'!S40+'TRIBULAN III'!S40</f>
        <v>#REF!</v>
      </c>
      <c r="T40" s="19" t="e">
        <f>'TRIBULAN I'!T40+'TRIBULAN II'!T40+'TRIBULAN III'!T40</f>
        <v>#REF!</v>
      </c>
      <c r="U40" s="19" t="e">
        <f>'TRIBULAN I'!U40+'TRIBULAN II'!U40+'TRIBULAN III'!U40</f>
        <v>#REF!</v>
      </c>
      <c r="V40" s="19" t="e">
        <f>'TRIBULAN I'!V40+'TRIBULAN II'!V40+'TRIBULAN III'!V40</f>
        <v>#REF!</v>
      </c>
      <c r="W40" s="19" t="e">
        <f>'TRIBULAN I'!W40+'TRIBULAN II'!W40+'TRIBULAN III'!W40</f>
        <v>#REF!</v>
      </c>
      <c r="X40" s="19" t="e">
        <f>'TRIBULAN I'!X40+'TRIBULAN II'!X40+'TRIBULAN III'!X40</f>
        <v>#REF!</v>
      </c>
      <c r="Y40" s="19" t="e">
        <f>'TRIBULAN I'!Y40+'TRIBULAN II'!Y40+'TRIBULAN III'!Y40</f>
        <v>#REF!</v>
      </c>
      <c r="Z40" s="19" t="e">
        <f>'TRIBULAN I'!Z40+'TRIBULAN II'!Z40+'TRIBULAN III'!Z40</f>
        <v>#REF!</v>
      </c>
      <c r="AA40" s="19" t="e">
        <f>'TRIBULAN I'!AA40+'TRIBULAN II'!AA40+'TRIBULAN III'!AA40</f>
        <v>#REF!</v>
      </c>
      <c r="AB40" s="19" t="e">
        <f>'TRIBULAN I'!AB40+'TRIBULAN II'!AB40+'TRIBULAN III'!AB40</f>
        <v>#REF!</v>
      </c>
      <c r="AC40" s="19" t="e">
        <f>'TRIBULAN I'!AC40+'TRIBULAN II'!AC40+'TRIBULAN III'!AC40</f>
        <v>#REF!</v>
      </c>
      <c r="AD40" s="19" t="e">
        <f>'TRIBULAN I'!AD40+'TRIBULAN II'!AD40+'TRIBULAN III'!AD40</f>
        <v>#REF!</v>
      </c>
      <c r="AE40" s="19" t="e">
        <f>'TRIBULAN I'!AE40+'TRIBULAN II'!AE40+'TRIBULAN III'!AE40</f>
        <v>#REF!</v>
      </c>
      <c r="AF40" s="19" t="e">
        <f>'TRIBULAN I'!AF40+'TRIBULAN II'!AF40+'TRIBULAN III'!AF40</f>
        <v>#REF!</v>
      </c>
      <c r="AG40" s="19" t="e">
        <f>'TRIBULAN I'!AG40+'TRIBULAN II'!AG40+'TRIBULAN III'!AG40</f>
        <v>#REF!</v>
      </c>
      <c r="AH40" s="19" t="e">
        <f>'TRIBULAN I'!AH40+'TRIBULAN II'!AH40+'TRIBULAN III'!AH40</f>
        <v>#REF!</v>
      </c>
      <c r="AI40" s="19" t="e">
        <f>'TRIBULAN I'!AI40+'TRIBULAN II'!AI40+'TRIBULAN III'!AI40</f>
        <v>#REF!</v>
      </c>
      <c r="AJ40" s="19" t="e">
        <f>'TRIBULAN I'!AJ40+'TRIBULAN II'!AJ40+'TRIBULAN III'!AJ40</f>
        <v>#REF!</v>
      </c>
      <c r="AK40" s="19" t="e">
        <f>'TRIBULAN I'!AK40+'TRIBULAN II'!AK40+'TRIBULAN III'!AK40</f>
        <v>#REF!</v>
      </c>
      <c r="AL40" s="19" t="e">
        <f>'TRIBULAN I'!AL40+'TRIBULAN II'!AL40+'TRIBULAN III'!AL40</f>
        <v>#REF!</v>
      </c>
      <c r="AM40" s="19" t="e">
        <f>'TRIBULAN I'!AM40+'TRIBULAN II'!AM40+'TRIBULAN III'!AM40</f>
        <v>#REF!</v>
      </c>
      <c r="AN40" s="19" t="e">
        <f>'TRIBULAN I'!AN40+'TRIBULAN II'!AN40+'TRIBULAN III'!AN40</f>
        <v>#REF!</v>
      </c>
      <c r="AO40" s="19" t="e">
        <f>'TRIBULAN I'!AO40+'TRIBULAN II'!AO40+'TRIBULAN III'!AO40</f>
        <v>#REF!</v>
      </c>
      <c r="AP40" s="19" t="e">
        <f>'TRIBULAN I'!AP40+'TRIBULAN II'!AP40+'TRIBULAN III'!AP40</f>
        <v>#REF!</v>
      </c>
      <c r="AQ40" s="19" t="e">
        <f>'TRIBULAN I'!AQ40+'TRIBULAN II'!AQ40+'TRIBULAN III'!AQ40</f>
        <v>#REF!</v>
      </c>
      <c r="AR40" s="19" t="e">
        <f>'TRIBULAN I'!AR40+'TRIBULAN II'!AR40+'TRIBULAN III'!AR40</f>
        <v>#REF!</v>
      </c>
      <c r="AS40" s="19" t="e">
        <f>'TRIBULAN I'!AS40+'TRIBULAN II'!AS40+'TRIBULAN III'!AS40</f>
        <v>#REF!</v>
      </c>
      <c r="AT40" s="19" t="e">
        <f>'TRIBULAN I'!AT40+'TRIBULAN II'!AT40+'TRIBULAN III'!AT40</f>
        <v>#REF!</v>
      </c>
      <c r="AU40" s="19" t="e">
        <f>'TRIBULAN I'!AU40+'TRIBULAN II'!AU40+'TRIBULAN III'!AU40</f>
        <v>#REF!</v>
      </c>
      <c r="AV40" s="19" t="e">
        <f>'TRIBULAN I'!AV40+'TRIBULAN II'!AV40+'TRIBULAN III'!AV40</f>
        <v>#REF!</v>
      </c>
      <c r="AW40" s="19" t="e">
        <f>'TRIBULAN I'!AW40+'TRIBULAN II'!AW40+'TRIBULAN III'!AW40</f>
        <v>#REF!</v>
      </c>
      <c r="AX40" s="19" t="e">
        <f>'TRIBULAN I'!AX40+'TRIBULAN II'!AX40+'TRIBULAN III'!AX40</f>
        <v>#REF!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2"/>
        <v>614</v>
      </c>
      <c r="G41" s="19" t="e">
        <f>'TRIBULAN I'!G41+'TRIBULAN II'!G41+'TRIBULAN III'!G41</f>
        <v>#REF!</v>
      </c>
      <c r="H41" s="19" t="e">
        <f>'TRIBULAN I'!H41+'TRIBULAN II'!H41+'TRIBULAN III'!H41</f>
        <v>#REF!</v>
      </c>
      <c r="I41" s="19" t="e">
        <f>'TRIBULAN I'!I41+'TRIBULAN II'!I41+'TRIBULAN III'!I41</f>
        <v>#REF!</v>
      </c>
      <c r="J41" s="19" t="e">
        <f>'TRIBULAN I'!J41+'TRIBULAN II'!J41+'TRIBULAN III'!J41</f>
        <v>#REF!</v>
      </c>
      <c r="K41" s="19" t="e">
        <f>'TRIBULAN I'!K41+'TRIBULAN II'!K41+'TRIBULAN III'!K41</f>
        <v>#REF!</v>
      </c>
      <c r="L41" s="19" t="e">
        <f>'TRIBULAN I'!L41+'TRIBULAN II'!L41+'TRIBULAN III'!L41</f>
        <v>#REF!</v>
      </c>
      <c r="M41" s="19" t="e">
        <f>'TRIBULAN I'!M41+'TRIBULAN II'!M41+'TRIBULAN III'!M41</f>
        <v>#REF!</v>
      </c>
      <c r="N41" s="19" t="e">
        <f>'TRIBULAN I'!N41+'TRIBULAN II'!N41+'TRIBULAN III'!N41</f>
        <v>#REF!</v>
      </c>
      <c r="O41" s="19" t="e">
        <f>'TRIBULAN I'!O41+'TRIBULAN II'!O41+'TRIBULAN III'!O41</f>
        <v>#REF!</v>
      </c>
      <c r="P41" s="19" t="e">
        <f>'TRIBULAN I'!P41+'TRIBULAN II'!P41+'TRIBULAN III'!P41</f>
        <v>#REF!</v>
      </c>
      <c r="Q41" s="19" t="e">
        <f>'TRIBULAN I'!Q41+'TRIBULAN II'!Q41+'TRIBULAN III'!Q41</f>
        <v>#REF!</v>
      </c>
      <c r="R41" s="19" t="e">
        <f>'TRIBULAN I'!R41+'TRIBULAN II'!R41+'TRIBULAN III'!R41</f>
        <v>#REF!</v>
      </c>
      <c r="S41" s="19" t="e">
        <f>'TRIBULAN I'!S41+'TRIBULAN II'!S41+'TRIBULAN III'!S41</f>
        <v>#REF!</v>
      </c>
      <c r="T41" s="19" t="e">
        <f>'TRIBULAN I'!T41+'TRIBULAN II'!T41+'TRIBULAN III'!T41</f>
        <v>#REF!</v>
      </c>
      <c r="U41" s="19" t="e">
        <f>'TRIBULAN I'!U41+'TRIBULAN II'!U41+'TRIBULAN III'!U41</f>
        <v>#REF!</v>
      </c>
      <c r="V41" s="19" t="e">
        <f>'TRIBULAN I'!V41+'TRIBULAN II'!V41+'TRIBULAN III'!V41</f>
        <v>#REF!</v>
      </c>
      <c r="W41" s="19" t="e">
        <f>'TRIBULAN I'!W41+'TRIBULAN II'!W41+'TRIBULAN III'!W41</f>
        <v>#REF!</v>
      </c>
      <c r="X41" s="19" t="e">
        <f>'TRIBULAN I'!X41+'TRIBULAN II'!X41+'TRIBULAN III'!X41</f>
        <v>#REF!</v>
      </c>
      <c r="Y41" s="19" t="e">
        <f>'TRIBULAN I'!Y41+'TRIBULAN II'!Y41+'TRIBULAN III'!Y41</f>
        <v>#REF!</v>
      </c>
      <c r="Z41" s="19" t="e">
        <f>'TRIBULAN I'!Z41+'TRIBULAN II'!Z41+'TRIBULAN III'!Z41</f>
        <v>#REF!</v>
      </c>
      <c r="AA41" s="19" t="e">
        <f>'TRIBULAN I'!AA41+'TRIBULAN II'!AA41+'TRIBULAN III'!AA41</f>
        <v>#REF!</v>
      </c>
      <c r="AB41" s="19" t="e">
        <f>'TRIBULAN I'!AB41+'TRIBULAN II'!AB41+'TRIBULAN III'!AB41</f>
        <v>#REF!</v>
      </c>
      <c r="AC41" s="19" t="e">
        <f>'TRIBULAN I'!AC41+'TRIBULAN II'!AC41+'TRIBULAN III'!AC41</f>
        <v>#REF!</v>
      </c>
      <c r="AD41" s="19" t="e">
        <f>'TRIBULAN I'!AD41+'TRIBULAN II'!AD41+'TRIBULAN III'!AD41</f>
        <v>#REF!</v>
      </c>
      <c r="AE41" s="19" t="e">
        <f>'TRIBULAN I'!AE41+'TRIBULAN II'!AE41+'TRIBULAN III'!AE41</f>
        <v>#REF!</v>
      </c>
      <c r="AF41" s="19" t="e">
        <f>'TRIBULAN I'!AF41+'TRIBULAN II'!AF41+'TRIBULAN III'!AF41</f>
        <v>#REF!</v>
      </c>
      <c r="AG41" s="19" t="e">
        <f>'TRIBULAN I'!AG41+'TRIBULAN II'!AG41+'TRIBULAN III'!AG41</f>
        <v>#REF!</v>
      </c>
      <c r="AH41" s="19" t="e">
        <f>'TRIBULAN I'!AH41+'TRIBULAN II'!AH41+'TRIBULAN III'!AH41</f>
        <v>#REF!</v>
      </c>
      <c r="AI41" s="19" t="e">
        <f>'TRIBULAN I'!AI41+'TRIBULAN II'!AI41+'TRIBULAN III'!AI41</f>
        <v>#REF!</v>
      </c>
      <c r="AJ41" s="19" t="e">
        <f>'TRIBULAN I'!AJ41+'TRIBULAN II'!AJ41+'TRIBULAN III'!AJ41</f>
        <v>#REF!</v>
      </c>
      <c r="AK41" s="19" t="e">
        <f>'TRIBULAN I'!AK41+'TRIBULAN II'!AK41+'TRIBULAN III'!AK41</f>
        <v>#REF!</v>
      </c>
      <c r="AL41" s="19" t="e">
        <f>'TRIBULAN I'!AL41+'TRIBULAN II'!AL41+'TRIBULAN III'!AL41</f>
        <v>#REF!</v>
      </c>
      <c r="AM41" s="19" t="e">
        <f>'TRIBULAN I'!AM41+'TRIBULAN II'!AM41+'TRIBULAN III'!AM41</f>
        <v>#REF!</v>
      </c>
      <c r="AN41" s="19" t="e">
        <f>'TRIBULAN I'!AN41+'TRIBULAN II'!AN41+'TRIBULAN III'!AN41</f>
        <v>#REF!</v>
      </c>
      <c r="AO41" s="19" t="e">
        <f>'TRIBULAN I'!AO41+'TRIBULAN II'!AO41+'TRIBULAN III'!AO41</f>
        <v>#REF!</v>
      </c>
      <c r="AP41" s="19" t="e">
        <f>'TRIBULAN I'!AP41+'TRIBULAN II'!AP41+'TRIBULAN III'!AP41</f>
        <v>#REF!</v>
      </c>
      <c r="AQ41" s="19" t="e">
        <f>'TRIBULAN I'!AQ41+'TRIBULAN II'!AQ41+'TRIBULAN III'!AQ41</f>
        <v>#REF!</v>
      </c>
      <c r="AR41" s="19" t="e">
        <f>'TRIBULAN I'!AR41+'TRIBULAN II'!AR41+'TRIBULAN III'!AR41</f>
        <v>#REF!</v>
      </c>
      <c r="AS41" s="19" t="e">
        <f>'TRIBULAN I'!AS41+'TRIBULAN II'!AS41+'TRIBULAN III'!AS41</f>
        <v>#REF!</v>
      </c>
      <c r="AT41" s="19" t="e">
        <f>'TRIBULAN I'!AT41+'TRIBULAN II'!AT41+'TRIBULAN III'!AT41</f>
        <v>#REF!</v>
      </c>
      <c r="AU41" s="19" t="e">
        <f>'TRIBULAN I'!AU41+'TRIBULAN II'!AU41+'TRIBULAN III'!AU41</f>
        <v>#REF!</v>
      </c>
      <c r="AV41" s="19" t="e">
        <f>'TRIBULAN I'!AV41+'TRIBULAN II'!AV41+'TRIBULAN III'!AV41</f>
        <v>#REF!</v>
      </c>
      <c r="AW41" s="19" t="e">
        <f>'TRIBULAN I'!AW41+'TRIBULAN II'!AW41+'TRIBULAN III'!AW41</f>
        <v>#REF!</v>
      </c>
      <c r="AX41" s="19" t="e">
        <f>'TRIBULAN I'!AX41+'TRIBULAN II'!AX41+'TRIBULAN III'!AX41</f>
        <v>#REF!</v>
      </c>
    </row>
    <row r="42" spans="1:50" ht="14.25" customHeight="1">
      <c r="A42" s="26"/>
      <c r="B42" s="17"/>
      <c r="C42" s="18" t="s">
        <v>37</v>
      </c>
      <c r="D42" s="89">
        <f t="shared" ref="D42:F42" si="13">SUM(D38:D41)</f>
        <v>2093</v>
      </c>
      <c r="E42" s="89">
        <f t="shared" si="13"/>
        <v>1853</v>
      </c>
      <c r="F42" s="89">
        <f t="shared" si="13"/>
        <v>3946</v>
      </c>
      <c r="G42" s="19" t="e">
        <f>'TRIBULAN I'!G42+'TRIBULAN II'!G42+'TRIBULAN III'!G42</f>
        <v>#REF!</v>
      </c>
      <c r="H42" s="19" t="e">
        <f>'TRIBULAN I'!H42+'TRIBULAN II'!H42+'TRIBULAN III'!H42</f>
        <v>#REF!</v>
      </c>
      <c r="I42" s="19" t="e">
        <f>'TRIBULAN I'!I42+'TRIBULAN II'!I42+'TRIBULAN III'!I42</f>
        <v>#REF!</v>
      </c>
      <c r="J42" s="19" t="e">
        <f>'TRIBULAN I'!J42+'TRIBULAN II'!J42+'TRIBULAN III'!J42</f>
        <v>#REF!</v>
      </c>
      <c r="K42" s="19" t="e">
        <f>'TRIBULAN I'!K42+'TRIBULAN II'!K42+'TRIBULAN III'!K42</f>
        <v>#REF!</v>
      </c>
      <c r="L42" s="19" t="e">
        <f>'TRIBULAN I'!L42+'TRIBULAN II'!L42+'TRIBULAN III'!L42</f>
        <v>#REF!</v>
      </c>
      <c r="M42" s="19" t="e">
        <f>'TRIBULAN I'!M42+'TRIBULAN II'!M42+'TRIBULAN III'!M42</f>
        <v>#REF!</v>
      </c>
      <c r="N42" s="19" t="e">
        <f>'TRIBULAN I'!N42+'TRIBULAN II'!N42+'TRIBULAN III'!N42</f>
        <v>#REF!</v>
      </c>
      <c r="O42" s="19" t="e">
        <f>'TRIBULAN I'!O42+'TRIBULAN II'!O42+'TRIBULAN III'!O42</f>
        <v>#REF!</v>
      </c>
      <c r="P42" s="19" t="e">
        <f>'TRIBULAN I'!P42+'TRIBULAN II'!P42+'TRIBULAN III'!P42</f>
        <v>#REF!</v>
      </c>
      <c r="Q42" s="19" t="e">
        <f>'TRIBULAN I'!Q42+'TRIBULAN II'!Q42+'TRIBULAN III'!Q42</f>
        <v>#REF!</v>
      </c>
      <c r="R42" s="19" t="e">
        <f>'TRIBULAN I'!R42+'TRIBULAN II'!R42+'TRIBULAN III'!R42</f>
        <v>#REF!</v>
      </c>
      <c r="S42" s="19" t="e">
        <f>'TRIBULAN I'!S42+'TRIBULAN II'!S42+'TRIBULAN III'!S42</f>
        <v>#REF!</v>
      </c>
      <c r="T42" s="19" t="e">
        <f>'TRIBULAN I'!T42+'TRIBULAN II'!T42+'TRIBULAN III'!T42</f>
        <v>#REF!</v>
      </c>
      <c r="U42" s="19" t="e">
        <f>'TRIBULAN I'!U42+'TRIBULAN II'!U42+'TRIBULAN III'!U42</f>
        <v>#REF!</v>
      </c>
      <c r="V42" s="19" t="e">
        <f>'TRIBULAN I'!V42+'TRIBULAN II'!V42+'TRIBULAN III'!V42</f>
        <v>#REF!</v>
      </c>
      <c r="W42" s="19" t="e">
        <f>'TRIBULAN I'!W42+'TRIBULAN II'!W42+'TRIBULAN III'!W42</f>
        <v>#REF!</v>
      </c>
      <c r="X42" s="19" t="e">
        <f>'TRIBULAN I'!X42+'TRIBULAN II'!X42+'TRIBULAN III'!X42</f>
        <v>#REF!</v>
      </c>
      <c r="Y42" s="19" t="e">
        <f>'TRIBULAN I'!Y42+'TRIBULAN II'!Y42+'TRIBULAN III'!Y42</f>
        <v>#REF!</v>
      </c>
      <c r="Z42" s="19" t="e">
        <f>'TRIBULAN I'!Z42+'TRIBULAN II'!Z42+'TRIBULAN III'!Z42</f>
        <v>#REF!</v>
      </c>
      <c r="AA42" s="19" t="e">
        <f>'TRIBULAN I'!AA42+'TRIBULAN II'!AA42+'TRIBULAN III'!AA42</f>
        <v>#REF!</v>
      </c>
      <c r="AB42" s="19" t="e">
        <f>'TRIBULAN I'!AB42+'TRIBULAN II'!AB42+'TRIBULAN III'!AB42</f>
        <v>#REF!</v>
      </c>
      <c r="AC42" s="19" t="e">
        <f>'TRIBULAN I'!AC42+'TRIBULAN II'!AC42+'TRIBULAN III'!AC42</f>
        <v>#REF!</v>
      </c>
      <c r="AD42" s="19" t="e">
        <f>'TRIBULAN I'!AD42+'TRIBULAN II'!AD42+'TRIBULAN III'!AD42</f>
        <v>#REF!</v>
      </c>
      <c r="AE42" s="19" t="e">
        <f>'TRIBULAN I'!AE42+'TRIBULAN II'!AE42+'TRIBULAN III'!AE42</f>
        <v>#REF!</v>
      </c>
      <c r="AF42" s="19" t="e">
        <f>'TRIBULAN I'!AF42+'TRIBULAN II'!AF42+'TRIBULAN III'!AF42</f>
        <v>#REF!</v>
      </c>
      <c r="AG42" s="19" t="e">
        <f>'TRIBULAN I'!AG42+'TRIBULAN II'!AG42+'TRIBULAN III'!AG42</f>
        <v>#REF!</v>
      </c>
      <c r="AH42" s="19" t="e">
        <f>'TRIBULAN I'!AH42+'TRIBULAN II'!AH42+'TRIBULAN III'!AH42</f>
        <v>#REF!</v>
      </c>
      <c r="AI42" s="19" t="e">
        <f>'TRIBULAN I'!AI42+'TRIBULAN II'!AI42+'TRIBULAN III'!AI42</f>
        <v>#REF!</v>
      </c>
      <c r="AJ42" s="19" t="e">
        <f>'TRIBULAN I'!AJ42+'TRIBULAN II'!AJ42+'TRIBULAN III'!AJ42</f>
        <v>#REF!</v>
      </c>
      <c r="AK42" s="19" t="e">
        <f>'TRIBULAN I'!AK42+'TRIBULAN II'!AK42+'TRIBULAN III'!AK42</f>
        <v>#REF!</v>
      </c>
      <c r="AL42" s="19" t="e">
        <f>'TRIBULAN I'!AL42+'TRIBULAN II'!AL42+'TRIBULAN III'!AL42</f>
        <v>#REF!</v>
      </c>
      <c r="AM42" s="19" t="e">
        <f>'TRIBULAN I'!AM42+'TRIBULAN II'!AM42+'TRIBULAN III'!AM42</f>
        <v>#REF!</v>
      </c>
      <c r="AN42" s="19" t="e">
        <f>'TRIBULAN I'!AN42+'TRIBULAN II'!AN42+'TRIBULAN III'!AN42</f>
        <v>#REF!</v>
      </c>
      <c r="AO42" s="19" t="e">
        <f>'TRIBULAN I'!AO42+'TRIBULAN II'!AO42+'TRIBULAN III'!AO42</f>
        <v>#REF!</v>
      </c>
      <c r="AP42" s="19" t="e">
        <f>'TRIBULAN I'!AP42+'TRIBULAN II'!AP42+'TRIBULAN III'!AP42</f>
        <v>#REF!</v>
      </c>
      <c r="AQ42" s="19" t="e">
        <f>'TRIBULAN I'!AQ42+'TRIBULAN II'!AQ42+'TRIBULAN III'!AQ42</f>
        <v>#REF!</v>
      </c>
      <c r="AR42" s="19" t="e">
        <f>'TRIBULAN I'!AR42+'TRIBULAN II'!AR42+'TRIBULAN III'!AR42</f>
        <v>#REF!</v>
      </c>
      <c r="AS42" s="19" t="e">
        <f>'TRIBULAN I'!AS42+'TRIBULAN II'!AS42+'TRIBULAN III'!AS42</f>
        <v>#REF!</v>
      </c>
      <c r="AT42" s="19" t="e">
        <f>'TRIBULAN I'!AT42+'TRIBULAN II'!AT42+'TRIBULAN III'!AT42</f>
        <v>#REF!</v>
      </c>
      <c r="AU42" s="19" t="e">
        <f>'TRIBULAN I'!AU42+'TRIBULAN II'!AU42+'TRIBULAN III'!AU42</f>
        <v>#REF!</v>
      </c>
      <c r="AV42" s="19" t="e">
        <f>'TRIBULAN I'!AV42+'TRIBULAN II'!AV42+'TRIBULAN III'!AV42</f>
        <v>#REF!</v>
      </c>
      <c r="AW42" s="19" t="e">
        <f>'TRIBULAN I'!AW42+'TRIBULAN II'!AW42+'TRIBULAN III'!AW42</f>
        <v>#REF!</v>
      </c>
      <c r="AX42" s="19" t="e">
        <f>'TRIBULAN I'!AX42+'TRIBULAN II'!AX42+'TRIBULAN III'!AX42</f>
        <v>#REF!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4">D43+E43</f>
        <v>1104</v>
      </c>
      <c r="G43" s="19" t="e">
        <f>'TRIBULAN I'!G43+'TRIBULAN II'!G43+'TRIBULAN III'!G43</f>
        <v>#REF!</v>
      </c>
      <c r="H43" s="19" t="e">
        <f>'TRIBULAN I'!H43+'TRIBULAN II'!H43+'TRIBULAN III'!H43</f>
        <v>#REF!</v>
      </c>
      <c r="I43" s="19" t="e">
        <f>'TRIBULAN I'!I43+'TRIBULAN II'!I43+'TRIBULAN III'!I43</f>
        <v>#REF!</v>
      </c>
      <c r="J43" s="19" t="e">
        <f>'TRIBULAN I'!J43+'TRIBULAN II'!J43+'TRIBULAN III'!J43</f>
        <v>#REF!</v>
      </c>
      <c r="K43" s="19" t="e">
        <f>'TRIBULAN I'!K43+'TRIBULAN II'!K43+'TRIBULAN III'!K43</f>
        <v>#REF!</v>
      </c>
      <c r="L43" s="19" t="e">
        <f>'TRIBULAN I'!L43+'TRIBULAN II'!L43+'TRIBULAN III'!L43</f>
        <v>#REF!</v>
      </c>
      <c r="M43" s="19" t="e">
        <f>'TRIBULAN I'!M43+'TRIBULAN II'!M43+'TRIBULAN III'!M43</f>
        <v>#REF!</v>
      </c>
      <c r="N43" s="19" t="e">
        <f>'TRIBULAN I'!N43+'TRIBULAN II'!N43+'TRIBULAN III'!N43</f>
        <v>#REF!</v>
      </c>
      <c r="O43" s="19" t="e">
        <f>'TRIBULAN I'!O43+'TRIBULAN II'!O43+'TRIBULAN III'!O43</f>
        <v>#REF!</v>
      </c>
      <c r="P43" s="19" t="e">
        <f>'TRIBULAN I'!P43+'TRIBULAN II'!P43+'TRIBULAN III'!P43</f>
        <v>#REF!</v>
      </c>
      <c r="Q43" s="19" t="e">
        <f>'TRIBULAN I'!Q43+'TRIBULAN II'!Q43+'TRIBULAN III'!Q43</f>
        <v>#REF!</v>
      </c>
      <c r="R43" s="19" t="e">
        <f>'TRIBULAN I'!R43+'TRIBULAN II'!R43+'TRIBULAN III'!R43</f>
        <v>#REF!</v>
      </c>
      <c r="S43" s="19" t="e">
        <f>'TRIBULAN I'!S43+'TRIBULAN II'!S43+'TRIBULAN III'!S43</f>
        <v>#REF!</v>
      </c>
      <c r="T43" s="19" t="e">
        <f>'TRIBULAN I'!T43+'TRIBULAN II'!T43+'TRIBULAN III'!T43</f>
        <v>#REF!</v>
      </c>
      <c r="U43" s="19" t="e">
        <f>'TRIBULAN I'!U43+'TRIBULAN II'!U43+'TRIBULAN III'!U43</f>
        <v>#REF!</v>
      </c>
      <c r="V43" s="19" t="e">
        <f>'TRIBULAN I'!V43+'TRIBULAN II'!V43+'TRIBULAN III'!V43</f>
        <v>#REF!</v>
      </c>
      <c r="W43" s="19" t="e">
        <f>'TRIBULAN I'!W43+'TRIBULAN II'!W43+'TRIBULAN III'!W43</f>
        <v>#REF!</v>
      </c>
      <c r="X43" s="19" t="e">
        <f>'TRIBULAN I'!X43+'TRIBULAN II'!X43+'TRIBULAN III'!X43</f>
        <v>#REF!</v>
      </c>
      <c r="Y43" s="19" t="e">
        <f>'TRIBULAN I'!Y43+'TRIBULAN II'!Y43+'TRIBULAN III'!Y43</f>
        <v>#REF!</v>
      </c>
      <c r="Z43" s="19" t="e">
        <f>'TRIBULAN I'!Z43+'TRIBULAN II'!Z43+'TRIBULAN III'!Z43</f>
        <v>#REF!</v>
      </c>
      <c r="AA43" s="19" t="e">
        <f>'TRIBULAN I'!AA43+'TRIBULAN II'!AA43+'TRIBULAN III'!AA43</f>
        <v>#REF!</v>
      </c>
      <c r="AB43" s="19" t="e">
        <f>'TRIBULAN I'!AB43+'TRIBULAN II'!AB43+'TRIBULAN III'!AB43</f>
        <v>#REF!</v>
      </c>
      <c r="AC43" s="19" t="e">
        <f>'TRIBULAN I'!AC43+'TRIBULAN II'!AC43+'TRIBULAN III'!AC43</f>
        <v>#REF!</v>
      </c>
      <c r="AD43" s="19" t="e">
        <f>'TRIBULAN I'!AD43+'TRIBULAN II'!AD43+'TRIBULAN III'!AD43</f>
        <v>#REF!</v>
      </c>
      <c r="AE43" s="19" t="e">
        <f>'TRIBULAN I'!AE43+'TRIBULAN II'!AE43+'TRIBULAN III'!AE43</f>
        <v>#REF!</v>
      </c>
      <c r="AF43" s="19" t="e">
        <f>'TRIBULAN I'!AF43+'TRIBULAN II'!AF43+'TRIBULAN III'!AF43</f>
        <v>#REF!</v>
      </c>
      <c r="AG43" s="19" t="e">
        <f>'TRIBULAN I'!AG43+'TRIBULAN II'!AG43+'TRIBULAN III'!AG43</f>
        <v>#REF!</v>
      </c>
      <c r="AH43" s="19" t="e">
        <f>'TRIBULAN I'!AH43+'TRIBULAN II'!AH43+'TRIBULAN III'!AH43</f>
        <v>#REF!</v>
      </c>
      <c r="AI43" s="19" t="e">
        <f>'TRIBULAN I'!AI43+'TRIBULAN II'!AI43+'TRIBULAN III'!AI43</f>
        <v>#REF!</v>
      </c>
      <c r="AJ43" s="19" t="e">
        <f>'TRIBULAN I'!AJ43+'TRIBULAN II'!AJ43+'TRIBULAN III'!AJ43</f>
        <v>#REF!</v>
      </c>
      <c r="AK43" s="19" t="e">
        <f>'TRIBULAN I'!AK43+'TRIBULAN II'!AK43+'TRIBULAN III'!AK43</f>
        <v>#REF!</v>
      </c>
      <c r="AL43" s="19" t="e">
        <f>'TRIBULAN I'!AL43+'TRIBULAN II'!AL43+'TRIBULAN III'!AL43</f>
        <v>#REF!</v>
      </c>
      <c r="AM43" s="19" t="e">
        <f>'TRIBULAN I'!AM43+'TRIBULAN II'!AM43+'TRIBULAN III'!AM43</f>
        <v>#REF!</v>
      </c>
      <c r="AN43" s="19" t="e">
        <f>'TRIBULAN I'!AN43+'TRIBULAN II'!AN43+'TRIBULAN III'!AN43</f>
        <v>#REF!</v>
      </c>
      <c r="AO43" s="19" t="e">
        <f>'TRIBULAN I'!AO43+'TRIBULAN II'!AO43+'TRIBULAN III'!AO43</f>
        <v>#REF!</v>
      </c>
      <c r="AP43" s="19" t="e">
        <f>'TRIBULAN I'!AP43+'TRIBULAN II'!AP43+'TRIBULAN III'!AP43</f>
        <v>#REF!</v>
      </c>
      <c r="AQ43" s="19" t="e">
        <f>'TRIBULAN I'!AQ43+'TRIBULAN II'!AQ43+'TRIBULAN III'!AQ43</f>
        <v>#REF!</v>
      </c>
      <c r="AR43" s="19" t="e">
        <f>'TRIBULAN I'!AR43+'TRIBULAN II'!AR43+'TRIBULAN III'!AR43</f>
        <v>#REF!</v>
      </c>
      <c r="AS43" s="19" t="e">
        <f>'TRIBULAN I'!AS43+'TRIBULAN II'!AS43+'TRIBULAN III'!AS43</f>
        <v>#REF!</v>
      </c>
      <c r="AT43" s="19" t="e">
        <f>'TRIBULAN I'!AT43+'TRIBULAN II'!AT43+'TRIBULAN III'!AT43</f>
        <v>#REF!</v>
      </c>
      <c r="AU43" s="19" t="e">
        <f>'TRIBULAN I'!AU43+'TRIBULAN II'!AU43+'TRIBULAN III'!AU43</f>
        <v>#REF!</v>
      </c>
      <c r="AV43" s="19" t="e">
        <f>'TRIBULAN I'!AV43+'TRIBULAN II'!AV43+'TRIBULAN III'!AV43</f>
        <v>#REF!</v>
      </c>
      <c r="AW43" s="19" t="e">
        <f>'TRIBULAN I'!AW43+'TRIBULAN II'!AW43+'TRIBULAN III'!AW43</f>
        <v>#REF!</v>
      </c>
      <c r="AX43" s="19" t="e">
        <f>'TRIBULAN I'!AX43+'TRIBULAN II'!AX43+'TRIBULAN III'!AX43</f>
        <v>#REF!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4"/>
        <v>1053</v>
      </c>
      <c r="G44" s="19" t="e">
        <f>'TRIBULAN I'!G44+'TRIBULAN II'!G44+'TRIBULAN III'!G44</f>
        <v>#REF!</v>
      </c>
      <c r="H44" s="19" t="e">
        <f>'TRIBULAN I'!H44+'TRIBULAN II'!H44+'TRIBULAN III'!H44</f>
        <v>#REF!</v>
      </c>
      <c r="I44" s="19" t="e">
        <f>'TRIBULAN I'!I44+'TRIBULAN II'!I44+'TRIBULAN III'!I44</f>
        <v>#REF!</v>
      </c>
      <c r="J44" s="19" t="e">
        <f>'TRIBULAN I'!J44+'TRIBULAN II'!J44+'TRIBULAN III'!J44</f>
        <v>#REF!</v>
      </c>
      <c r="K44" s="19" t="e">
        <f>'TRIBULAN I'!K44+'TRIBULAN II'!K44+'TRIBULAN III'!K44</f>
        <v>#REF!</v>
      </c>
      <c r="L44" s="19" t="e">
        <f>'TRIBULAN I'!L44+'TRIBULAN II'!L44+'TRIBULAN III'!L44</f>
        <v>#REF!</v>
      </c>
      <c r="M44" s="19" t="e">
        <f>'TRIBULAN I'!M44+'TRIBULAN II'!M44+'TRIBULAN III'!M44</f>
        <v>#REF!</v>
      </c>
      <c r="N44" s="19" t="e">
        <f>'TRIBULAN I'!N44+'TRIBULAN II'!N44+'TRIBULAN III'!N44</f>
        <v>#REF!</v>
      </c>
      <c r="O44" s="19" t="e">
        <f>'TRIBULAN I'!O44+'TRIBULAN II'!O44+'TRIBULAN III'!O44</f>
        <v>#REF!</v>
      </c>
      <c r="P44" s="19" t="e">
        <f>'TRIBULAN I'!P44+'TRIBULAN II'!P44+'TRIBULAN III'!P44</f>
        <v>#REF!</v>
      </c>
      <c r="Q44" s="19" t="e">
        <f>'TRIBULAN I'!Q44+'TRIBULAN II'!Q44+'TRIBULAN III'!Q44</f>
        <v>#REF!</v>
      </c>
      <c r="R44" s="19" t="e">
        <f>'TRIBULAN I'!R44+'TRIBULAN II'!R44+'TRIBULAN III'!R44</f>
        <v>#REF!</v>
      </c>
      <c r="S44" s="19" t="e">
        <f>'TRIBULAN I'!S44+'TRIBULAN II'!S44+'TRIBULAN III'!S44</f>
        <v>#REF!</v>
      </c>
      <c r="T44" s="19" t="e">
        <f>'TRIBULAN I'!T44+'TRIBULAN II'!T44+'TRIBULAN III'!T44</f>
        <v>#REF!</v>
      </c>
      <c r="U44" s="19" t="e">
        <f>'TRIBULAN I'!U44+'TRIBULAN II'!U44+'TRIBULAN III'!U44</f>
        <v>#REF!</v>
      </c>
      <c r="V44" s="19" t="e">
        <f>'TRIBULAN I'!V44+'TRIBULAN II'!V44+'TRIBULAN III'!V44</f>
        <v>#REF!</v>
      </c>
      <c r="W44" s="19" t="e">
        <f>'TRIBULAN I'!W44+'TRIBULAN II'!W44+'TRIBULAN III'!W44</f>
        <v>#REF!</v>
      </c>
      <c r="X44" s="19" t="e">
        <f>'TRIBULAN I'!X44+'TRIBULAN II'!X44+'TRIBULAN III'!X44</f>
        <v>#REF!</v>
      </c>
      <c r="Y44" s="19" t="e">
        <f>'TRIBULAN I'!Y44+'TRIBULAN II'!Y44+'TRIBULAN III'!Y44</f>
        <v>#REF!</v>
      </c>
      <c r="Z44" s="19" t="e">
        <f>'TRIBULAN I'!Z44+'TRIBULAN II'!Z44+'TRIBULAN III'!Z44</f>
        <v>#REF!</v>
      </c>
      <c r="AA44" s="19" t="e">
        <f>'TRIBULAN I'!AA44+'TRIBULAN II'!AA44+'TRIBULAN III'!AA44</f>
        <v>#REF!</v>
      </c>
      <c r="AB44" s="19" t="e">
        <f>'TRIBULAN I'!AB44+'TRIBULAN II'!AB44+'TRIBULAN III'!AB44</f>
        <v>#REF!</v>
      </c>
      <c r="AC44" s="19" t="e">
        <f>'TRIBULAN I'!AC44+'TRIBULAN II'!AC44+'TRIBULAN III'!AC44</f>
        <v>#REF!</v>
      </c>
      <c r="AD44" s="19" t="e">
        <f>'TRIBULAN I'!AD44+'TRIBULAN II'!AD44+'TRIBULAN III'!AD44</f>
        <v>#REF!</v>
      </c>
      <c r="AE44" s="19" t="e">
        <f>'TRIBULAN I'!AE44+'TRIBULAN II'!AE44+'TRIBULAN III'!AE44</f>
        <v>#REF!</v>
      </c>
      <c r="AF44" s="19" t="e">
        <f>'TRIBULAN I'!AF44+'TRIBULAN II'!AF44+'TRIBULAN III'!AF44</f>
        <v>#REF!</v>
      </c>
      <c r="AG44" s="19" t="e">
        <f>'TRIBULAN I'!AG44+'TRIBULAN II'!AG44+'TRIBULAN III'!AG44</f>
        <v>#REF!</v>
      </c>
      <c r="AH44" s="19" t="e">
        <f>'TRIBULAN I'!AH44+'TRIBULAN II'!AH44+'TRIBULAN III'!AH44</f>
        <v>#REF!</v>
      </c>
      <c r="AI44" s="19" t="e">
        <f>'TRIBULAN I'!AI44+'TRIBULAN II'!AI44+'TRIBULAN III'!AI44</f>
        <v>#REF!</v>
      </c>
      <c r="AJ44" s="19" t="e">
        <f>'TRIBULAN I'!AJ44+'TRIBULAN II'!AJ44+'TRIBULAN III'!AJ44</f>
        <v>#REF!</v>
      </c>
      <c r="AK44" s="19" t="e">
        <f>'TRIBULAN I'!AK44+'TRIBULAN II'!AK44+'TRIBULAN III'!AK44</f>
        <v>#REF!</v>
      </c>
      <c r="AL44" s="19" t="e">
        <f>'TRIBULAN I'!AL44+'TRIBULAN II'!AL44+'TRIBULAN III'!AL44</f>
        <v>#REF!</v>
      </c>
      <c r="AM44" s="19" t="e">
        <f>'TRIBULAN I'!AM44+'TRIBULAN II'!AM44+'TRIBULAN III'!AM44</f>
        <v>#REF!</v>
      </c>
      <c r="AN44" s="19" t="e">
        <f>'TRIBULAN I'!AN44+'TRIBULAN II'!AN44+'TRIBULAN III'!AN44</f>
        <v>#REF!</v>
      </c>
      <c r="AO44" s="19" t="e">
        <f>'TRIBULAN I'!AO44+'TRIBULAN II'!AO44+'TRIBULAN III'!AO44</f>
        <v>#REF!</v>
      </c>
      <c r="AP44" s="19" t="e">
        <f>'TRIBULAN I'!AP44+'TRIBULAN II'!AP44+'TRIBULAN III'!AP44</f>
        <v>#REF!</v>
      </c>
      <c r="AQ44" s="19" t="e">
        <f>'TRIBULAN I'!AQ44+'TRIBULAN II'!AQ44+'TRIBULAN III'!AQ44</f>
        <v>#REF!</v>
      </c>
      <c r="AR44" s="19" t="e">
        <f>'TRIBULAN I'!AR44+'TRIBULAN II'!AR44+'TRIBULAN III'!AR44</f>
        <v>#REF!</v>
      </c>
      <c r="AS44" s="19" t="e">
        <f>'TRIBULAN I'!AS44+'TRIBULAN II'!AS44+'TRIBULAN III'!AS44</f>
        <v>#REF!</v>
      </c>
      <c r="AT44" s="19" t="e">
        <f>'TRIBULAN I'!AT44+'TRIBULAN II'!AT44+'TRIBULAN III'!AT44</f>
        <v>#REF!</v>
      </c>
      <c r="AU44" s="19" t="e">
        <f>'TRIBULAN I'!AU44+'TRIBULAN II'!AU44+'TRIBULAN III'!AU44</f>
        <v>#REF!</v>
      </c>
      <c r="AV44" s="19" t="e">
        <f>'TRIBULAN I'!AV44+'TRIBULAN II'!AV44+'TRIBULAN III'!AV44</f>
        <v>#REF!</v>
      </c>
      <c r="AW44" s="19" t="e">
        <f>'TRIBULAN I'!AW44+'TRIBULAN II'!AW44+'TRIBULAN III'!AW44</f>
        <v>#REF!</v>
      </c>
      <c r="AX44" s="19" t="e">
        <f>'TRIBULAN I'!AX44+'TRIBULAN II'!AX44+'TRIBULAN III'!AX44</f>
        <v>#REF!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4"/>
        <v>1083</v>
      </c>
      <c r="G45" s="19" t="e">
        <f>'TRIBULAN I'!G45+'TRIBULAN II'!G45+'TRIBULAN III'!G45</f>
        <v>#REF!</v>
      </c>
      <c r="H45" s="19" t="e">
        <f>'TRIBULAN I'!H45+'TRIBULAN II'!H45+'TRIBULAN III'!H45</f>
        <v>#REF!</v>
      </c>
      <c r="I45" s="19" t="e">
        <f>'TRIBULAN I'!I45+'TRIBULAN II'!I45+'TRIBULAN III'!I45</f>
        <v>#REF!</v>
      </c>
      <c r="J45" s="19" t="e">
        <f>'TRIBULAN I'!J45+'TRIBULAN II'!J45+'TRIBULAN III'!J45</f>
        <v>#REF!</v>
      </c>
      <c r="K45" s="19" t="e">
        <f>'TRIBULAN I'!K45+'TRIBULAN II'!K45+'TRIBULAN III'!K45</f>
        <v>#REF!</v>
      </c>
      <c r="L45" s="19" t="e">
        <f>'TRIBULAN I'!L45+'TRIBULAN II'!L45+'TRIBULAN III'!L45</f>
        <v>#REF!</v>
      </c>
      <c r="M45" s="19" t="e">
        <f>'TRIBULAN I'!M45+'TRIBULAN II'!M45+'TRIBULAN III'!M45</f>
        <v>#REF!</v>
      </c>
      <c r="N45" s="19" t="e">
        <f>'TRIBULAN I'!N45+'TRIBULAN II'!N45+'TRIBULAN III'!N45</f>
        <v>#REF!</v>
      </c>
      <c r="O45" s="19" t="e">
        <f>'TRIBULAN I'!O45+'TRIBULAN II'!O45+'TRIBULAN III'!O45</f>
        <v>#REF!</v>
      </c>
      <c r="P45" s="19" t="e">
        <f>'TRIBULAN I'!P45+'TRIBULAN II'!P45+'TRIBULAN III'!P45</f>
        <v>#REF!</v>
      </c>
      <c r="Q45" s="19" t="e">
        <f>'TRIBULAN I'!Q45+'TRIBULAN II'!Q45+'TRIBULAN III'!Q45</f>
        <v>#REF!</v>
      </c>
      <c r="R45" s="19" t="e">
        <f>'TRIBULAN I'!R45+'TRIBULAN II'!R45+'TRIBULAN III'!R45</f>
        <v>#REF!</v>
      </c>
      <c r="S45" s="19" t="e">
        <f>'TRIBULAN I'!S45+'TRIBULAN II'!S45+'TRIBULAN III'!S45</f>
        <v>#REF!</v>
      </c>
      <c r="T45" s="19" t="e">
        <f>'TRIBULAN I'!T45+'TRIBULAN II'!T45+'TRIBULAN III'!T45</f>
        <v>#REF!</v>
      </c>
      <c r="U45" s="19" t="e">
        <f>'TRIBULAN I'!U45+'TRIBULAN II'!U45+'TRIBULAN III'!U45</f>
        <v>#REF!</v>
      </c>
      <c r="V45" s="19" t="e">
        <f>'TRIBULAN I'!V45+'TRIBULAN II'!V45+'TRIBULAN III'!V45</f>
        <v>#REF!</v>
      </c>
      <c r="W45" s="19" t="e">
        <f>'TRIBULAN I'!W45+'TRIBULAN II'!W45+'TRIBULAN III'!W45</f>
        <v>#REF!</v>
      </c>
      <c r="X45" s="19" t="e">
        <f>'TRIBULAN I'!X45+'TRIBULAN II'!X45+'TRIBULAN III'!X45</f>
        <v>#REF!</v>
      </c>
      <c r="Y45" s="19" t="e">
        <f>'TRIBULAN I'!Y45+'TRIBULAN II'!Y45+'TRIBULAN III'!Y45</f>
        <v>#REF!</v>
      </c>
      <c r="Z45" s="19" t="e">
        <f>'TRIBULAN I'!Z45+'TRIBULAN II'!Z45+'TRIBULAN III'!Z45</f>
        <v>#REF!</v>
      </c>
      <c r="AA45" s="19" t="e">
        <f>'TRIBULAN I'!AA45+'TRIBULAN II'!AA45+'TRIBULAN III'!AA45</f>
        <v>#REF!</v>
      </c>
      <c r="AB45" s="19" t="e">
        <f>'TRIBULAN I'!AB45+'TRIBULAN II'!AB45+'TRIBULAN III'!AB45</f>
        <v>#REF!</v>
      </c>
      <c r="AC45" s="19" t="e">
        <f>'TRIBULAN I'!AC45+'TRIBULAN II'!AC45+'TRIBULAN III'!AC45</f>
        <v>#REF!</v>
      </c>
      <c r="AD45" s="19" t="e">
        <f>'TRIBULAN I'!AD45+'TRIBULAN II'!AD45+'TRIBULAN III'!AD45</f>
        <v>#REF!</v>
      </c>
      <c r="AE45" s="19" t="e">
        <f>'TRIBULAN I'!AE45+'TRIBULAN II'!AE45+'TRIBULAN III'!AE45</f>
        <v>#REF!</v>
      </c>
      <c r="AF45" s="19" t="e">
        <f>'TRIBULAN I'!AF45+'TRIBULAN II'!AF45+'TRIBULAN III'!AF45</f>
        <v>#REF!</v>
      </c>
      <c r="AG45" s="19" t="e">
        <f>'TRIBULAN I'!AG45+'TRIBULAN II'!AG45+'TRIBULAN III'!AG45</f>
        <v>#REF!</v>
      </c>
      <c r="AH45" s="19" t="e">
        <f>'TRIBULAN I'!AH45+'TRIBULAN II'!AH45+'TRIBULAN III'!AH45</f>
        <v>#REF!</v>
      </c>
      <c r="AI45" s="19" t="e">
        <f>'TRIBULAN I'!AI45+'TRIBULAN II'!AI45+'TRIBULAN III'!AI45</f>
        <v>#REF!</v>
      </c>
      <c r="AJ45" s="19" t="e">
        <f>'TRIBULAN I'!AJ45+'TRIBULAN II'!AJ45+'TRIBULAN III'!AJ45</f>
        <v>#REF!</v>
      </c>
      <c r="AK45" s="19" t="e">
        <f>'TRIBULAN I'!AK45+'TRIBULAN II'!AK45+'TRIBULAN III'!AK45</f>
        <v>#REF!</v>
      </c>
      <c r="AL45" s="19" t="e">
        <f>'TRIBULAN I'!AL45+'TRIBULAN II'!AL45+'TRIBULAN III'!AL45</f>
        <v>#REF!</v>
      </c>
      <c r="AM45" s="19" t="e">
        <f>'TRIBULAN I'!AM45+'TRIBULAN II'!AM45+'TRIBULAN III'!AM45</f>
        <v>#REF!</v>
      </c>
      <c r="AN45" s="19" t="e">
        <f>'TRIBULAN I'!AN45+'TRIBULAN II'!AN45+'TRIBULAN III'!AN45</f>
        <v>#REF!</v>
      </c>
      <c r="AO45" s="19" t="e">
        <f>'TRIBULAN I'!AO45+'TRIBULAN II'!AO45+'TRIBULAN III'!AO45</f>
        <v>#REF!</v>
      </c>
      <c r="AP45" s="19" t="e">
        <f>'TRIBULAN I'!AP45+'TRIBULAN II'!AP45+'TRIBULAN III'!AP45</f>
        <v>#REF!</v>
      </c>
      <c r="AQ45" s="19" t="e">
        <f>'TRIBULAN I'!AQ45+'TRIBULAN II'!AQ45+'TRIBULAN III'!AQ45</f>
        <v>#REF!</v>
      </c>
      <c r="AR45" s="19" t="e">
        <f>'TRIBULAN I'!AR45+'TRIBULAN II'!AR45+'TRIBULAN III'!AR45</f>
        <v>#REF!</v>
      </c>
      <c r="AS45" s="19" t="e">
        <f>'TRIBULAN I'!AS45+'TRIBULAN II'!AS45+'TRIBULAN III'!AS45</f>
        <v>#REF!</v>
      </c>
      <c r="AT45" s="19" t="e">
        <f>'TRIBULAN I'!AT45+'TRIBULAN II'!AT45+'TRIBULAN III'!AT45</f>
        <v>#REF!</v>
      </c>
      <c r="AU45" s="19" t="e">
        <f>'TRIBULAN I'!AU45+'TRIBULAN II'!AU45+'TRIBULAN III'!AU45</f>
        <v>#REF!</v>
      </c>
      <c r="AV45" s="19" t="e">
        <f>'TRIBULAN I'!AV45+'TRIBULAN II'!AV45+'TRIBULAN III'!AV45</f>
        <v>#REF!</v>
      </c>
      <c r="AW45" s="19" t="e">
        <f>'TRIBULAN I'!AW45+'TRIBULAN II'!AW45+'TRIBULAN III'!AW45</f>
        <v>#REF!</v>
      </c>
      <c r="AX45" s="19" t="e">
        <f>'TRIBULAN I'!AX45+'TRIBULAN II'!AX45+'TRIBULAN III'!AX45</f>
        <v>#REF!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4"/>
        <v>848</v>
      </c>
      <c r="G46" s="19" t="e">
        <f>'TRIBULAN I'!G46+'TRIBULAN II'!G46+'TRIBULAN III'!G46</f>
        <v>#REF!</v>
      </c>
      <c r="H46" s="19" t="e">
        <f>'TRIBULAN I'!H46+'TRIBULAN II'!H46+'TRIBULAN III'!H46</f>
        <v>#REF!</v>
      </c>
      <c r="I46" s="19" t="e">
        <f>'TRIBULAN I'!I46+'TRIBULAN II'!I46+'TRIBULAN III'!I46</f>
        <v>#REF!</v>
      </c>
      <c r="J46" s="19" t="e">
        <f>'TRIBULAN I'!J46+'TRIBULAN II'!J46+'TRIBULAN III'!J46</f>
        <v>#REF!</v>
      </c>
      <c r="K46" s="19" t="e">
        <f>'TRIBULAN I'!K46+'TRIBULAN II'!K46+'TRIBULAN III'!K46</f>
        <v>#REF!</v>
      </c>
      <c r="L46" s="19" t="e">
        <f>'TRIBULAN I'!L46+'TRIBULAN II'!L46+'TRIBULAN III'!L46</f>
        <v>#REF!</v>
      </c>
      <c r="M46" s="19" t="e">
        <f>'TRIBULAN I'!M46+'TRIBULAN II'!M46+'TRIBULAN III'!M46</f>
        <v>#REF!</v>
      </c>
      <c r="N46" s="19" t="e">
        <f>'TRIBULAN I'!N46+'TRIBULAN II'!N46+'TRIBULAN III'!N46</f>
        <v>#REF!</v>
      </c>
      <c r="O46" s="19" t="e">
        <f>'TRIBULAN I'!O46+'TRIBULAN II'!O46+'TRIBULAN III'!O46</f>
        <v>#REF!</v>
      </c>
      <c r="P46" s="19" t="e">
        <f>'TRIBULAN I'!P46+'TRIBULAN II'!P46+'TRIBULAN III'!P46</f>
        <v>#REF!</v>
      </c>
      <c r="Q46" s="19" t="e">
        <f>'TRIBULAN I'!Q46+'TRIBULAN II'!Q46+'TRIBULAN III'!Q46</f>
        <v>#REF!</v>
      </c>
      <c r="R46" s="19" t="e">
        <f>'TRIBULAN I'!R46+'TRIBULAN II'!R46+'TRIBULAN III'!R46</f>
        <v>#REF!</v>
      </c>
      <c r="S46" s="19" t="e">
        <f>'TRIBULAN I'!S46+'TRIBULAN II'!S46+'TRIBULAN III'!S46</f>
        <v>#REF!</v>
      </c>
      <c r="T46" s="19" t="e">
        <f>'TRIBULAN I'!T46+'TRIBULAN II'!T46+'TRIBULAN III'!T46</f>
        <v>#REF!</v>
      </c>
      <c r="U46" s="19" t="e">
        <f>'TRIBULAN I'!U46+'TRIBULAN II'!U46+'TRIBULAN III'!U46</f>
        <v>#REF!</v>
      </c>
      <c r="V46" s="19" t="e">
        <f>'TRIBULAN I'!V46+'TRIBULAN II'!V46+'TRIBULAN III'!V46</f>
        <v>#REF!</v>
      </c>
      <c r="W46" s="19" t="e">
        <f>'TRIBULAN I'!W46+'TRIBULAN II'!W46+'TRIBULAN III'!W46</f>
        <v>#REF!</v>
      </c>
      <c r="X46" s="19" t="e">
        <f>'TRIBULAN I'!X46+'TRIBULAN II'!X46+'TRIBULAN III'!X46</f>
        <v>#REF!</v>
      </c>
      <c r="Y46" s="19" t="e">
        <f>'TRIBULAN I'!Y46+'TRIBULAN II'!Y46+'TRIBULAN III'!Y46</f>
        <v>#REF!</v>
      </c>
      <c r="Z46" s="19" t="e">
        <f>'TRIBULAN I'!Z46+'TRIBULAN II'!Z46+'TRIBULAN III'!Z46</f>
        <v>#REF!</v>
      </c>
      <c r="AA46" s="19" t="e">
        <f>'TRIBULAN I'!AA46+'TRIBULAN II'!AA46+'TRIBULAN III'!AA46</f>
        <v>#REF!</v>
      </c>
      <c r="AB46" s="19" t="e">
        <f>'TRIBULAN I'!AB46+'TRIBULAN II'!AB46+'TRIBULAN III'!AB46</f>
        <v>#REF!</v>
      </c>
      <c r="AC46" s="19" t="e">
        <f>'TRIBULAN I'!AC46+'TRIBULAN II'!AC46+'TRIBULAN III'!AC46</f>
        <v>#REF!</v>
      </c>
      <c r="AD46" s="19" t="e">
        <f>'TRIBULAN I'!AD46+'TRIBULAN II'!AD46+'TRIBULAN III'!AD46</f>
        <v>#REF!</v>
      </c>
      <c r="AE46" s="19" t="e">
        <f>'TRIBULAN I'!AE46+'TRIBULAN II'!AE46+'TRIBULAN III'!AE46</f>
        <v>#REF!</v>
      </c>
      <c r="AF46" s="19" t="e">
        <f>'TRIBULAN I'!AF46+'TRIBULAN II'!AF46+'TRIBULAN III'!AF46</f>
        <v>#REF!</v>
      </c>
      <c r="AG46" s="19" t="e">
        <f>'TRIBULAN I'!AG46+'TRIBULAN II'!AG46+'TRIBULAN III'!AG46</f>
        <v>#REF!</v>
      </c>
      <c r="AH46" s="19" t="e">
        <f>'TRIBULAN I'!AH46+'TRIBULAN II'!AH46+'TRIBULAN III'!AH46</f>
        <v>#REF!</v>
      </c>
      <c r="AI46" s="19" t="e">
        <f>'TRIBULAN I'!AI46+'TRIBULAN II'!AI46+'TRIBULAN III'!AI46</f>
        <v>#REF!</v>
      </c>
      <c r="AJ46" s="19" t="e">
        <f>'TRIBULAN I'!AJ46+'TRIBULAN II'!AJ46+'TRIBULAN III'!AJ46</f>
        <v>#REF!</v>
      </c>
      <c r="AK46" s="19" t="e">
        <f>'TRIBULAN I'!AK46+'TRIBULAN II'!AK46+'TRIBULAN III'!AK46</f>
        <v>#REF!</v>
      </c>
      <c r="AL46" s="19" t="e">
        <f>'TRIBULAN I'!AL46+'TRIBULAN II'!AL46+'TRIBULAN III'!AL46</f>
        <v>#REF!</v>
      </c>
      <c r="AM46" s="19" t="e">
        <f>'TRIBULAN I'!AM46+'TRIBULAN II'!AM46+'TRIBULAN III'!AM46</f>
        <v>#REF!</v>
      </c>
      <c r="AN46" s="19" t="e">
        <f>'TRIBULAN I'!AN46+'TRIBULAN II'!AN46+'TRIBULAN III'!AN46</f>
        <v>#REF!</v>
      </c>
      <c r="AO46" s="19" t="e">
        <f>'TRIBULAN I'!AO46+'TRIBULAN II'!AO46+'TRIBULAN III'!AO46</f>
        <v>#REF!</v>
      </c>
      <c r="AP46" s="19" t="e">
        <f>'TRIBULAN I'!AP46+'TRIBULAN II'!AP46+'TRIBULAN III'!AP46</f>
        <v>#REF!</v>
      </c>
      <c r="AQ46" s="19" t="e">
        <f>'TRIBULAN I'!AQ46+'TRIBULAN II'!AQ46+'TRIBULAN III'!AQ46</f>
        <v>#REF!</v>
      </c>
      <c r="AR46" s="19" t="e">
        <f>'TRIBULAN I'!AR46+'TRIBULAN II'!AR46+'TRIBULAN III'!AR46</f>
        <v>#REF!</v>
      </c>
      <c r="AS46" s="19" t="e">
        <f>'TRIBULAN I'!AS46+'TRIBULAN II'!AS46+'TRIBULAN III'!AS46</f>
        <v>#REF!</v>
      </c>
      <c r="AT46" s="19" t="e">
        <f>'TRIBULAN I'!AT46+'TRIBULAN II'!AT46+'TRIBULAN III'!AT46</f>
        <v>#REF!</v>
      </c>
      <c r="AU46" s="19" t="e">
        <f>'TRIBULAN I'!AU46+'TRIBULAN II'!AU46+'TRIBULAN III'!AU46</f>
        <v>#REF!</v>
      </c>
      <c r="AV46" s="19" t="e">
        <f>'TRIBULAN I'!AV46+'TRIBULAN II'!AV46+'TRIBULAN III'!AV46</f>
        <v>#REF!</v>
      </c>
      <c r="AW46" s="19" t="e">
        <f>'TRIBULAN I'!AW46+'TRIBULAN II'!AW46+'TRIBULAN III'!AW46</f>
        <v>#REF!</v>
      </c>
      <c r="AX46" s="19" t="e">
        <f>'TRIBULAN I'!AX46+'TRIBULAN II'!AX46+'TRIBULAN III'!AX46</f>
        <v>#REF!</v>
      </c>
    </row>
    <row r="47" spans="1:50" ht="14.25" customHeight="1">
      <c r="A47" s="26"/>
      <c r="B47" s="17"/>
      <c r="C47" s="17" t="s">
        <v>37</v>
      </c>
      <c r="D47" s="89">
        <f t="shared" ref="D47:F47" si="15">SUM(D43:D46)</f>
        <v>2120</v>
      </c>
      <c r="E47" s="89">
        <f t="shared" si="15"/>
        <v>1968</v>
      </c>
      <c r="F47" s="89">
        <f t="shared" si="15"/>
        <v>4088</v>
      </c>
      <c r="G47" s="19" t="e">
        <f>'TRIBULAN I'!G47+'TRIBULAN II'!G47+'TRIBULAN III'!G47</f>
        <v>#REF!</v>
      </c>
      <c r="H47" s="19" t="e">
        <f>'TRIBULAN I'!H47+'TRIBULAN II'!H47+'TRIBULAN III'!H47</f>
        <v>#REF!</v>
      </c>
      <c r="I47" s="19" t="e">
        <f>'TRIBULAN I'!I47+'TRIBULAN II'!I47+'TRIBULAN III'!I47</f>
        <v>#REF!</v>
      </c>
      <c r="J47" s="19" t="e">
        <f>'TRIBULAN I'!J47+'TRIBULAN II'!J47+'TRIBULAN III'!J47</f>
        <v>#REF!</v>
      </c>
      <c r="K47" s="19" t="e">
        <f>'TRIBULAN I'!K47+'TRIBULAN II'!K47+'TRIBULAN III'!K47</f>
        <v>#REF!</v>
      </c>
      <c r="L47" s="19" t="e">
        <f>'TRIBULAN I'!L47+'TRIBULAN II'!L47+'TRIBULAN III'!L47</f>
        <v>#REF!</v>
      </c>
      <c r="M47" s="19" t="e">
        <f>'TRIBULAN I'!M47+'TRIBULAN II'!M47+'TRIBULAN III'!M47</f>
        <v>#REF!</v>
      </c>
      <c r="N47" s="19" t="e">
        <f>'TRIBULAN I'!N47+'TRIBULAN II'!N47+'TRIBULAN III'!N47</f>
        <v>#REF!</v>
      </c>
      <c r="O47" s="19" t="e">
        <f>'TRIBULAN I'!O47+'TRIBULAN II'!O47+'TRIBULAN III'!O47</f>
        <v>#REF!</v>
      </c>
      <c r="P47" s="19" t="e">
        <f>'TRIBULAN I'!P47+'TRIBULAN II'!P47+'TRIBULAN III'!P47</f>
        <v>#REF!</v>
      </c>
      <c r="Q47" s="19" t="e">
        <f>'TRIBULAN I'!Q47+'TRIBULAN II'!Q47+'TRIBULAN III'!Q47</f>
        <v>#REF!</v>
      </c>
      <c r="R47" s="19" t="e">
        <f>'TRIBULAN I'!R47+'TRIBULAN II'!R47+'TRIBULAN III'!R47</f>
        <v>#REF!</v>
      </c>
      <c r="S47" s="19" t="e">
        <f>'TRIBULAN I'!S47+'TRIBULAN II'!S47+'TRIBULAN III'!S47</f>
        <v>#REF!</v>
      </c>
      <c r="T47" s="19" t="e">
        <f>'TRIBULAN I'!T47+'TRIBULAN II'!T47+'TRIBULAN III'!T47</f>
        <v>#REF!</v>
      </c>
      <c r="U47" s="19" t="e">
        <f>'TRIBULAN I'!U47+'TRIBULAN II'!U47+'TRIBULAN III'!U47</f>
        <v>#REF!</v>
      </c>
      <c r="V47" s="19" t="e">
        <f>'TRIBULAN I'!V47+'TRIBULAN II'!V47+'TRIBULAN III'!V47</f>
        <v>#REF!</v>
      </c>
      <c r="W47" s="19" t="e">
        <f>'TRIBULAN I'!W47+'TRIBULAN II'!W47+'TRIBULAN III'!W47</f>
        <v>#REF!</v>
      </c>
      <c r="X47" s="19" t="e">
        <f>'TRIBULAN I'!X47+'TRIBULAN II'!X47+'TRIBULAN III'!X47</f>
        <v>#REF!</v>
      </c>
      <c r="Y47" s="19" t="e">
        <f>'TRIBULAN I'!Y47+'TRIBULAN II'!Y47+'TRIBULAN III'!Y47</f>
        <v>#REF!</v>
      </c>
      <c r="Z47" s="19" t="e">
        <f>'TRIBULAN I'!Z47+'TRIBULAN II'!Z47+'TRIBULAN III'!Z47</f>
        <v>#REF!</v>
      </c>
      <c r="AA47" s="19" t="e">
        <f>'TRIBULAN I'!AA47+'TRIBULAN II'!AA47+'TRIBULAN III'!AA47</f>
        <v>#REF!</v>
      </c>
      <c r="AB47" s="19" t="e">
        <f>'TRIBULAN I'!AB47+'TRIBULAN II'!AB47+'TRIBULAN III'!AB47</f>
        <v>#REF!</v>
      </c>
      <c r="AC47" s="19" t="e">
        <f>'TRIBULAN I'!AC47+'TRIBULAN II'!AC47+'TRIBULAN III'!AC47</f>
        <v>#REF!</v>
      </c>
      <c r="AD47" s="19" t="e">
        <f>'TRIBULAN I'!AD47+'TRIBULAN II'!AD47+'TRIBULAN III'!AD47</f>
        <v>#REF!</v>
      </c>
      <c r="AE47" s="19" t="e">
        <f>'TRIBULAN I'!AE47+'TRIBULAN II'!AE47+'TRIBULAN III'!AE47</f>
        <v>#REF!</v>
      </c>
      <c r="AF47" s="19" t="e">
        <f>'TRIBULAN I'!AF47+'TRIBULAN II'!AF47+'TRIBULAN III'!AF47</f>
        <v>#REF!</v>
      </c>
      <c r="AG47" s="19" t="e">
        <f>'TRIBULAN I'!AG47+'TRIBULAN II'!AG47+'TRIBULAN III'!AG47</f>
        <v>#REF!</v>
      </c>
      <c r="AH47" s="19" t="e">
        <f>'TRIBULAN I'!AH47+'TRIBULAN II'!AH47+'TRIBULAN III'!AH47</f>
        <v>#REF!</v>
      </c>
      <c r="AI47" s="19" t="e">
        <f>'TRIBULAN I'!AI47+'TRIBULAN II'!AI47+'TRIBULAN III'!AI47</f>
        <v>#REF!</v>
      </c>
      <c r="AJ47" s="19" t="e">
        <f>'TRIBULAN I'!AJ47+'TRIBULAN II'!AJ47+'TRIBULAN III'!AJ47</f>
        <v>#REF!</v>
      </c>
      <c r="AK47" s="19" t="e">
        <f>'TRIBULAN I'!AK47+'TRIBULAN II'!AK47+'TRIBULAN III'!AK47</f>
        <v>#REF!</v>
      </c>
      <c r="AL47" s="19" t="e">
        <f>'TRIBULAN I'!AL47+'TRIBULAN II'!AL47+'TRIBULAN III'!AL47</f>
        <v>#REF!</v>
      </c>
      <c r="AM47" s="19" t="e">
        <f>'TRIBULAN I'!AM47+'TRIBULAN II'!AM47+'TRIBULAN III'!AM47</f>
        <v>#REF!</v>
      </c>
      <c r="AN47" s="19" t="e">
        <f>'TRIBULAN I'!AN47+'TRIBULAN II'!AN47+'TRIBULAN III'!AN47</f>
        <v>#REF!</v>
      </c>
      <c r="AO47" s="19" t="e">
        <f>'TRIBULAN I'!AO47+'TRIBULAN II'!AO47+'TRIBULAN III'!AO47</f>
        <v>#REF!</v>
      </c>
      <c r="AP47" s="19" t="e">
        <f>'TRIBULAN I'!AP47+'TRIBULAN II'!AP47+'TRIBULAN III'!AP47</f>
        <v>#REF!</v>
      </c>
      <c r="AQ47" s="19" t="e">
        <f>'TRIBULAN I'!AQ47+'TRIBULAN II'!AQ47+'TRIBULAN III'!AQ47</f>
        <v>#REF!</v>
      </c>
      <c r="AR47" s="19" t="e">
        <f>'TRIBULAN I'!AR47+'TRIBULAN II'!AR47+'TRIBULAN III'!AR47</f>
        <v>#REF!</v>
      </c>
      <c r="AS47" s="19" t="e">
        <f>'TRIBULAN I'!AS47+'TRIBULAN II'!AS47+'TRIBULAN III'!AS47</f>
        <v>#REF!</v>
      </c>
      <c r="AT47" s="19" t="e">
        <f>'TRIBULAN I'!AT47+'TRIBULAN II'!AT47+'TRIBULAN III'!AT47</f>
        <v>#REF!</v>
      </c>
      <c r="AU47" s="19" t="e">
        <f>'TRIBULAN I'!AU47+'TRIBULAN II'!AU47+'TRIBULAN III'!AU47</f>
        <v>#REF!</v>
      </c>
      <c r="AV47" s="19" t="e">
        <f>'TRIBULAN I'!AV47+'TRIBULAN II'!AV47+'TRIBULAN III'!AV47</f>
        <v>#REF!</v>
      </c>
      <c r="AW47" s="19" t="e">
        <f>'TRIBULAN I'!AW47+'TRIBULAN II'!AW47+'TRIBULAN III'!AW47</f>
        <v>#REF!</v>
      </c>
      <c r="AX47" s="19" t="e">
        <f>'TRIBULAN I'!AX47+'TRIBULAN II'!AX47+'TRIBULAN III'!AX47</f>
        <v>#REF!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6">D48+E48</f>
        <v>705</v>
      </c>
      <c r="G48" s="19" t="e">
        <f>'TRIBULAN I'!G48+'TRIBULAN II'!G48+'TRIBULAN III'!G48</f>
        <v>#REF!</v>
      </c>
      <c r="H48" s="19" t="e">
        <f>'TRIBULAN I'!H48+'TRIBULAN II'!H48+'TRIBULAN III'!H48</f>
        <v>#REF!</v>
      </c>
      <c r="I48" s="19" t="e">
        <f>'TRIBULAN I'!I48+'TRIBULAN II'!I48+'TRIBULAN III'!I48</f>
        <v>#REF!</v>
      </c>
      <c r="J48" s="19" t="e">
        <f>'TRIBULAN I'!J48+'TRIBULAN II'!J48+'TRIBULAN III'!J48</f>
        <v>#REF!</v>
      </c>
      <c r="K48" s="19" t="e">
        <f>'TRIBULAN I'!K48+'TRIBULAN II'!K48+'TRIBULAN III'!K48</f>
        <v>#REF!</v>
      </c>
      <c r="L48" s="19" t="e">
        <f>'TRIBULAN I'!L48+'TRIBULAN II'!L48+'TRIBULAN III'!L48</f>
        <v>#REF!</v>
      </c>
      <c r="M48" s="19" t="e">
        <f>'TRIBULAN I'!M48+'TRIBULAN II'!M48+'TRIBULAN III'!M48</f>
        <v>#REF!</v>
      </c>
      <c r="N48" s="19" t="e">
        <f>'TRIBULAN I'!N48+'TRIBULAN II'!N48+'TRIBULAN III'!N48</f>
        <v>#REF!</v>
      </c>
      <c r="O48" s="19" t="e">
        <f>'TRIBULAN I'!O48+'TRIBULAN II'!O48+'TRIBULAN III'!O48</f>
        <v>#REF!</v>
      </c>
      <c r="P48" s="19" t="e">
        <f>'TRIBULAN I'!P48+'TRIBULAN II'!P48+'TRIBULAN III'!P48</f>
        <v>#REF!</v>
      </c>
      <c r="Q48" s="19" t="e">
        <f>'TRIBULAN I'!Q48+'TRIBULAN II'!Q48+'TRIBULAN III'!Q48</f>
        <v>#REF!</v>
      </c>
      <c r="R48" s="19" t="e">
        <f>'TRIBULAN I'!R48+'TRIBULAN II'!R48+'TRIBULAN III'!R48</f>
        <v>#REF!</v>
      </c>
      <c r="S48" s="19" t="e">
        <f>'TRIBULAN I'!S48+'TRIBULAN II'!S48+'TRIBULAN III'!S48</f>
        <v>#REF!</v>
      </c>
      <c r="T48" s="19" t="e">
        <f>'TRIBULAN I'!T48+'TRIBULAN II'!T48+'TRIBULAN III'!T48</f>
        <v>#REF!</v>
      </c>
      <c r="U48" s="19" t="e">
        <f>'TRIBULAN I'!U48+'TRIBULAN II'!U48+'TRIBULAN III'!U48</f>
        <v>#REF!</v>
      </c>
      <c r="V48" s="19" t="e">
        <f>'TRIBULAN I'!V48+'TRIBULAN II'!V48+'TRIBULAN III'!V48</f>
        <v>#REF!</v>
      </c>
      <c r="W48" s="19" t="e">
        <f>'TRIBULAN I'!W48+'TRIBULAN II'!W48+'TRIBULAN III'!W48</f>
        <v>#REF!</v>
      </c>
      <c r="X48" s="19" t="e">
        <f>'TRIBULAN I'!X48+'TRIBULAN II'!X48+'TRIBULAN III'!X48</f>
        <v>#REF!</v>
      </c>
      <c r="Y48" s="19" t="e">
        <f>'TRIBULAN I'!Y48+'TRIBULAN II'!Y48+'TRIBULAN III'!Y48</f>
        <v>#REF!</v>
      </c>
      <c r="Z48" s="19" t="e">
        <f>'TRIBULAN I'!Z48+'TRIBULAN II'!Z48+'TRIBULAN III'!Z48</f>
        <v>#REF!</v>
      </c>
      <c r="AA48" s="19" t="e">
        <f>'TRIBULAN I'!AA48+'TRIBULAN II'!AA48+'TRIBULAN III'!AA48</f>
        <v>#REF!</v>
      </c>
      <c r="AB48" s="19" t="e">
        <f>'TRIBULAN I'!AB48+'TRIBULAN II'!AB48+'TRIBULAN III'!AB48</f>
        <v>#REF!</v>
      </c>
      <c r="AC48" s="19" t="e">
        <f>'TRIBULAN I'!AC48+'TRIBULAN II'!AC48+'TRIBULAN III'!AC48</f>
        <v>#REF!</v>
      </c>
      <c r="AD48" s="19" t="e">
        <f>'TRIBULAN I'!AD48+'TRIBULAN II'!AD48+'TRIBULAN III'!AD48</f>
        <v>#REF!</v>
      </c>
      <c r="AE48" s="19" t="e">
        <f>'TRIBULAN I'!AE48+'TRIBULAN II'!AE48+'TRIBULAN III'!AE48</f>
        <v>#REF!</v>
      </c>
      <c r="AF48" s="19" t="e">
        <f>'TRIBULAN I'!AF48+'TRIBULAN II'!AF48+'TRIBULAN III'!AF48</f>
        <v>#REF!</v>
      </c>
      <c r="AG48" s="19" t="e">
        <f>'TRIBULAN I'!AG48+'TRIBULAN II'!AG48+'TRIBULAN III'!AG48</f>
        <v>#REF!</v>
      </c>
      <c r="AH48" s="19" t="e">
        <f>'TRIBULAN I'!AH48+'TRIBULAN II'!AH48+'TRIBULAN III'!AH48</f>
        <v>#REF!</v>
      </c>
      <c r="AI48" s="19" t="e">
        <f>'TRIBULAN I'!AI48+'TRIBULAN II'!AI48+'TRIBULAN III'!AI48</f>
        <v>#REF!</v>
      </c>
      <c r="AJ48" s="19" t="e">
        <f>'TRIBULAN I'!AJ48+'TRIBULAN II'!AJ48+'TRIBULAN III'!AJ48</f>
        <v>#REF!</v>
      </c>
      <c r="AK48" s="19" t="e">
        <f>'TRIBULAN I'!AK48+'TRIBULAN II'!AK48+'TRIBULAN III'!AK48</f>
        <v>#REF!</v>
      </c>
      <c r="AL48" s="19" t="e">
        <f>'TRIBULAN I'!AL48+'TRIBULAN II'!AL48+'TRIBULAN III'!AL48</f>
        <v>#REF!</v>
      </c>
      <c r="AM48" s="19" t="e">
        <f>'TRIBULAN I'!AM48+'TRIBULAN II'!AM48+'TRIBULAN III'!AM48</f>
        <v>#REF!</v>
      </c>
      <c r="AN48" s="19" t="e">
        <f>'TRIBULAN I'!AN48+'TRIBULAN II'!AN48+'TRIBULAN III'!AN48</f>
        <v>#REF!</v>
      </c>
      <c r="AO48" s="19" t="e">
        <f>'TRIBULAN I'!AO48+'TRIBULAN II'!AO48+'TRIBULAN III'!AO48</f>
        <v>#REF!</v>
      </c>
      <c r="AP48" s="19" t="e">
        <f>'TRIBULAN I'!AP48+'TRIBULAN II'!AP48+'TRIBULAN III'!AP48</f>
        <v>#REF!</v>
      </c>
      <c r="AQ48" s="19" t="e">
        <f>'TRIBULAN I'!AQ48+'TRIBULAN II'!AQ48+'TRIBULAN III'!AQ48</f>
        <v>#REF!</v>
      </c>
      <c r="AR48" s="19" t="e">
        <f>'TRIBULAN I'!AR48+'TRIBULAN II'!AR48+'TRIBULAN III'!AR48</f>
        <v>#REF!</v>
      </c>
      <c r="AS48" s="19" t="e">
        <f>'TRIBULAN I'!AS48+'TRIBULAN II'!AS48+'TRIBULAN III'!AS48</f>
        <v>#REF!</v>
      </c>
      <c r="AT48" s="19" t="e">
        <f>'TRIBULAN I'!AT48+'TRIBULAN II'!AT48+'TRIBULAN III'!AT48</f>
        <v>#REF!</v>
      </c>
      <c r="AU48" s="19" t="e">
        <f>'TRIBULAN I'!AU48+'TRIBULAN II'!AU48+'TRIBULAN III'!AU48</f>
        <v>#REF!</v>
      </c>
      <c r="AV48" s="19" t="e">
        <f>'TRIBULAN I'!AV48+'TRIBULAN II'!AV48+'TRIBULAN III'!AV48</f>
        <v>#REF!</v>
      </c>
      <c r="AW48" s="19" t="e">
        <f>'TRIBULAN I'!AW48+'TRIBULAN II'!AW48+'TRIBULAN III'!AW48</f>
        <v>#REF!</v>
      </c>
      <c r="AX48" s="19" t="e">
        <f>'TRIBULAN I'!AX48+'TRIBULAN II'!AX48+'TRIBULAN III'!AX48</f>
        <v>#REF!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6"/>
        <v>751</v>
      </c>
      <c r="G49" s="19" t="e">
        <f>'TRIBULAN I'!G49+'TRIBULAN II'!G49+'TRIBULAN III'!G49</f>
        <v>#REF!</v>
      </c>
      <c r="H49" s="19" t="e">
        <f>'TRIBULAN I'!H49+'TRIBULAN II'!H49+'TRIBULAN III'!H49</f>
        <v>#REF!</v>
      </c>
      <c r="I49" s="19" t="e">
        <f>'TRIBULAN I'!I49+'TRIBULAN II'!I49+'TRIBULAN III'!I49</f>
        <v>#REF!</v>
      </c>
      <c r="J49" s="19" t="e">
        <f>'TRIBULAN I'!J49+'TRIBULAN II'!J49+'TRIBULAN III'!J49</f>
        <v>#REF!</v>
      </c>
      <c r="K49" s="19" t="e">
        <f>'TRIBULAN I'!K49+'TRIBULAN II'!K49+'TRIBULAN III'!K49</f>
        <v>#REF!</v>
      </c>
      <c r="L49" s="19" t="e">
        <f>'TRIBULAN I'!L49+'TRIBULAN II'!L49+'TRIBULAN III'!L49</f>
        <v>#REF!</v>
      </c>
      <c r="M49" s="19" t="e">
        <f>'TRIBULAN I'!M49+'TRIBULAN II'!M49+'TRIBULAN III'!M49</f>
        <v>#REF!</v>
      </c>
      <c r="N49" s="19" t="e">
        <f>'TRIBULAN I'!N49+'TRIBULAN II'!N49+'TRIBULAN III'!N49</f>
        <v>#REF!</v>
      </c>
      <c r="O49" s="19" t="e">
        <f>'TRIBULAN I'!O49+'TRIBULAN II'!O49+'TRIBULAN III'!O49</f>
        <v>#REF!</v>
      </c>
      <c r="P49" s="19" t="e">
        <f>'TRIBULAN I'!P49+'TRIBULAN II'!P49+'TRIBULAN III'!P49</f>
        <v>#REF!</v>
      </c>
      <c r="Q49" s="19" t="e">
        <f>'TRIBULAN I'!Q49+'TRIBULAN II'!Q49+'TRIBULAN III'!Q49</f>
        <v>#REF!</v>
      </c>
      <c r="R49" s="19" t="e">
        <f>'TRIBULAN I'!R49+'TRIBULAN II'!R49+'TRIBULAN III'!R49</f>
        <v>#REF!</v>
      </c>
      <c r="S49" s="19" t="e">
        <f>'TRIBULAN I'!S49+'TRIBULAN II'!S49+'TRIBULAN III'!S49</f>
        <v>#REF!</v>
      </c>
      <c r="T49" s="19" t="e">
        <f>'TRIBULAN I'!T49+'TRIBULAN II'!T49+'TRIBULAN III'!T49</f>
        <v>#REF!</v>
      </c>
      <c r="U49" s="19" t="e">
        <f>'TRIBULAN I'!U49+'TRIBULAN II'!U49+'TRIBULAN III'!U49</f>
        <v>#REF!</v>
      </c>
      <c r="V49" s="19" t="e">
        <f>'TRIBULAN I'!V49+'TRIBULAN II'!V49+'TRIBULAN III'!V49</f>
        <v>#REF!</v>
      </c>
      <c r="W49" s="19" t="e">
        <f>'TRIBULAN I'!W49+'TRIBULAN II'!W49+'TRIBULAN III'!W49</f>
        <v>#REF!</v>
      </c>
      <c r="X49" s="19" t="e">
        <f>'TRIBULAN I'!X49+'TRIBULAN II'!X49+'TRIBULAN III'!X49</f>
        <v>#REF!</v>
      </c>
      <c r="Y49" s="19" t="e">
        <f>'TRIBULAN I'!Y49+'TRIBULAN II'!Y49+'TRIBULAN III'!Y49</f>
        <v>#REF!</v>
      </c>
      <c r="Z49" s="19" t="e">
        <f>'TRIBULAN I'!Z49+'TRIBULAN II'!Z49+'TRIBULAN III'!Z49</f>
        <v>#REF!</v>
      </c>
      <c r="AA49" s="19" t="e">
        <f>'TRIBULAN I'!AA49+'TRIBULAN II'!AA49+'TRIBULAN III'!AA49</f>
        <v>#REF!</v>
      </c>
      <c r="AB49" s="19" t="e">
        <f>'TRIBULAN I'!AB49+'TRIBULAN II'!AB49+'TRIBULAN III'!AB49</f>
        <v>#REF!</v>
      </c>
      <c r="AC49" s="19" t="e">
        <f>'TRIBULAN I'!AC49+'TRIBULAN II'!AC49+'TRIBULAN III'!AC49</f>
        <v>#REF!</v>
      </c>
      <c r="AD49" s="19" t="e">
        <f>'TRIBULAN I'!AD49+'TRIBULAN II'!AD49+'TRIBULAN III'!AD49</f>
        <v>#REF!</v>
      </c>
      <c r="AE49" s="19" t="e">
        <f>'TRIBULAN I'!AE49+'TRIBULAN II'!AE49+'TRIBULAN III'!AE49</f>
        <v>#REF!</v>
      </c>
      <c r="AF49" s="19" t="e">
        <f>'TRIBULAN I'!AF49+'TRIBULAN II'!AF49+'TRIBULAN III'!AF49</f>
        <v>#REF!</v>
      </c>
      <c r="AG49" s="19" t="e">
        <f>'TRIBULAN I'!AG49+'TRIBULAN II'!AG49+'TRIBULAN III'!AG49</f>
        <v>#REF!</v>
      </c>
      <c r="AH49" s="19" t="e">
        <f>'TRIBULAN I'!AH49+'TRIBULAN II'!AH49+'TRIBULAN III'!AH49</f>
        <v>#REF!</v>
      </c>
      <c r="AI49" s="19" t="e">
        <f>'TRIBULAN I'!AI49+'TRIBULAN II'!AI49+'TRIBULAN III'!AI49</f>
        <v>#REF!</v>
      </c>
      <c r="AJ49" s="19" t="e">
        <f>'TRIBULAN I'!AJ49+'TRIBULAN II'!AJ49+'TRIBULAN III'!AJ49</f>
        <v>#REF!</v>
      </c>
      <c r="AK49" s="19" t="e">
        <f>'TRIBULAN I'!AK49+'TRIBULAN II'!AK49+'TRIBULAN III'!AK49</f>
        <v>#REF!</v>
      </c>
      <c r="AL49" s="19" t="e">
        <f>'TRIBULAN I'!AL49+'TRIBULAN II'!AL49+'TRIBULAN III'!AL49</f>
        <v>#REF!</v>
      </c>
      <c r="AM49" s="19" t="e">
        <f>'TRIBULAN I'!AM49+'TRIBULAN II'!AM49+'TRIBULAN III'!AM49</f>
        <v>#REF!</v>
      </c>
      <c r="AN49" s="19" t="e">
        <f>'TRIBULAN I'!AN49+'TRIBULAN II'!AN49+'TRIBULAN III'!AN49</f>
        <v>#REF!</v>
      </c>
      <c r="AO49" s="19" t="e">
        <f>'TRIBULAN I'!AO49+'TRIBULAN II'!AO49+'TRIBULAN III'!AO49</f>
        <v>#REF!</v>
      </c>
      <c r="AP49" s="19" t="e">
        <f>'TRIBULAN I'!AP49+'TRIBULAN II'!AP49+'TRIBULAN III'!AP49</f>
        <v>#REF!</v>
      </c>
      <c r="AQ49" s="19" t="e">
        <f>'TRIBULAN I'!AQ49+'TRIBULAN II'!AQ49+'TRIBULAN III'!AQ49</f>
        <v>#REF!</v>
      </c>
      <c r="AR49" s="19" t="e">
        <f>'TRIBULAN I'!AR49+'TRIBULAN II'!AR49+'TRIBULAN III'!AR49</f>
        <v>#REF!</v>
      </c>
      <c r="AS49" s="19" t="e">
        <f>'TRIBULAN I'!AS49+'TRIBULAN II'!AS49+'TRIBULAN III'!AS49</f>
        <v>#REF!</v>
      </c>
      <c r="AT49" s="19" t="e">
        <f>'TRIBULAN I'!AT49+'TRIBULAN II'!AT49+'TRIBULAN III'!AT49</f>
        <v>#REF!</v>
      </c>
      <c r="AU49" s="19" t="e">
        <f>'TRIBULAN I'!AU49+'TRIBULAN II'!AU49+'TRIBULAN III'!AU49</f>
        <v>#REF!</v>
      </c>
      <c r="AV49" s="19" t="e">
        <f>'TRIBULAN I'!AV49+'TRIBULAN II'!AV49+'TRIBULAN III'!AV49</f>
        <v>#REF!</v>
      </c>
      <c r="AW49" s="19" t="e">
        <f>'TRIBULAN I'!AW49+'TRIBULAN II'!AW49+'TRIBULAN III'!AW49</f>
        <v>#REF!</v>
      </c>
      <c r="AX49" s="19" t="e">
        <f>'TRIBULAN I'!AX49+'TRIBULAN II'!AX49+'TRIBULAN III'!AX49</f>
        <v>#REF!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6"/>
        <v>877</v>
      </c>
      <c r="G50" s="19" t="e">
        <f>'TRIBULAN I'!G50+'TRIBULAN II'!G50+'TRIBULAN III'!G50</f>
        <v>#REF!</v>
      </c>
      <c r="H50" s="19" t="e">
        <f>'TRIBULAN I'!H50+'TRIBULAN II'!H50+'TRIBULAN III'!H50</f>
        <v>#REF!</v>
      </c>
      <c r="I50" s="19" t="e">
        <f>'TRIBULAN I'!I50+'TRIBULAN II'!I50+'TRIBULAN III'!I50</f>
        <v>#REF!</v>
      </c>
      <c r="J50" s="19" t="e">
        <f>'TRIBULAN I'!J50+'TRIBULAN II'!J50+'TRIBULAN III'!J50</f>
        <v>#REF!</v>
      </c>
      <c r="K50" s="19" t="e">
        <f>'TRIBULAN I'!K50+'TRIBULAN II'!K50+'TRIBULAN III'!K50</f>
        <v>#REF!</v>
      </c>
      <c r="L50" s="19" t="e">
        <f>'TRIBULAN I'!L50+'TRIBULAN II'!L50+'TRIBULAN III'!L50</f>
        <v>#REF!</v>
      </c>
      <c r="M50" s="19" t="e">
        <f>'TRIBULAN I'!M50+'TRIBULAN II'!M50+'TRIBULAN III'!M50</f>
        <v>#REF!</v>
      </c>
      <c r="N50" s="19" t="e">
        <f>'TRIBULAN I'!N50+'TRIBULAN II'!N50+'TRIBULAN III'!N50</f>
        <v>#REF!</v>
      </c>
      <c r="O50" s="19" t="e">
        <f>'TRIBULAN I'!O50+'TRIBULAN II'!O50+'TRIBULAN III'!O50</f>
        <v>#REF!</v>
      </c>
      <c r="P50" s="19" t="e">
        <f>'TRIBULAN I'!P50+'TRIBULAN II'!P50+'TRIBULAN III'!P50</f>
        <v>#REF!</v>
      </c>
      <c r="Q50" s="19" t="e">
        <f>'TRIBULAN I'!Q50+'TRIBULAN II'!Q50+'TRIBULAN III'!Q50</f>
        <v>#REF!</v>
      </c>
      <c r="R50" s="19" t="e">
        <f>'TRIBULAN I'!R50+'TRIBULAN II'!R50+'TRIBULAN III'!R50</f>
        <v>#REF!</v>
      </c>
      <c r="S50" s="19" t="e">
        <f>'TRIBULAN I'!S50+'TRIBULAN II'!S50+'TRIBULAN III'!S50</f>
        <v>#REF!</v>
      </c>
      <c r="T50" s="19" t="e">
        <f>'TRIBULAN I'!T50+'TRIBULAN II'!T50+'TRIBULAN III'!T50</f>
        <v>#REF!</v>
      </c>
      <c r="U50" s="19" t="e">
        <f>'TRIBULAN I'!U50+'TRIBULAN II'!U50+'TRIBULAN III'!U50</f>
        <v>#REF!</v>
      </c>
      <c r="V50" s="19" t="e">
        <f>'TRIBULAN I'!V50+'TRIBULAN II'!V50+'TRIBULAN III'!V50</f>
        <v>#REF!</v>
      </c>
      <c r="W50" s="19" t="e">
        <f>'TRIBULAN I'!W50+'TRIBULAN II'!W50+'TRIBULAN III'!W50</f>
        <v>#REF!</v>
      </c>
      <c r="X50" s="19" t="e">
        <f>'TRIBULAN I'!X50+'TRIBULAN II'!X50+'TRIBULAN III'!X50</f>
        <v>#REF!</v>
      </c>
      <c r="Y50" s="19" t="e">
        <f>'TRIBULAN I'!Y50+'TRIBULAN II'!Y50+'TRIBULAN III'!Y50</f>
        <v>#REF!</v>
      </c>
      <c r="Z50" s="19" t="e">
        <f>'TRIBULAN I'!Z50+'TRIBULAN II'!Z50+'TRIBULAN III'!Z50</f>
        <v>#REF!</v>
      </c>
      <c r="AA50" s="19" t="e">
        <f>'TRIBULAN I'!AA50+'TRIBULAN II'!AA50+'TRIBULAN III'!AA50</f>
        <v>#REF!</v>
      </c>
      <c r="AB50" s="19" t="e">
        <f>'TRIBULAN I'!AB50+'TRIBULAN II'!AB50+'TRIBULAN III'!AB50</f>
        <v>#REF!</v>
      </c>
      <c r="AC50" s="19" t="e">
        <f>'TRIBULAN I'!AC50+'TRIBULAN II'!AC50+'TRIBULAN III'!AC50</f>
        <v>#REF!</v>
      </c>
      <c r="AD50" s="19" t="e">
        <f>'TRIBULAN I'!AD50+'TRIBULAN II'!AD50+'TRIBULAN III'!AD50</f>
        <v>#REF!</v>
      </c>
      <c r="AE50" s="19" t="e">
        <f>'TRIBULAN I'!AE50+'TRIBULAN II'!AE50+'TRIBULAN III'!AE50</f>
        <v>#REF!</v>
      </c>
      <c r="AF50" s="19" t="e">
        <f>'TRIBULAN I'!AF50+'TRIBULAN II'!AF50+'TRIBULAN III'!AF50</f>
        <v>#REF!</v>
      </c>
      <c r="AG50" s="19" t="e">
        <f>'TRIBULAN I'!AG50+'TRIBULAN II'!AG50+'TRIBULAN III'!AG50</f>
        <v>#REF!</v>
      </c>
      <c r="AH50" s="19" t="e">
        <f>'TRIBULAN I'!AH50+'TRIBULAN II'!AH50+'TRIBULAN III'!AH50</f>
        <v>#REF!</v>
      </c>
      <c r="AI50" s="19" t="e">
        <f>'TRIBULAN I'!AI50+'TRIBULAN II'!AI50+'TRIBULAN III'!AI50</f>
        <v>#REF!</v>
      </c>
      <c r="AJ50" s="19" t="e">
        <f>'TRIBULAN I'!AJ50+'TRIBULAN II'!AJ50+'TRIBULAN III'!AJ50</f>
        <v>#REF!</v>
      </c>
      <c r="AK50" s="19" t="e">
        <f>'TRIBULAN I'!AK50+'TRIBULAN II'!AK50+'TRIBULAN III'!AK50</f>
        <v>#REF!</v>
      </c>
      <c r="AL50" s="19" t="e">
        <f>'TRIBULAN I'!AL50+'TRIBULAN II'!AL50+'TRIBULAN III'!AL50</f>
        <v>#REF!</v>
      </c>
      <c r="AM50" s="19" t="e">
        <f>'TRIBULAN I'!AM50+'TRIBULAN II'!AM50+'TRIBULAN III'!AM50</f>
        <v>#REF!</v>
      </c>
      <c r="AN50" s="19" t="e">
        <f>'TRIBULAN I'!AN50+'TRIBULAN II'!AN50+'TRIBULAN III'!AN50</f>
        <v>#REF!</v>
      </c>
      <c r="AO50" s="19" t="e">
        <f>'TRIBULAN I'!AO50+'TRIBULAN II'!AO50+'TRIBULAN III'!AO50</f>
        <v>#REF!</v>
      </c>
      <c r="AP50" s="19" t="e">
        <f>'TRIBULAN I'!AP50+'TRIBULAN II'!AP50+'TRIBULAN III'!AP50</f>
        <v>#REF!</v>
      </c>
      <c r="AQ50" s="19" t="e">
        <f>'TRIBULAN I'!AQ50+'TRIBULAN II'!AQ50+'TRIBULAN III'!AQ50</f>
        <v>#REF!</v>
      </c>
      <c r="AR50" s="19" t="e">
        <f>'TRIBULAN I'!AR50+'TRIBULAN II'!AR50+'TRIBULAN III'!AR50</f>
        <v>#REF!</v>
      </c>
      <c r="AS50" s="19" t="e">
        <f>'TRIBULAN I'!AS50+'TRIBULAN II'!AS50+'TRIBULAN III'!AS50</f>
        <v>#REF!</v>
      </c>
      <c r="AT50" s="19" t="e">
        <f>'TRIBULAN I'!AT50+'TRIBULAN II'!AT50+'TRIBULAN III'!AT50</f>
        <v>#REF!</v>
      </c>
      <c r="AU50" s="19" t="e">
        <f>'TRIBULAN I'!AU50+'TRIBULAN II'!AU50+'TRIBULAN III'!AU50</f>
        <v>#REF!</v>
      </c>
      <c r="AV50" s="19" t="e">
        <f>'TRIBULAN I'!AV50+'TRIBULAN II'!AV50+'TRIBULAN III'!AV50</f>
        <v>#REF!</v>
      </c>
      <c r="AW50" s="19" t="e">
        <f>'TRIBULAN I'!AW50+'TRIBULAN II'!AW50+'TRIBULAN III'!AW50</f>
        <v>#REF!</v>
      </c>
      <c r="AX50" s="19" t="e">
        <f>'TRIBULAN I'!AX50+'TRIBULAN II'!AX50+'TRIBULAN III'!AX50</f>
        <v>#REF!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6"/>
        <v>317</v>
      </c>
      <c r="G51" s="19" t="e">
        <f>'TRIBULAN I'!G51+'TRIBULAN II'!G51+'TRIBULAN III'!G51</f>
        <v>#REF!</v>
      </c>
      <c r="H51" s="19" t="e">
        <f>'TRIBULAN I'!H51+'TRIBULAN II'!H51+'TRIBULAN III'!H51</f>
        <v>#REF!</v>
      </c>
      <c r="I51" s="19" t="e">
        <f>'TRIBULAN I'!I51+'TRIBULAN II'!I51+'TRIBULAN III'!I51</f>
        <v>#REF!</v>
      </c>
      <c r="J51" s="19" t="e">
        <f>'TRIBULAN I'!J51+'TRIBULAN II'!J51+'TRIBULAN III'!J51</f>
        <v>#REF!</v>
      </c>
      <c r="K51" s="19" t="e">
        <f>'TRIBULAN I'!K51+'TRIBULAN II'!K51+'TRIBULAN III'!K51</f>
        <v>#REF!</v>
      </c>
      <c r="L51" s="19" t="e">
        <f>'TRIBULAN I'!L51+'TRIBULAN II'!L51+'TRIBULAN III'!L51</f>
        <v>#REF!</v>
      </c>
      <c r="M51" s="19" t="e">
        <f>'TRIBULAN I'!M51+'TRIBULAN II'!M51+'TRIBULAN III'!M51</f>
        <v>#REF!</v>
      </c>
      <c r="N51" s="19" t="e">
        <f>'TRIBULAN I'!N51+'TRIBULAN II'!N51+'TRIBULAN III'!N51</f>
        <v>#REF!</v>
      </c>
      <c r="O51" s="19" t="e">
        <f>'TRIBULAN I'!O51+'TRIBULAN II'!O51+'TRIBULAN III'!O51</f>
        <v>#REF!</v>
      </c>
      <c r="P51" s="19" t="e">
        <f>'TRIBULAN I'!P51+'TRIBULAN II'!P51+'TRIBULAN III'!P51</f>
        <v>#REF!</v>
      </c>
      <c r="Q51" s="19" t="e">
        <f>'TRIBULAN I'!Q51+'TRIBULAN II'!Q51+'TRIBULAN III'!Q51</f>
        <v>#REF!</v>
      </c>
      <c r="R51" s="19" t="e">
        <f>'TRIBULAN I'!R51+'TRIBULAN II'!R51+'TRIBULAN III'!R51</f>
        <v>#REF!</v>
      </c>
      <c r="S51" s="19" t="e">
        <f>'TRIBULAN I'!S51+'TRIBULAN II'!S51+'TRIBULAN III'!S51</f>
        <v>#REF!</v>
      </c>
      <c r="T51" s="19" t="e">
        <f>'TRIBULAN I'!T51+'TRIBULAN II'!T51+'TRIBULAN III'!T51</f>
        <v>#REF!</v>
      </c>
      <c r="U51" s="19" t="e">
        <f>'TRIBULAN I'!U51+'TRIBULAN II'!U51+'TRIBULAN III'!U51</f>
        <v>#REF!</v>
      </c>
      <c r="V51" s="19" t="e">
        <f>'TRIBULAN I'!V51+'TRIBULAN II'!V51+'TRIBULAN III'!V51</f>
        <v>#REF!</v>
      </c>
      <c r="W51" s="19" t="e">
        <f>'TRIBULAN I'!W51+'TRIBULAN II'!W51+'TRIBULAN III'!W51</f>
        <v>#REF!</v>
      </c>
      <c r="X51" s="19" t="e">
        <f>'TRIBULAN I'!X51+'TRIBULAN II'!X51+'TRIBULAN III'!X51</f>
        <v>#REF!</v>
      </c>
      <c r="Y51" s="19" t="e">
        <f>'TRIBULAN I'!Y51+'TRIBULAN II'!Y51+'TRIBULAN III'!Y51</f>
        <v>#REF!</v>
      </c>
      <c r="Z51" s="19" t="e">
        <f>'TRIBULAN I'!Z51+'TRIBULAN II'!Z51+'TRIBULAN III'!Z51</f>
        <v>#REF!</v>
      </c>
      <c r="AA51" s="19" t="e">
        <f>'TRIBULAN I'!AA51+'TRIBULAN II'!AA51+'TRIBULAN III'!AA51</f>
        <v>#REF!</v>
      </c>
      <c r="AB51" s="19" t="e">
        <f>'TRIBULAN I'!AB51+'TRIBULAN II'!AB51+'TRIBULAN III'!AB51</f>
        <v>#REF!</v>
      </c>
      <c r="AC51" s="19" t="e">
        <f>'TRIBULAN I'!AC51+'TRIBULAN II'!AC51+'TRIBULAN III'!AC51</f>
        <v>#REF!</v>
      </c>
      <c r="AD51" s="19" t="e">
        <f>'TRIBULAN I'!AD51+'TRIBULAN II'!AD51+'TRIBULAN III'!AD51</f>
        <v>#REF!</v>
      </c>
      <c r="AE51" s="19" t="e">
        <f>'TRIBULAN I'!AE51+'TRIBULAN II'!AE51+'TRIBULAN III'!AE51</f>
        <v>#REF!</v>
      </c>
      <c r="AF51" s="19" t="e">
        <f>'TRIBULAN I'!AF51+'TRIBULAN II'!AF51+'TRIBULAN III'!AF51</f>
        <v>#REF!</v>
      </c>
      <c r="AG51" s="19" t="e">
        <f>'TRIBULAN I'!AG51+'TRIBULAN II'!AG51+'TRIBULAN III'!AG51</f>
        <v>#REF!</v>
      </c>
      <c r="AH51" s="19" t="e">
        <f>'TRIBULAN I'!AH51+'TRIBULAN II'!AH51+'TRIBULAN III'!AH51</f>
        <v>#REF!</v>
      </c>
      <c r="AI51" s="19" t="e">
        <f>'TRIBULAN I'!AI51+'TRIBULAN II'!AI51+'TRIBULAN III'!AI51</f>
        <v>#REF!</v>
      </c>
      <c r="AJ51" s="19" t="e">
        <f>'TRIBULAN I'!AJ51+'TRIBULAN II'!AJ51+'TRIBULAN III'!AJ51</f>
        <v>#REF!</v>
      </c>
      <c r="AK51" s="19" t="e">
        <f>'TRIBULAN I'!AK51+'TRIBULAN II'!AK51+'TRIBULAN III'!AK51</f>
        <v>#REF!</v>
      </c>
      <c r="AL51" s="19" t="e">
        <f>'TRIBULAN I'!AL51+'TRIBULAN II'!AL51+'TRIBULAN III'!AL51</f>
        <v>#REF!</v>
      </c>
      <c r="AM51" s="19" t="e">
        <f>'TRIBULAN I'!AM51+'TRIBULAN II'!AM51+'TRIBULAN III'!AM51</f>
        <v>#REF!</v>
      </c>
      <c r="AN51" s="19" t="e">
        <f>'TRIBULAN I'!AN51+'TRIBULAN II'!AN51+'TRIBULAN III'!AN51</f>
        <v>#REF!</v>
      </c>
      <c r="AO51" s="19" t="e">
        <f>'TRIBULAN I'!AO51+'TRIBULAN II'!AO51+'TRIBULAN III'!AO51</f>
        <v>#REF!</v>
      </c>
      <c r="AP51" s="19" t="e">
        <f>'TRIBULAN I'!AP51+'TRIBULAN II'!AP51+'TRIBULAN III'!AP51</f>
        <v>#REF!</v>
      </c>
      <c r="AQ51" s="19" t="e">
        <f>'TRIBULAN I'!AQ51+'TRIBULAN II'!AQ51+'TRIBULAN III'!AQ51</f>
        <v>#REF!</v>
      </c>
      <c r="AR51" s="19" t="e">
        <f>'TRIBULAN I'!AR51+'TRIBULAN II'!AR51+'TRIBULAN III'!AR51</f>
        <v>#REF!</v>
      </c>
      <c r="AS51" s="19" t="e">
        <f>'TRIBULAN I'!AS51+'TRIBULAN II'!AS51+'TRIBULAN III'!AS51</f>
        <v>#REF!</v>
      </c>
      <c r="AT51" s="19" t="e">
        <f>'TRIBULAN I'!AT51+'TRIBULAN II'!AT51+'TRIBULAN III'!AT51</f>
        <v>#REF!</v>
      </c>
      <c r="AU51" s="19" t="e">
        <f>'TRIBULAN I'!AU51+'TRIBULAN II'!AU51+'TRIBULAN III'!AU51</f>
        <v>#REF!</v>
      </c>
      <c r="AV51" s="19" t="e">
        <f>'TRIBULAN I'!AV51+'TRIBULAN II'!AV51+'TRIBULAN III'!AV51</f>
        <v>#REF!</v>
      </c>
      <c r="AW51" s="19" t="e">
        <f>'TRIBULAN I'!AW51+'TRIBULAN II'!AW51+'TRIBULAN III'!AW51</f>
        <v>#REF!</v>
      </c>
      <c r="AX51" s="19" t="e">
        <f>'TRIBULAN I'!AX51+'TRIBULAN II'!AX51+'TRIBULAN III'!AX51</f>
        <v>#REF!</v>
      </c>
    </row>
    <row r="52" spans="1:50" ht="14.25" customHeight="1">
      <c r="A52" s="26"/>
      <c r="B52" s="17"/>
      <c r="C52" s="18" t="s">
        <v>37</v>
      </c>
      <c r="D52" s="89">
        <f t="shared" ref="D52:F52" si="17">SUM(D48:D51)</f>
        <v>1320</v>
      </c>
      <c r="E52" s="89">
        <f t="shared" si="17"/>
        <v>1330</v>
      </c>
      <c r="F52" s="89">
        <f t="shared" si="17"/>
        <v>2650</v>
      </c>
      <c r="G52" s="19" t="e">
        <f>'TRIBULAN I'!G52+'TRIBULAN II'!G52+'TRIBULAN III'!G52</f>
        <v>#REF!</v>
      </c>
      <c r="H52" s="19" t="e">
        <f>'TRIBULAN I'!H52+'TRIBULAN II'!H52+'TRIBULAN III'!H52</f>
        <v>#REF!</v>
      </c>
      <c r="I52" s="19" t="e">
        <f>'TRIBULAN I'!I52+'TRIBULAN II'!I52+'TRIBULAN III'!I52</f>
        <v>#REF!</v>
      </c>
      <c r="J52" s="19" t="e">
        <f>'TRIBULAN I'!J52+'TRIBULAN II'!J52+'TRIBULAN III'!J52</f>
        <v>#REF!</v>
      </c>
      <c r="K52" s="19" t="e">
        <f>'TRIBULAN I'!K52+'TRIBULAN II'!K52+'TRIBULAN III'!K52</f>
        <v>#REF!</v>
      </c>
      <c r="L52" s="19" t="e">
        <f>'TRIBULAN I'!L52+'TRIBULAN II'!L52+'TRIBULAN III'!L52</f>
        <v>#REF!</v>
      </c>
      <c r="M52" s="19" t="e">
        <f>'TRIBULAN I'!M52+'TRIBULAN II'!M52+'TRIBULAN III'!M52</f>
        <v>#REF!</v>
      </c>
      <c r="N52" s="19" t="e">
        <f>'TRIBULAN I'!N52+'TRIBULAN II'!N52+'TRIBULAN III'!N52</f>
        <v>#REF!</v>
      </c>
      <c r="O52" s="19" t="e">
        <f>'TRIBULAN I'!O52+'TRIBULAN II'!O52+'TRIBULAN III'!O52</f>
        <v>#REF!</v>
      </c>
      <c r="P52" s="19" t="e">
        <f>'TRIBULAN I'!P52+'TRIBULAN II'!P52+'TRIBULAN III'!P52</f>
        <v>#REF!</v>
      </c>
      <c r="Q52" s="19" t="e">
        <f>'TRIBULAN I'!Q52+'TRIBULAN II'!Q52+'TRIBULAN III'!Q52</f>
        <v>#REF!</v>
      </c>
      <c r="R52" s="19" t="e">
        <f>'TRIBULAN I'!R52+'TRIBULAN II'!R52+'TRIBULAN III'!R52</f>
        <v>#REF!</v>
      </c>
      <c r="S52" s="19" t="e">
        <f>'TRIBULAN I'!S52+'TRIBULAN II'!S52+'TRIBULAN III'!S52</f>
        <v>#REF!</v>
      </c>
      <c r="T52" s="19" t="e">
        <f>'TRIBULAN I'!T52+'TRIBULAN II'!T52+'TRIBULAN III'!T52</f>
        <v>#REF!</v>
      </c>
      <c r="U52" s="19" t="e">
        <f>'TRIBULAN I'!U52+'TRIBULAN II'!U52+'TRIBULAN III'!U52</f>
        <v>#REF!</v>
      </c>
      <c r="V52" s="19" t="e">
        <f>'TRIBULAN I'!V52+'TRIBULAN II'!V52+'TRIBULAN III'!V52</f>
        <v>#REF!</v>
      </c>
      <c r="W52" s="19" t="e">
        <f>'TRIBULAN I'!W52+'TRIBULAN II'!W52+'TRIBULAN III'!W52</f>
        <v>#REF!</v>
      </c>
      <c r="X52" s="19" t="e">
        <f>'TRIBULAN I'!X52+'TRIBULAN II'!X52+'TRIBULAN III'!X52</f>
        <v>#REF!</v>
      </c>
      <c r="Y52" s="19" t="e">
        <f>'TRIBULAN I'!Y52+'TRIBULAN II'!Y52+'TRIBULAN III'!Y52</f>
        <v>#REF!</v>
      </c>
      <c r="Z52" s="19" t="e">
        <f>'TRIBULAN I'!Z52+'TRIBULAN II'!Z52+'TRIBULAN III'!Z52</f>
        <v>#REF!</v>
      </c>
      <c r="AA52" s="19" t="e">
        <f>'TRIBULAN I'!AA52+'TRIBULAN II'!AA52+'TRIBULAN III'!AA52</f>
        <v>#REF!</v>
      </c>
      <c r="AB52" s="19" t="e">
        <f>'TRIBULAN I'!AB52+'TRIBULAN II'!AB52+'TRIBULAN III'!AB52</f>
        <v>#REF!</v>
      </c>
      <c r="AC52" s="19" t="e">
        <f>'TRIBULAN I'!AC52+'TRIBULAN II'!AC52+'TRIBULAN III'!AC52</f>
        <v>#REF!</v>
      </c>
      <c r="AD52" s="19" t="e">
        <f>'TRIBULAN I'!AD52+'TRIBULAN II'!AD52+'TRIBULAN III'!AD52</f>
        <v>#REF!</v>
      </c>
      <c r="AE52" s="19" t="e">
        <f>'TRIBULAN I'!AE52+'TRIBULAN II'!AE52+'TRIBULAN III'!AE52</f>
        <v>#REF!</v>
      </c>
      <c r="AF52" s="19" t="e">
        <f>'TRIBULAN I'!AF52+'TRIBULAN II'!AF52+'TRIBULAN III'!AF52</f>
        <v>#REF!</v>
      </c>
      <c r="AG52" s="19" t="e">
        <f>'TRIBULAN I'!AG52+'TRIBULAN II'!AG52+'TRIBULAN III'!AG52</f>
        <v>#REF!</v>
      </c>
      <c r="AH52" s="19" t="e">
        <f>'TRIBULAN I'!AH52+'TRIBULAN II'!AH52+'TRIBULAN III'!AH52</f>
        <v>#REF!</v>
      </c>
      <c r="AI52" s="19" t="e">
        <f>'TRIBULAN I'!AI52+'TRIBULAN II'!AI52+'TRIBULAN III'!AI52</f>
        <v>#REF!</v>
      </c>
      <c r="AJ52" s="19" t="e">
        <f>'TRIBULAN I'!AJ52+'TRIBULAN II'!AJ52+'TRIBULAN III'!AJ52</f>
        <v>#REF!</v>
      </c>
      <c r="AK52" s="19" t="e">
        <f>'TRIBULAN I'!AK52+'TRIBULAN II'!AK52+'TRIBULAN III'!AK52</f>
        <v>#REF!</v>
      </c>
      <c r="AL52" s="19" t="e">
        <f>'TRIBULAN I'!AL52+'TRIBULAN II'!AL52+'TRIBULAN III'!AL52</f>
        <v>#REF!</v>
      </c>
      <c r="AM52" s="19" t="e">
        <f>'TRIBULAN I'!AM52+'TRIBULAN II'!AM52+'TRIBULAN III'!AM52</f>
        <v>#REF!</v>
      </c>
      <c r="AN52" s="19" t="e">
        <f>'TRIBULAN I'!AN52+'TRIBULAN II'!AN52+'TRIBULAN III'!AN52</f>
        <v>#REF!</v>
      </c>
      <c r="AO52" s="19" t="e">
        <f>'TRIBULAN I'!AO52+'TRIBULAN II'!AO52+'TRIBULAN III'!AO52</f>
        <v>#REF!</v>
      </c>
      <c r="AP52" s="19" t="e">
        <f>'TRIBULAN I'!AP52+'TRIBULAN II'!AP52+'TRIBULAN III'!AP52</f>
        <v>#REF!</v>
      </c>
      <c r="AQ52" s="19" t="e">
        <f>'TRIBULAN I'!AQ52+'TRIBULAN II'!AQ52+'TRIBULAN III'!AQ52</f>
        <v>#REF!</v>
      </c>
      <c r="AR52" s="19" t="e">
        <f>'TRIBULAN I'!AR52+'TRIBULAN II'!AR52+'TRIBULAN III'!AR52</f>
        <v>#REF!</v>
      </c>
      <c r="AS52" s="19" t="e">
        <f>'TRIBULAN I'!AS52+'TRIBULAN II'!AS52+'TRIBULAN III'!AS52</f>
        <v>#REF!</v>
      </c>
      <c r="AT52" s="19" t="e">
        <f>'TRIBULAN I'!AT52+'TRIBULAN II'!AT52+'TRIBULAN III'!AT52</f>
        <v>#REF!</v>
      </c>
      <c r="AU52" s="19" t="e">
        <f>'TRIBULAN I'!AU52+'TRIBULAN II'!AU52+'TRIBULAN III'!AU52</f>
        <v>#REF!</v>
      </c>
      <c r="AV52" s="19" t="e">
        <f>'TRIBULAN I'!AV52+'TRIBULAN II'!AV52+'TRIBULAN III'!AV52</f>
        <v>#REF!</v>
      </c>
      <c r="AW52" s="19" t="e">
        <f>'TRIBULAN I'!AW52+'TRIBULAN II'!AW52+'TRIBULAN III'!AW52</f>
        <v>#REF!</v>
      </c>
      <c r="AX52" s="19" t="e">
        <f>'TRIBULAN I'!AX52+'TRIBULAN II'!AX52+'TRIBULAN III'!AX52</f>
        <v>#REF!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18">D53+E53</f>
        <v>1735</v>
      </c>
      <c r="G53" s="19" t="e">
        <f>'TRIBULAN I'!G53+'TRIBULAN II'!G53+'TRIBULAN III'!G53</f>
        <v>#REF!</v>
      </c>
      <c r="H53" s="19" t="e">
        <f>'TRIBULAN I'!H53+'TRIBULAN II'!H53+'TRIBULAN III'!H53</f>
        <v>#REF!</v>
      </c>
      <c r="I53" s="19" t="e">
        <f>'TRIBULAN I'!I53+'TRIBULAN II'!I53+'TRIBULAN III'!I53</f>
        <v>#REF!</v>
      </c>
      <c r="J53" s="19" t="e">
        <f>'TRIBULAN I'!J53+'TRIBULAN II'!J53+'TRIBULAN III'!J53</f>
        <v>#REF!</v>
      </c>
      <c r="K53" s="20" t="e">
        <f>'TRIBULAN I'!K53+'TRIBULAN II'!K53+'TRIBULAN III'!K53</f>
        <v>#REF!</v>
      </c>
      <c r="L53" s="20" t="e">
        <f>'TRIBULAN I'!L53+'TRIBULAN II'!L53+'TRIBULAN III'!L53</f>
        <v>#REF!</v>
      </c>
      <c r="M53" s="20" t="e">
        <f>'TRIBULAN I'!M53+'TRIBULAN II'!M53+'TRIBULAN III'!M53</f>
        <v>#REF!</v>
      </c>
      <c r="N53" s="19" t="e">
        <f>'TRIBULAN I'!N53+'TRIBULAN II'!N53+'TRIBULAN III'!N53</f>
        <v>#REF!</v>
      </c>
      <c r="O53" s="19" t="e">
        <f>'TRIBULAN I'!O53+'TRIBULAN II'!O53+'TRIBULAN III'!O53</f>
        <v>#REF!</v>
      </c>
      <c r="P53" s="19" t="e">
        <f>'TRIBULAN I'!P53+'TRIBULAN II'!P53+'TRIBULAN III'!P53</f>
        <v>#REF!</v>
      </c>
      <c r="Q53" s="19" t="e">
        <f>'TRIBULAN I'!Q53+'TRIBULAN II'!Q53+'TRIBULAN III'!Q53</f>
        <v>#REF!</v>
      </c>
      <c r="R53" s="19" t="e">
        <f>'TRIBULAN I'!R53+'TRIBULAN II'!R53+'TRIBULAN III'!R53</f>
        <v>#REF!</v>
      </c>
      <c r="S53" s="19" t="e">
        <f>'TRIBULAN I'!S53+'TRIBULAN II'!S53+'TRIBULAN III'!S53</f>
        <v>#REF!</v>
      </c>
      <c r="T53" s="19" t="e">
        <f>'TRIBULAN I'!T53+'TRIBULAN II'!T53+'TRIBULAN III'!T53</f>
        <v>#REF!</v>
      </c>
      <c r="U53" s="19" t="e">
        <f>'TRIBULAN I'!U53+'TRIBULAN II'!U53+'TRIBULAN III'!U53</f>
        <v>#REF!</v>
      </c>
      <c r="V53" s="19" t="e">
        <f>'TRIBULAN I'!V53+'TRIBULAN II'!V53+'TRIBULAN III'!V53</f>
        <v>#REF!</v>
      </c>
      <c r="W53" s="19" t="e">
        <f>'TRIBULAN I'!W53+'TRIBULAN II'!W53+'TRIBULAN III'!W53</f>
        <v>#REF!</v>
      </c>
      <c r="X53" s="19" t="e">
        <f>'TRIBULAN I'!X53+'TRIBULAN II'!X53+'TRIBULAN III'!X53</f>
        <v>#REF!</v>
      </c>
      <c r="Y53" s="19" t="e">
        <f>'TRIBULAN I'!Y53+'TRIBULAN II'!Y53+'TRIBULAN III'!Y53</f>
        <v>#REF!</v>
      </c>
      <c r="Z53" s="19" t="e">
        <f>'TRIBULAN I'!Z53+'TRIBULAN II'!Z53+'TRIBULAN III'!Z53</f>
        <v>#REF!</v>
      </c>
      <c r="AA53" s="19" t="e">
        <f>'TRIBULAN I'!AA53+'TRIBULAN II'!AA53+'TRIBULAN III'!AA53</f>
        <v>#REF!</v>
      </c>
      <c r="AB53" s="19" t="e">
        <f>'TRIBULAN I'!AB53+'TRIBULAN II'!AB53+'TRIBULAN III'!AB53</f>
        <v>#REF!</v>
      </c>
      <c r="AC53" s="19" t="e">
        <f>'TRIBULAN I'!AC53+'TRIBULAN II'!AC53+'TRIBULAN III'!AC53</f>
        <v>#REF!</v>
      </c>
      <c r="AD53" s="19" t="e">
        <f>'TRIBULAN I'!AD53+'TRIBULAN II'!AD53+'TRIBULAN III'!AD53</f>
        <v>#REF!</v>
      </c>
      <c r="AE53" s="19" t="e">
        <f>'TRIBULAN I'!AE53+'TRIBULAN II'!AE53+'TRIBULAN III'!AE53</f>
        <v>#REF!</v>
      </c>
      <c r="AF53" s="19" t="e">
        <f>'TRIBULAN I'!AF53+'TRIBULAN II'!AF53+'TRIBULAN III'!AF53</f>
        <v>#REF!</v>
      </c>
      <c r="AG53" s="19" t="e">
        <f>'TRIBULAN I'!AG53+'TRIBULAN II'!AG53+'TRIBULAN III'!AG53</f>
        <v>#REF!</v>
      </c>
      <c r="AH53" s="19" t="e">
        <f>'TRIBULAN I'!AH53+'TRIBULAN II'!AH53+'TRIBULAN III'!AH53</f>
        <v>#REF!</v>
      </c>
      <c r="AI53" s="19" t="e">
        <f>'TRIBULAN I'!AI53+'TRIBULAN II'!AI53+'TRIBULAN III'!AI53</f>
        <v>#REF!</v>
      </c>
      <c r="AJ53" s="19" t="e">
        <f>'TRIBULAN I'!AJ53+'TRIBULAN II'!AJ53+'TRIBULAN III'!AJ53</f>
        <v>#REF!</v>
      </c>
      <c r="AK53" s="19" t="e">
        <f>'TRIBULAN I'!AK53+'TRIBULAN II'!AK53+'TRIBULAN III'!AK53</f>
        <v>#REF!</v>
      </c>
      <c r="AL53" s="19" t="e">
        <f>'TRIBULAN I'!AL53+'TRIBULAN II'!AL53+'TRIBULAN III'!AL53</f>
        <v>#REF!</v>
      </c>
      <c r="AM53" s="19" t="e">
        <f>'TRIBULAN I'!AM53+'TRIBULAN II'!AM53+'TRIBULAN III'!AM53</f>
        <v>#REF!</v>
      </c>
      <c r="AN53" s="19" t="e">
        <f>'TRIBULAN I'!AN53+'TRIBULAN II'!AN53+'TRIBULAN III'!AN53</f>
        <v>#REF!</v>
      </c>
      <c r="AO53" s="19" t="e">
        <f>'TRIBULAN I'!AO53+'TRIBULAN II'!AO53+'TRIBULAN III'!AO53</f>
        <v>#REF!</v>
      </c>
      <c r="AP53" s="19" t="e">
        <f>'TRIBULAN I'!AP53+'TRIBULAN II'!AP53+'TRIBULAN III'!AP53</f>
        <v>#REF!</v>
      </c>
      <c r="AQ53" s="19" t="e">
        <f>'TRIBULAN I'!AQ53+'TRIBULAN II'!AQ53+'TRIBULAN III'!AQ53</f>
        <v>#REF!</v>
      </c>
      <c r="AR53" s="19" t="e">
        <f>'TRIBULAN I'!AR53+'TRIBULAN II'!AR53+'TRIBULAN III'!AR53</f>
        <v>#REF!</v>
      </c>
      <c r="AS53" s="19" t="e">
        <f>'TRIBULAN I'!AS53+'TRIBULAN II'!AS53+'TRIBULAN III'!AS53</f>
        <v>#REF!</v>
      </c>
      <c r="AT53" s="19" t="e">
        <f>'TRIBULAN I'!AT53+'TRIBULAN II'!AT53+'TRIBULAN III'!AT53</f>
        <v>#REF!</v>
      </c>
      <c r="AU53" s="19" t="e">
        <f>'TRIBULAN I'!AU53+'TRIBULAN II'!AU53+'TRIBULAN III'!AU53</f>
        <v>#REF!</v>
      </c>
      <c r="AV53" s="19" t="e">
        <f>'TRIBULAN I'!AV53+'TRIBULAN II'!AV53+'TRIBULAN III'!AV53</f>
        <v>#REF!</v>
      </c>
      <c r="AW53" s="19" t="e">
        <f>'TRIBULAN I'!AW53+'TRIBULAN II'!AW53+'TRIBULAN III'!AW53</f>
        <v>#REF!</v>
      </c>
      <c r="AX53" s="19" t="e">
        <f>'TRIBULAN I'!AX53+'TRIBULAN II'!AX53+'TRIBULAN III'!AX53</f>
        <v>#REF!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18"/>
        <v>906</v>
      </c>
      <c r="G54" s="19" t="e">
        <f>'TRIBULAN I'!G54+'TRIBULAN II'!G54+'TRIBULAN III'!G54</f>
        <v>#REF!</v>
      </c>
      <c r="H54" s="19" t="e">
        <f>'TRIBULAN I'!H54+'TRIBULAN II'!H54+'TRIBULAN III'!H54</f>
        <v>#REF!</v>
      </c>
      <c r="I54" s="19" t="e">
        <f>'TRIBULAN I'!I54+'TRIBULAN II'!I54+'TRIBULAN III'!I54</f>
        <v>#REF!</v>
      </c>
      <c r="J54" s="19" t="e">
        <f>'TRIBULAN I'!J54+'TRIBULAN II'!J54+'TRIBULAN III'!J54</f>
        <v>#REF!</v>
      </c>
      <c r="K54" s="20" t="e">
        <f>'TRIBULAN I'!K54+'TRIBULAN II'!K54+'TRIBULAN III'!K54</f>
        <v>#REF!</v>
      </c>
      <c r="L54" s="20" t="e">
        <f>'TRIBULAN I'!L54+'TRIBULAN II'!L54+'TRIBULAN III'!L54</f>
        <v>#REF!</v>
      </c>
      <c r="M54" s="20" t="e">
        <f>'TRIBULAN I'!M54+'TRIBULAN II'!M54+'TRIBULAN III'!M54</f>
        <v>#REF!</v>
      </c>
      <c r="N54" s="19" t="e">
        <f>'TRIBULAN I'!N54+'TRIBULAN II'!N54+'TRIBULAN III'!N54</f>
        <v>#REF!</v>
      </c>
      <c r="O54" s="19" t="e">
        <f>'TRIBULAN I'!O54+'TRIBULAN II'!O54+'TRIBULAN III'!O54</f>
        <v>#REF!</v>
      </c>
      <c r="P54" s="19" t="e">
        <f>'TRIBULAN I'!P54+'TRIBULAN II'!P54+'TRIBULAN III'!P54</f>
        <v>#REF!</v>
      </c>
      <c r="Q54" s="19" t="e">
        <f>'TRIBULAN I'!Q54+'TRIBULAN II'!Q54+'TRIBULAN III'!Q54</f>
        <v>#REF!</v>
      </c>
      <c r="R54" s="19" t="e">
        <f>'TRIBULAN I'!R54+'TRIBULAN II'!R54+'TRIBULAN III'!R54</f>
        <v>#REF!</v>
      </c>
      <c r="S54" s="19" t="e">
        <f>'TRIBULAN I'!S54+'TRIBULAN II'!S54+'TRIBULAN III'!S54</f>
        <v>#REF!</v>
      </c>
      <c r="T54" s="19" t="e">
        <f>'TRIBULAN I'!T54+'TRIBULAN II'!T54+'TRIBULAN III'!T54</f>
        <v>#REF!</v>
      </c>
      <c r="U54" s="19" t="e">
        <f>'TRIBULAN I'!U54+'TRIBULAN II'!U54+'TRIBULAN III'!U54</f>
        <v>#REF!</v>
      </c>
      <c r="V54" s="19" t="e">
        <f>'TRIBULAN I'!V54+'TRIBULAN II'!V54+'TRIBULAN III'!V54</f>
        <v>#REF!</v>
      </c>
      <c r="W54" s="19" t="e">
        <f>'TRIBULAN I'!W54+'TRIBULAN II'!W54+'TRIBULAN III'!W54</f>
        <v>#REF!</v>
      </c>
      <c r="X54" s="19" t="e">
        <f>'TRIBULAN I'!X54+'TRIBULAN II'!X54+'TRIBULAN III'!X54</f>
        <v>#REF!</v>
      </c>
      <c r="Y54" s="19" t="e">
        <f>'TRIBULAN I'!Y54+'TRIBULAN II'!Y54+'TRIBULAN III'!Y54</f>
        <v>#REF!</v>
      </c>
      <c r="Z54" s="19" t="e">
        <f>'TRIBULAN I'!Z54+'TRIBULAN II'!Z54+'TRIBULAN III'!Z54</f>
        <v>#REF!</v>
      </c>
      <c r="AA54" s="19" t="e">
        <f>'TRIBULAN I'!AA54+'TRIBULAN II'!AA54+'TRIBULAN III'!AA54</f>
        <v>#REF!</v>
      </c>
      <c r="AB54" s="19" t="e">
        <f>'TRIBULAN I'!AB54+'TRIBULAN II'!AB54+'TRIBULAN III'!AB54</f>
        <v>#REF!</v>
      </c>
      <c r="AC54" s="19" t="e">
        <f>'TRIBULAN I'!AC54+'TRIBULAN II'!AC54+'TRIBULAN III'!AC54</f>
        <v>#REF!</v>
      </c>
      <c r="AD54" s="19" t="e">
        <f>'TRIBULAN I'!AD54+'TRIBULAN II'!AD54+'TRIBULAN III'!AD54</f>
        <v>#REF!</v>
      </c>
      <c r="AE54" s="19" t="e">
        <f>'TRIBULAN I'!AE54+'TRIBULAN II'!AE54+'TRIBULAN III'!AE54</f>
        <v>#REF!</v>
      </c>
      <c r="AF54" s="19" t="e">
        <f>'TRIBULAN I'!AF54+'TRIBULAN II'!AF54+'TRIBULAN III'!AF54</f>
        <v>#REF!</v>
      </c>
      <c r="AG54" s="19" t="e">
        <f>'TRIBULAN I'!AG54+'TRIBULAN II'!AG54+'TRIBULAN III'!AG54</f>
        <v>#REF!</v>
      </c>
      <c r="AH54" s="19" t="e">
        <f>'TRIBULAN I'!AH54+'TRIBULAN II'!AH54+'TRIBULAN III'!AH54</f>
        <v>#REF!</v>
      </c>
      <c r="AI54" s="19" t="e">
        <f>'TRIBULAN I'!AI54+'TRIBULAN II'!AI54+'TRIBULAN III'!AI54</f>
        <v>#REF!</v>
      </c>
      <c r="AJ54" s="19" t="e">
        <f>'TRIBULAN I'!AJ54+'TRIBULAN II'!AJ54+'TRIBULAN III'!AJ54</f>
        <v>#REF!</v>
      </c>
      <c r="AK54" s="19" t="e">
        <f>'TRIBULAN I'!AK54+'TRIBULAN II'!AK54+'TRIBULAN III'!AK54</f>
        <v>#REF!</v>
      </c>
      <c r="AL54" s="19" t="e">
        <f>'TRIBULAN I'!AL54+'TRIBULAN II'!AL54+'TRIBULAN III'!AL54</f>
        <v>#REF!</v>
      </c>
      <c r="AM54" s="19" t="e">
        <f>'TRIBULAN I'!AM54+'TRIBULAN II'!AM54+'TRIBULAN III'!AM54</f>
        <v>#REF!</v>
      </c>
      <c r="AN54" s="19" t="e">
        <f>'TRIBULAN I'!AN54+'TRIBULAN II'!AN54+'TRIBULAN III'!AN54</f>
        <v>#REF!</v>
      </c>
      <c r="AO54" s="19" t="e">
        <f>'TRIBULAN I'!AO54+'TRIBULAN II'!AO54+'TRIBULAN III'!AO54</f>
        <v>#REF!</v>
      </c>
      <c r="AP54" s="19" t="e">
        <f>'TRIBULAN I'!AP54+'TRIBULAN II'!AP54+'TRIBULAN III'!AP54</f>
        <v>#REF!</v>
      </c>
      <c r="AQ54" s="19" t="e">
        <f>'TRIBULAN I'!AQ54+'TRIBULAN II'!AQ54+'TRIBULAN III'!AQ54</f>
        <v>#REF!</v>
      </c>
      <c r="AR54" s="19" t="e">
        <f>'TRIBULAN I'!AR54+'TRIBULAN II'!AR54+'TRIBULAN III'!AR54</f>
        <v>#REF!</v>
      </c>
      <c r="AS54" s="19" t="e">
        <f>'TRIBULAN I'!AS54+'TRIBULAN II'!AS54+'TRIBULAN III'!AS54</f>
        <v>#REF!</v>
      </c>
      <c r="AT54" s="19" t="e">
        <f>'TRIBULAN I'!AT54+'TRIBULAN II'!AT54+'TRIBULAN III'!AT54</f>
        <v>#REF!</v>
      </c>
      <c r="AU54" s="19" t="e">
        <f>'TRIBULAN I'!AU54+'TRIBULAN II'!AU54+'TRIBULAN III'!AU54</f>
        <v>#REF!</v>
      </c>
      <c r="AV54" s="19" t="e">
        <f>'TRIBULAN I'!AV54+'TRIBULAN II'!AV54+'TRIBULAN III'!AV54</f>
        <v>#REF!</v>
      </c>
      <c r="AW54" s="19" t="e">
        <f>'TRIBULAN I'!AW54+'TRIBULAN II'!AW54+'TRIBULAN III'!AW54</f>
        <v>#REF!</v>
      </c>
      <c r="AX54" s="19" t="e">
        <f>'TRIBULAN I'!AX54+'TRIBULAN II'!AX54+'TRIBULAN III'!AX54</f>
        <v>#REF!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18"/>
        <v>1427</v>
      </c>
      <c r="G55" s="19" t="e">
        <f>'TRIBULAN I'!G55+'TRIBULAN II'!G55+'TRIBULAN III'!G55</f>
        <v>#REF!</v>
      </c>
      <c r="H55" s="19" t="e">
        <f>'TRIBULAN I'!H55+'TRIBULAN II'!H55+'TRIBULAN III'!H55</f>
        <v>#REF!</v>
      </c>
      <c r="I55" s="19" t="e">
        <f>'TRIBULAN I'!I55+'TRIBULAN II'!I55+'TRIBULAN III'!I55</f>
        <v>#REF!</v>
      </c>
      <c r="J55" s="19" t="e">
        <f>'TRIBULAN I'!J55+'TRIBULAN II'!J55+'TRIBULAN III'!J55</f>
        <v>#REF!</v>
      </c>
      <c r="K55" s="20" t="e">
        <f>'TRIBULAN I'!K55+'TRIBULAN II'!K55+'TRIBULAN III'!K55</f>
        <v>#REF!</v>
      </c>
      <c r="L55" s="20" t="e">
        <f>'TRIBULAN I'!L55+'TRIBULAN II'!L55+'TRIBULAN III'!L55</f>
        <v>#REF!</v>
      </c>
      <c r="M55" s="20" t="e">
        <f>'TRIBULAN I'!M55+'TRIBULAN II'!M55+'TRIBULAN III'!M55</f>
        <v>#REF!</v>
      </c>
      <c r="N55" s="19" t="e">
        <f>'TRIBULAN I'!N55+'TRIBULAN II'!N55+'TRIBULAN III'!N55</f>
        <v>#REF!</v>
      </c>
      <c r="O55" s="19" t="e">
        <f>'TRIBULAN I'!O55+'TRIBULAN II'!O55+'TRIBULAN III'!O55</f>
        <v>#REF!</v>
      </c>
      <c r="P55" s="19" t="e">
        <f>'TRIBULAN I'!P55+'TRIBULAN II'!P55+'TRIBULAN III'!P55</f>
        <v>#REF!</v>
      </c>
      <c r="Q55" s="19" t="e">
        <f>'TRIBULAN I'!Q55+'TRIBULAN II'!Q55+'TRIBULAN III'!Q55</f>
        <v>#REF!</v>
      </c>
      <c r="R55" s="19" t="e">
        <f>'TRIBULAN I'!R55+'TRIBULAN II'!R55+'TRIBULAN III'!R55</f>
        <v>#REF!</v>
      </c>
      <c r="S55" s="19" t="e">
        <f>'TRIBULAN I'!S55+'TRIBULAN II'!S55+'TRIBULAN III'!S55</f>
        <v>#REF!</v>
      </c>
      <c r="T55" s="19" t="e">
        <f>'TRIBULAN I'!T55+'TRIBULAN II'!T55+'TRIBULAN III'!T55</f>
        <v>#REF!</v>
      </c>
      <c r="U55" s="19" t="e">
        <f>'TRIBULAN I'!U55+'TRIBULAN II'!U55+'TRIBULAN III'!U55</f>
        <v>#REF!</v>
      </c>
      <c r="V55" s="19" t="e">
        <f>'TRIBULAN I'!V55+'TRIBULAN II'!V55+'TRIBULAN III'!V55</f>
        <v>#REF!</v>
      </c>
      <c r="W55" s="19" t="e">
        <f>'TRIBULAN I'!W55+'TRIBULAN II'!W55+'TRIBULAN III'!W55</f>
        <v>#REF!</v>
      </c>
      <c r="X55" s="19" t="e">
        <f>'TRIBULAN I'!X55+'TRIBULAN II'!X55+'TRIBULAN III'!X55</f>
        <v>#REF!</v>
      </c>
      <c r="Y55" s="19" t="e">
        <f>'TRIBULAN I'!Y55+'TRIBULAN II'!Y55+'TRIBULAN III'!Y55</f>
        <v>#REF!</v>
      </c>
      <c r="Z55" s="19" t="e">
        <f>'TRIBULAN I'!Z55+'TRIBULAN II'!Z55+'TRIBULAN III'!Z55</f>
        <v>#REF!</v>
      </c>
      <c r="AA55" s="19" t="e">
        <f>'TRIBULAN I'!AA55+'TRIBULAN II'!AA55+'TRIBULAN III'!AA55</f>
        <v>#REF!</v>
      </c>
      <c r="AB55" s="19" t="e">
        <f>'TRIBULAN I'!AB55+'TRIBULAN II'!AB55+'TRIBULAN III'!AB55</f>
        <v>#REF!</v>
      </c>
      <c r="AC55" s="19" t="e">
        <f>'TRIBULAN I'!AC55+'TRIBULAN II'!AC55+'TRIBULAN III'!AC55</f>
        <v>#REF!</v>
      </c>
      <c r="AD55" s="19" t="e">
        <f>'TRIBULAN I'!AD55+'TRIBULAN II'!AD55+'TRIBULAN III'!AD55</f>
        <v>#REF!</v>
      </c>
      <c r="AE55" s="19" t="e">
        <f>'TRIBULAN I'!AE55+'TRIBULAN II'!AE55+'TRIBULAN III'!AE55</f>
        <v>#REF!</v>
      </c>
      <c r="AF55" s="19" t="e">
        <f>'TRIBULAN I'!AF55+'TRIBULAN II'!AF55+'TRIBULAN III'!AF55</f>
        <v>#REF!</v>
      </c>
      <c r="AG55" s="19" t="e">
        <f>'TRIBULAN I'!AG55+'TRIBULAN II'!AG55+'TRIBULAN III'!AG55</f>
        <v>#REF!</v>
      </c>
      <c r="AH55" s="19" t="e">
        <f>'TRIBULAN I'!AH55+'TRIBULAN II'!AH55+'TRIBULAN III'!AH55</f>
        <v>#REF!</v>
      </c>
      <c r="AI55" s="19" t="e">
        <f>'TRIBULAN I'!AI55+'TRIBULAN II'!AI55+'TRIBULAN III'!AI55</f>
        <v>#REF!</v>
      </c>
      <c r="AJ55" s="19" t="e">
        <f>'TRIBULAN I'!AJ55+'TRIBULAN II'!AJ55+'TRIBULAN III'!AJ55</f>
        <v>#REF!</v>
      </c>
      <c r="AK55" s="19" t="e">
        <f>'TRIBULAN I'!AK55+'TRIBULAN II'!AK55+'TRIBULAN III'!AK55</f>
        <v>#REF!</v>
      </c>
      <c r="AL55" s="19" t="e">
        <f>'TRIBULAN I'!AL55+'TRIBULAN II'!AL55+'TRIBULAN III'!AL55</f>
        <v>#REF!</v>
      </c>
      <c r="AM55" s="19" t="e">
        <f>'TRIBULAN I'!AM55+'TRIBULAN II'!AM55+'TRIBULAN III'!AM55</f>
        <v>#REF!</v>
      </c>
      <c r="AN55" s="19" t="e">
        <f>'TRIBULAN I'!AN55+'TRIBULAN II'!AN55+'TRIBULAN III'!AN55</f>
        <v>#REF!</v>
      </c>
      <c r="AO55" s="19" t="e">
        <f>'TRIBULAN I'!AO55+'TRIBULAN II'!AO55+'TRIBULAN III'!AO55</f>
        <v>#REF!</v>
      </c>
      <c r="AP55" s="19" t="e">
        <f>'TRIBULAN I'!AP55+'TRIBULAN II'!AP55+'TRIBULAN III'!AP55</f>
        <v>#REF!</v>
      </c>
      <c r="AQ55" s="19" t="e">
        <f>'TRIBULAN I'!AQ55+'TRIBULAN II'!AQ55+'TRIBULAN III'!AQ55</f>
        <v>#REF!</v>
      </c>
      <c r="AR55" s="19" t="e">
        <f>'TRIBULAN I'!AR55+'TRIBULAN II'!AR55+'TRIBULAN III'!AR55</f>
        <v>#REF!</v>
      </c>
      <c r="AS55" s="19" t="e">
        <f>'TRIBULAN I'!AS55+'TRIBULAN II'!AS55+'TRIBULAN III'!AS55</f>
        <v>#REF!</v>
      </c>
      <c r="AT55" s="19" t="e">
        <f>'TRIBULAN I'!AT55+'TRIBULAN II'!AT55+'TRIBULAN III'!AT55</f>
        <v>#REF!</v>
      </c>
      <c r="AU55" s="19" t="e">
        <f>'TRIBULAN I'!AU55+'TRIBULAN II'!AU55+'TRIBULAN III'!AU55</f>
        <v>#REF!</v>
      </c>
      <c r="AV55" s="19" t="e">
        <f>'TRIBULAN I'!AV55+'TRIBULAN II'!AV55+'TRIBULAN III'!AV55</f>
        <v>#REF!</v>
      </c>
      <c r="AW55" s="19" t="e">
        <f>'TRIBULAN I'!AW55+'TRIBULAN II'!AW55+'TRIBULAN III'!AW55</f>
        <v>#REF!</v>
      </c>
      <c r="AX55" s="19" t="e">
        <f>'TRIBULAN I'!AX55+'TRIBULAN II'!AX55+'TRIBULAN III'!AX55</f>
        <v>#REF!</v>
      </c>
    </row>
    <row r="56" spans="1:50" ht="14.25" customHeight="1">
      <c r="A56" s="26"/>
      <c r="B56" s="17"/>
      <c r="C56" s="18" t="s">
        <v>37</v>
      </c>
      <c r="D56" s="89">
        <f t="shared" ref="D56:F56" si="19">SUM(D53:D55)</f>
        <v>2029</v>
      </c>
      <c r="E56" s="89">
        <f t="shared" si="19"/>
        <v>2039</v>
      </c>
      <c r="F56" s="89">
        <f t="shared" si="19"/>
        <v>4068</v>
      </c>
      <c r="G56" s="19" t="e">
        <f>'TRIBULAN I'!G56+'TRIBULAN II'!G56+'TRIBULAN III'!G56</f>
        <v>#REF!</v>
      </c>
      <c r="H56" s="19" t="e">
        <f>'TRIBULAN I'!H56+'TRIBULAN II'!H56+'TRIBULAN III'!H56</f>
        <v>#REF!</v>
      </c>
      <c r="I56" s="19" t="e">
        <f>'TRIBULAN I'!I56+'TRIBULAN II'!I56+'TRIBULAN III'!I56</f>
        <v>#REF!</v>
      </c>
      <c r="J56" s="19" t="e">
        <f>'TRIBULAN I'!J56+'TRIBULAN II'!J56+'TRIBULAN III'!J56</f>
        <v>#REF!</v>
      </c>
      <c r="K56" s="20" t="e">
        <f>'TRIBULAN I'!K56+'TRIBULAN II'!K56+'TRIBULAN III'!K56</f>
        <v>#REF!</v>
      </c>
      <c r="L56" s="20" t="e">
        <f>'TRIBULAN I'!L56+'TRIBULAN II'!L56+'TRIBULAN III'!L56</f>
        <v>#REF!</v>
      </c>
      <c r="M56" s="20" t="e">
        <f>'TRIBULAN I'!M56+'TRIBULAN II'!M56+'TRIBULAN III'!M56</f>
        <v>#REF!</v>
      </c>
      <c r="N56" s="19" t="e">
        <f>'TRIBULAN I'!N56+'TRIBULAN II'!N56+'TRIBULAN III'!N56</f>
        <v>#REF!</v>
      </c>
      <c r="O56" s="19" t="e">
        <f>'TRIBULAN I'!O56+'TRIBULAN II'!O56+'TRIBULAN III'!O56</f>
        <v>#REF!</v>
      </c>
      <c r="P56" s="19" t="e">
        <f>'TRIBULAN I'!P56+'TRIBULAN II'!P56+'TRIBULAN III'!P56</f>
        <v>#REF!</v>
      </c>
      <c r="Q56" s="19" t="e">
        <f>'TRIBULAN I'!Q56+'TRIBULAN II'!Q56+'TRIBULAN III'!Q56</f>
        <v>#REF!</v>
      </c>
      <c r="R56" s="19" t="e">
        <f>'TRIBULAN I'!R56+'TRIBULAN II'!R56+'TRIBULAN III'!R56</f>
        <v>#REF!</v>
      </c>
      <c r="S56" s="19" t="e">
        <f>'TRIBULAN I'!S56+'TRIBULAN II'!S56+'TRIBULAN III'!S56</f>
        <v>#REF!</v>
      </c>
      <c r="T56" s="19" t="e">
        <f>'TRIBULAN I'!T56+'TRIBULAN II'!T56+'TRIBULAN III'!T56</f>
        <v>#REF!</v>
      </c>
      <c r="U56" s="19" t="e">
        <f>'TRIBULAN I'!U56+'TRIBULAN II'!U56+'TRIBULAN III'!U56</f>
        <v>#REF!</v>
      </c>
      <c r="V56" s="19" t="e">
        <f>'TRIBULAN I'!V56+'TRIBULAN II'!V56+'TRIBULAN III'!V56</f>
        <v>#REF!</v>
      </c>
      <c r="W56" s="19" t="e">
        <f>'TRIBULAN I'!W56+'TRIBULAN II'!W56+'TRIBULAN III'!W56</f>
        <v>#REF!</v>
      </c>
      <c r="X56" s="19" t="e">
        <f>'TRIBULAN I'!X56+'TRIBULAN II'!X56+'TRIBULAN III'!X56</f>
        <v>#REF!</v>
      </c>
      <c r="Y56" s="19" t="e">
        <f>'TRIBULAN I'!Y56+'TRIBULAN II'!Y56+'TRIBULAN III'!Y56</f>
        <v>#REF!</v>
      </c>
      <c r="Z56" s="19" t="e">
        <f>'TRIBULAN I'!Z56+'TRIBULAN II'!Z56+'TRIBULAN III'!Z56</f>
        <v>#REF!</v>
      </c>
      <c r="AA56" s="19" t="e">
        <f>'TRIBULAN I'!AA56+'TRIBULAN II'!AA56+'TRIBULAN III'!AA56</f>
        <v>#REF!</v>
      </c>
      <c r="AB56" s="19" t="e">
        <f>'TRIBULAN I'!AB56+'TRIBULAN II'!AB56+'TRIBULAN III'!AB56</f>
        <v>#REF!</v>
      </c>
      <c r="AC56" s="19" t="e">
        <f>'TRIBULAN I'!AC56+'TRIBULAN II'!AC56+'TRIBULAN III'!AC56</f>
        <v>#REF!</v>
      </c>
      <c r="AD56" s="19" t="e">
        <f>'TRIBULAN I'!AD56+'TRIBULAN II'!AD56+'TRIBULAN III'!AD56</f>
        <v>#REF!</v>
      </c>
      <c r="AE56" s="19" t="e">
        <f>'TRIBULAN I'!AE56+'TRIBULAN II'!AE56+'TRIBULAN III'!AE56</f>
        <v>#REF!</v>
      </c>
      <c r="AF56" s="19" t="e">
        <f>'TRIBULAN I'!AF56+'TRIBULAN II'!AF56+'TRIBULAN III'!AF56</f>
        <v>#REF!</v>
      </c>
      <c r="AG56" s="19" t="e">
        <f>'TRIBULAN I'!AG56+'TRIBULAN II'!AG56+'TRIBULAN III'!AG56</f>
        <v>#REF!</v>
      </c>
      <c r="AH56" s="19" t="e">
        <f>'TRIBULAN I'!AH56+'TRIBULAN II'!AH56+'TRIBULAN III'!AH56</f>
        <v>#REF!</v>
      </c>
      <c r="AI56" s="19" t="e">
        <f>'TRIBULAN I'!AI56+'TRIBULAN II'!AI56+'TRIBULAN III'!AI56</f>
        <v>#REF!</v>
      </c>
      <c r="AJ56" s="19" t="e">
        <f>'TRIBULAN I'!AJ56+'TRIBULAN II'!AJ56+'TRIBULAN III'!AJ56</f>
        <v>#REF!</v>
      </c>
      <c r="AK56" s="19" t="e">
        <f>'TRIBULAN I'!AK56+'TRIBULAN II'!AK56+'TRIBULAN III'!AK56</f>
        <v>#REF!</v>
      </c>
      <c r="AL56" s="19" t="e">
        <f>'TRIBULAN I'!AL56+'TRIBULAN II'!AL56+'TRIBULAN III'!AL56</f>
        <v>#REF!</v>
      </c>
      <c r="AM56" s="19" t="e">
        <f>'TRIBULAN I'!AM56+'TRIBULAN II'!AM56+'TRIBULAN III'!AM56</f>
        <v>#REF!</v>
      </c>
      <c r="AN56" s="19" t="e">
        <f>'TRIBULAN I'!AN56+'TRIBULAN II'!AN56+'TRIBULAN III'!AN56</f>
        <v>#REF!</v>
      </c>
      <c r="AO56" s="19" t="e">
        <f>'TRIBULAN I'!AO56+'TRIBULAN II'!AO56+'TRIBULAN III'!AO56</f>
        <v>#REF!</v>
      </c>
      <c r="AP56" s="19" t="e">
        <f>'TRIBULAN I'!AP56+'TRIBULAN II'!AP56+'TRIBULAN III'!AP56</f>
        <v>#REF!</v>
      </c>
      <c r="AQ56" s="19" t="e">
        <f>'TRIBULAN I'!AQ56+'TRIBULAN II'!AQ56+'TRIBULAN III'!AQ56</f>
        <v>#REF!</v>
      </c>
      <c r="AR56" s="19" t="e">
        <f>'TRIBULAN I'!AR56+'TRIBULAN II'!AR56+'TRIBULAN III'!AR56</f>
        <v>#REF!</v>
      </c>
      <c r="AS56" s="19" t="e">
        <f>'TRIBULAN I'!AS56+'TRIBULAN II'!AS56+'TRIBULAN III'!AS56</f>
        <v>#REF!</v>
      </c>
      <c r="AT56" s="19" t="e">
        <f>'TRIBULAN I'!AT56+'TRIBULAN II'!AT56+'TRIBULAN III'!AT56</f>
        <v>#REF!</v>
      </c>
      <c r="AU56" s="19" t="e">
        <f>'TRIBULAN I'!AU56+'TRIBULAN II'!AU56+'TRIBULAN III'!AU56</f>
        <v>#REF!</v>
      </c>
      <c r="AV56" s="19" t="e">
        <f>'TRIBULAN I'!AV56+'TRIBULAN II'!AV56+'TRIBULAN III'!AV56</f>
        <v>#REF!</v>
      </c>
      <c r="AW56" s="19" t="e">
        <f>'TRIBULAN I'!AW56+'TRIBULAN II'!AW56+'TRIBULAN III'!AW56</f>
        <v>#REF!</v>
      </c>
      <c r="AX56" s="19" t="e">
        <f>'TRIBULAN I'!AX56+'TRIBULAN II'!AX56+'TRIBULAN III'!AX56</f>
        <v>#REF!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0">D57+E57</f>
        <v>619</v>
      </c>
      <c r="G57" s="19" t="e">
        <f>'TRIBULAN I'!G57+'TRIBULAN II'!G57+'TRIBULAN III'!G57</f>
        <v>#REF!</v>
      </c>
      <c r="H57" s="19" t="e">
        <f>'TRIBULAN I'!H57+'TRIBULAN II'!H57+'TRIBULAN III'!H57</f>
        <v>#REF!</v>
      </c>
      <c r="I57" s="19" t="e">
        <f>'TRIBULAN I'!I57+'TRIBULAN II'!I57+'TRIBULAN III'!I57</f>
        <v>#REF!</v>
      </c>
      <c r="J57" s="19" t="e">
        <f>'TRIBULAN I'!J57+'TRIBULAN II'!J57+'TRIBULAN III'!J57</f>
        <v>#REF!</v>
      </c>
      <c r="K57" s="19" t="e">
        <f>'TRIBULAN I'!K57+'TRIBULAN II'!K57+'TRIBULAN III'!K57</f>
        <v>#REF!</v>
      </c>
      <c r="L57" s="19" t="e">
        <f>'TRIBULAN I'!L57+'TRIBULAN II'!L57+'TRIBULAN III'!L57</f>
        <v>#REF!</v>
      </c>
      <c r="M57" s="19" t="e">
        <f>'TRIBULAN I'!M57+'TRIBULAN II'!M57+'TRIBULAN III'!M57</f>
        <v>#REF!</v>
      </c>
      <c r="N57" s="19" t="e">
        <f>'TRIBULAN I'!N57+'TRIBULAN II'!N57+'TRIBULAN III'!N57</f>
        <v>#REF!</v>
      </c>
      <c r="O57" s="19" t="e">
        <f>'TRIBULAN I'!O57+'TRIBULAN II'!O57+'TRIBULAN III'!O57</f>
        <v>#REF!</v>
      </c>
      <c r="P57" s="19" t="e">
        <f>'TRIBULAN I'!P57+'TRIBULAN II'!P57+'TRIBULAN III'!P57</f>
        <v>#REF!</v>
      </c>
      <c r="Q57" s="19" t="e">
        <f>'TRIBULAN I'!Q57+'TRIBULAN II'!Q57+'TRIBULAN III'!Q57</f>
        <v>#REF!</v>
      </c>
      <c r="R57" s="19" t="e">
        <f>'TRIBULAN I'!R57+'TRIBULAN II'!R57+'TRIBULAN III'!R57</f>
        <v>#REF!</v>
      </c>
      <c r="S57" s="19" t="e">
        <f>'TRIBULAN I'!S57+'TRIBULAN II'!S57+'TRIBULAN III'!S57</f>
        <v>#REF!</v>
      </c>
      <c r="T57" s="19" t="e">
        <f>'TRIBULAN I'!T57+'TRIBULAN II'!T57+'TRIBULAN III'!T57</f>
        <v>#REF!</v>
      </c>
      <c r="U57" s="19" t="e">
        <f>'TRIBULAN I'!U57+'TRIBULAN II'!U57+'TRIBULAN III'!U57</f>
        <v>#REF!</v>
      </c>
      <c r="V57" s="19" t="e">
        <f>'TRIBULAN I'!V57+'TRIBULAN II'!V57+'TRIBULAN III'!V57</f>
        <v>#REF!</v>
      </c>
      <c r="W57" s="19" t="e">
        <f>'TRIBULAN I'!W57+'TRIBULAN II'!W57+'TRIBULAN III'!W57</f>
        <v>#REF!</v>
      </c>
      <c r="X57" s="19" t="e">
        <f>'TRIBULAN I'!X57+'TRIBULAN II'!X57+'TRIBULAN III'!X57</f>
        <v>#REF!</v>
      </c>
      <c r="Y57" s="19" t="e">
        <f>'TRIBULAN I'!Y57+'TRIBULAN II'!Y57+'TRIBULAN III'!Y57</f>
        <v>#REF!</v>
      </c>
      <c r="Z57" s="19" t="e">
        <f>'TRIBULAN I'!Z57+'TRIBULAN II'!Z57+'TRIBULAN III'!Z57</f>
        <v>#REF!</v>
      </c>
      <c r="AA57" s="19" t="e">
        <f>'TRIBULAN I'!AA57+'TRIBULAN II'!AA57+'TRIBULAN III'!AA57</f>
        <v>#REF!</v>
      </c>
      <c r="AB57" s="19" t="e">
        <f>'TRIBULAN I'!AB57+'TRIBULAN II'!AB57+'TRIBULAN III'!AB57</f>
        <v>#REF!</v>
      </c>
      <c r="AC57" s="19" t="e">
        <f>'TRIBULAN I'!AC57+'TRIBULAN II'!AC57+'TRIBULAN III'!AC57</f>
        <v>#REF!</v>
      </c>
      <c r="AD57" s="19" t="e">
        <f>'TRIBULAN I'!AD57+'TRIBULAN II'!AD57+'TRIBULAN III'!AD57</f>
        <v>#REF!</v>
      </c>
      <c r="AE57" s="19" t="e">
        <f>'TRIBULAN I'!AE57+'TRIBULAN II'!AE57+'TRIBULAN III'!AE57</f>
        <v>#REF!</v>
      </c>
      <c r="AF57" s="19" t="e">
        <f>'TRIBULAN I'!AF57+'TRIBULAN II'!AF57+'TRIBULAN III'!AF57</f>
        <v>#REF!</v>
      </c>
      <c r="AG57" s="19" t="e">
        <f>'TRIBULAN I'!AG57+'TRIBULAN II'!AG57+'TRIBULAN III'!AG57</f>
        <v>#REF!</v>
      </c>
      <c r="AH57" s="19" t="e">
        <f>'TRIBULAN I'!AH57+'TRIBULAN II'!AH57+'TRIBULAN III'!AH57</f>
        <v>#REF!</v>
      </c>
      <c r="AI57" s="19" t="e">
        <f>'TRIBULAN I'!AI57+'TRIBULAN II'!AI57+'TRIBULAN III'!AI57</f>
        <v>#REF!</v>
      </c>
      <c r="AJ57" s="19" t="e">
        <f>'TRIBULAN I'!AJ57+'TRIBULAN II'!AJ57+'TRIBULAN III'!AJ57</f>
        <v>#REF!</v>
      </c>
      <c r="AK57" s="19" t="e">
        <f>'TRIBULAN I'!AK57+'TRIBULAN II'!AK57+'TRIBULAN III'!AK57</f>
        <v>#REF!</v>
      </c>
      <c r="AL57" s="19" t="e">
        <f>'TRIBULAN I'!AL57+'TRIBULAN II'!AL57+'TRIBULAN III'!AL57</f>
        <v>#REF!</v>
      </c>
      <c r="AM57" s="19" t="e">
        <f>'TRIBULAN I'!AM57+'TRIBULAN II'!AM57+'TRIBULAN III'!AM57</f>
        <v>#REF!</v>
      </c>
      <c r="AN57" s="19" t="e">
        <f>'TRIBULAN I'!AN57+'TRIBULAN II'!AN57+'TRIBULAN III'!AN57</f>
        <v>#REF!</v>
      </c>
      <c r="AO57" s="19" t="e">
        <f>'TRIBULAN I'!AO57+'TRIBULAN II'!AO57+'TRIBULAN III'!AO57</f>
        <v>#REF!</v>
      </c>
      <c r="AP57" s="19" t="e">
        <f>'TRIBULAN I'!AP57+'TRIBULAN II'!AP57+'TRIBULAN III'!AP57</f>
        <v>#REF!</v>
      </c>
      <c r="AQ57" s="19" t="e">
        <f>'TRIBULAN I'!AQ57+'TRIBULAN II'!AQ57+'TRIBULAN III'!AQ57</f>
        <v>#REF!</v>
      </c>
      <c r="AR57" s="19" t="e">
        <f>'TRIBULAN I'!AR57+'TRIBULAN II'!AR57+'TRIBULAN III'!AR57</f>
        <v>#REF!</v>
      </c>
      <c r="AS57" s="19" t="e">
        <f>'TRIBULAN I'!AS57+'TRIBULAN II'!AS57+'TRIBULAN III'!AS57</f>
        <v>#REF!</v>
      </c>
      <c r="AT57" s="19" t="e">
        <f>'TRIBULAN I'!AT57+'TRIBULAN II'!AT57+'TRIBULAN III'!AT57</f>
        <v>#REF!</v>
      </c>
      <c r="AU57" s="19" t="e">
        <f>'TRIBULAN I'!AU57+'TRIBULAN II'!AU57+'TRIBULAN III'!AU57</f>
        <v>#REF!</v>
      </c>
      <c r="AV57" s="19" t="e">
        <f>'TRIBULAN I'!AV57+'TRIBULAN II'!AV57+'TRIBULAN III'!AV57</f>
        <v>#REF!</v>
      </c>
      <c r="AW57" s="19" t="e">
        <f>'TRIBULAN I'!AW57+'TRIBULAN II'!AW57+'TRIBULAN III'!AW57</f>
        <v>#REF!</v>
      </c>
      <c r="AX57" s="19" t="e">
        <f>'TRIBULAN I'!AX57+'TRIBULAN II'!AX57+'TRIBULAN III'!AX57</f>
        <v>#REF!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0"/>
        <v>925</v>
      </c>
      <c r="G58" s="19" t="e">
        <f>'TRIBULAN I'!G58+'TRIBULAN II'!G58+'TRIBULAN III'!G58</f>
        <v>#REF!</v>
      </c>
      <c r="H58" s="19" t="e">
        <f>'TRIBULAN I'!H58+'TRIBULAN II'!H58+'TRIBULAN III'!H58</f>
        <v>#REF!</v>
      </c>
      <c r="I58" s="19" t="e">
        <f>'TRIBULAN I'!I58+'TRIBULAN II'!I58+'TRIBULAN III'!I58</f>
        <v>#REF!</v>
      </c>
      <c r="J58" s="19" t="e">
        <f>'TRIBULAN I'!J58+'TRIBULAN II'!J58+'TRIBULAN III'!J58</f>
        <v>#REF!</v>
      </c>
      <c r="K58" s="19" t="e">
        <f>'TRIBULAN I'!K58+'TRIBULAN II'!K58+'TRIBULAN III'!K58</f>
        <v>#REF!</v>
      </c>
      <c r="L58" s="19" t="e">
        <f>'TRIBULAN I'!L58+'TRIBULAN II'!L58+'TRIBULAN III'!L58</f>
        <v>#REF!</v>
      </c>
      <c r="M58" s="19" t="e">
        <f>'TRIBULAN I'!M58+'TRIBULAN II'!M58+'TRIBULAN III'!M58</f>
        <v>#REF!</v>
      </c>
      <c r="N58" s="19" t="e">
        <f>'TRIBULAN I'!N58+'TRIBULAN II'!N58+'TRIBULAN III'!N58</f>
        <v>#REF!</v>
      </c>
      <c r="O58" s="19" t="e">
        <f>'TRIBULAN I'!O58+'TRIBULAN II'!O58+'TRIBULAN III'!O58</f>
        <v>#REF!</v>
      </c>
      <c r="P58" s="19" t="e">
        <f>'TRIBULAN I'!P58+'TRIBULAN II'!P58+'TRIBULAN III'!P58</f>
        <v>#REF!</v>
      </c>
      <c r="Q58" s="19" t="e">
        <f>'TRIBULAN I'!Q58+'TRIBULAN II'!Q58+'TRIBULAN III'!Q58</f>
        <v>#REF!</v>
      </c>
      <c r="R58" s="19" t="e">
        <f>'TRIBULAN I'!R58+'TRIBULAN II'!R58+'TRIBULAN III'!R58</f>
        <v>#REF!</v>
      </c>
      <c r="S58" s="19" t="e">
        <f>'TRIBULAN I'!S58+'TRIBULAN II'!S58+'TRIBULAN III'!S58</f>
        <v>#REF!</v>
      </c>
      <c r="T58" s="19" t="e">
        <f>'TRIBULAN I'!T58+'TRIBULAN II'!T58+'TRIBULAN III'!T58</f>
        <v>#REF!</v>
      </c>
      <c r="U58" s="19" t="e">
        <f>'TRIBULAN I'!U58+'TRIBULAN II'!U58+'TRIBULAN III'!U58</f>
        <v>#REF!</v>
      </c>
      <c r="V58" s="19" t="e">
        <f>'TRIBULAN I'!V58+'TRIBULAN II'!V58+'TRIBULAN III'!V58</f>
        <v>#REF!</v>
      </c>
      <c r="W58" s="19" t="e">
        <f>'TRIBULAN I'!W58+'TRIBULAN II'!W58+'TRIBULAN III'!W58</f>
        <v>#REF!</v>
      </c>
      <c r="X58" s="19" t="e">
        <f>'TRIBULAN I'!X58+'TRIBULAN II'!X58+'TRIBULAN III'!X58</f>
        <v>#REF!</v>
      </c>
      <c r="Y58" s="19" t="e">
        <f>'TRIBULAN I'!Y58+'TRIBULAN II'!Y58+'TRIBULAN III'!Y58</f>
        <v>#REF!</v>
      </c>
      <c r="Z58" s="19" t="e">
        <f>'TRIBULAN I'!Z58+'TRIBULAN II'!Z58+'TRIBULAN III'!Z58</f>
        <v>#REF!</v>
      </c>
      <c r="AA58" s="19" t="e">
        <f>'TRIBULAN I'!AA58+'TRIBULAN II'!AA58+'TRIBULAN III'!AA58</f>
        <v>#REF!</v>
      </c>
      <c r="AB58" s="19" t="e">
        <f>'TRIBULAN I'!AB58+'TRIBULAN II'!AB58+'TRIBULAN III'!AB58</f>
        <v>#REF!</v>
      </c>
      <c r="AC58" s="19" t="e">
        <f>'TRIBULAN I'!AC58+'TRIBULAN II'!AC58+'TRIBULAN III'!AC58</f>
        <v>#REF!</v>
      </c>
      <c r="AD58" s="19" t="e">
        <f>'TRIBULAN I'!AD58+'TRIBULAN II'!AD58+'TRIBULAN III'!AD58</f>
        <v>#REF!</v>
      </c>
      <c r="AE58" s="19" t="e">
        <f>'TRIBULAN I'!AE58+'TRIBULAN II'!AE58+'TRIBULAN III'!AE58</f>
        <v>#REF!</v>
      </c>
      <c r="AF58" s="19" t="e">
        <f>'TRIBULAN I'!AF58+'TRIBULAN II'!AF58+'TRIBULAN III'!AF58</f>
        <v>#REF!</v>
      </c>
      <c r="AG58" s="19" t="e">
        <f>'TRIBULAN I'!AG58+'TRIBULAN II'!AG58+'TRIBULAN III'!AG58</f>
        <v>#REF!</v>
      </c>
      <c r="AH58" s="19" t="e">
        <f>'TRIBULAN I'!AH58+'TRIBULAN II'!AH58+'TRIBULAN III'!AH58</f>
        <v>#REF!</v>
      </c>
      <c r="AI58" s="19" t="e">
        <f>'TRIBULAN I'!AI58+'TRIBULAN II'!AI58+'TRIBULAN III'!AI58</f>
        <v>#REF!</v>
      </c>
      <c r="AJ58" s="19" t="e">
        <f>'TRIBULAN I'!AJ58+'TRIBULAN II'!AJ58+'TRIBULAN III'!AJ58</f>
        <v>#REF!</v>
      </c>
      <c r="AK58" s="19" t="e">
        <f>'TRIBULAN I'!AK58+'TRIBULAN II'!AK58+'TRIBULAN III'!AK58</f>
        <v>#REF!</v>
      </c>
      <c r="AL58" s="19" t="e">
        <f>'TRIBULAN I'!AL58+'TRIBULAN II'!AL58+'TRIBULAN III'!AL58</f>
        <v>#REF!</v>
      </c>
      <c r="AM58" s="19" t="e">
        <f>'TRIBULAN I'!AM58+'TRIBULAN II'!AM58+'TRIBULAN III'!AM58</f>
        <v>#REF!</v>
      </c>
      <c r="AN58" s="19" t="e">
        <f>'TRIBULAN I'!AN58+'TRIBULAN II'!AN58+'TRIBULAN III'!AN58</f>
        <v>#REF!</v>
      </c>
      <c r="AO58" s="19" t="e">
        <f>'TRIBULAN I'!AO58+'TRIBULAN II'!AO58+'TRIBULAN III'!AO58</f>
        <v>#REF!</v>
      </c>
      <c r="AP58" s="19" t="e">
        <f>'TRIBULAN I'!AP58+'TRIBULAN II'!AP58+'TRIBULAN III'!AP58</f>
        <v>#REF!</v>
      </c>
      <c r="AQ58" s="19" t="e">
        <f>'TRIBULAN I'!AQ58+'TRIBULAN II'!AQ58+'TRIBULAN III'!AQ58</f>
        <v>#REF!</v>
      </c>
      <c r="AR58" s="19" t="e">
        <f>'TRIBULAN I'!AR58+'TRIBULAN II'!AR58+'TRIBULAN III'!AR58</f>
        <v>#REF!</v>
      </c>
      <c r="AS58" s="19" t="e">
        <f>'TRIBULAN I'!AS58+'TRIBULAN II'!AS58+'TRIBULAN III'!AS58</f>
        <v>#REF!</v>
      </c>
      <c r="AT58" s="19" t="e">
        <f>'TRIBULAN I'!AT58+'TRIBULAN II'!AT58+'TRIBULAN III'!AT58</f>
        <v>#REF!</v>
      </c>
      <c r="AU58" s="19" t="e">
        <f>'TRIBULAN I'!AU58+'TRIBULAN II'!AU58+'TRIBULAN III'!AU58</f>
        <v>#REF!</v>
      </c>
      <c r="AV58" s="19" t="e">
        <f>'TRIBULAN I'!AV58+'TRIBULAN II'!AV58+'TRIBULAN III'!AV58</f>
        <v>#REF!</v>
      </c>
      <c r="AW58" s="19" t="e">
        <f>'TRIBULAN I'!AW58+'TRIBULAN II'!AW58+'TRIBULAN III'!AW58</f>
        <v>#REF!</v>
      </c>
      <c r="AX58" s="19" t="e">
        <f>'TRIBULAN I'!AX58+'TRIBULAN II'!AX58+'TRIBULAN III'!AX58</f>
        <v>#REF!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0"/>
        <v>517</v>
      </c>
      <c r="G59" s="19" t="e">
        <f>'TRIBULAN I'!G59+'TRIBULAN II'!G59+'TRIBULAN III'!G59</f>
        <v>#REF!</v>
      </c>
      <c r="H59" s="19" t="e">
        <f>'TRIBULAN I'!H59+'TRIBULAN II'!H59+'TRIBULAN III'!H59</f>
        <v>#REF!</v>
      </c>
      <c r="I59" s="19" t="e">
        <f>'TRIBULAN I'!I59+'TRIBULAN II'!I59+'TRIBULAN III'!I59</f>
        <v>#REF!</v>
      </c>
      <c r="J59" s="19" t="e">
        <f>'TRIBULAN I'!J59+'TRIBULAN II'!J59+'TRIBULAN III'!J59</f>
        <v>#REF!</v>
      </c>
      <c r="K59" s="19" t="e">
        <f>'TRIBULAN I'!K59+'TRIBULAN II'!K59+'TRIBULAN III'!K59</f>
        <v>#REF!</v>
      </c>
      <c r="L59" s="19" t="e">
        <f>'TRIBULAN I'!L59+'TRIBULAN II'!L59+'TRIBULAN III'!L59</f>
        <v>#REF!</v>
      </c>
      <c r="M59" s="19" t="e">
        <f>'TRIBULAN I'!M59+'TRIBULAN II'!M59+'TRIBULAN III'!M59</f>
        <v>#REF!</v>
      </c>
      <c r="N59" s="19" t="e">
        <f>'TRIBULAN I'!N59+'TRIBULAN II'!N59+'TRIBULAN III'!N59</f>
        <v>#REF!</v>
      </c>
      <c r="O59" s="19" t="e">
        <f>'TRIBULAN I'!O59+'TRIBULAN II'!O59+'TRIBULAN III'!O59</f>
        <v>#REF!</v>
      </c>
      <c r="P59" s="19" t="e">
        <f>'TRIBULAN I'!P59+'TRIBULAN II'!P59+'TRIBULAN III'!P59</f>
        <v>#REF!</v>
      </c>
      <c r="Q59" s="19" t="e">
        <f>'TRIBULAN I'!Q59+'TRIBULAN II'!Q59+'TRIBULAN III'!Q59</f>
        <v>#REF!</v>
      </c>
      <c r="R59" s="19" t="e">
        <f>'TRIBULAN I'!R59+'TRIBULAN II'!R59+'TRIBULAN III'!R59</f>
        <v>#REF!</v>
      </c>
      <c r="S59" s="19" t="e">
        <f>'TRIBULAN I'!S59+'TRIBULAN II'!S59+'TRIBULAN III'!S59</f>
        <v>#REF!</v>
      </c>
      <c r="T59" s="19" t="e">
        <f>'TRIBULAN I'!T59+'TRIBULAN II'!T59+'TRIBULAN III'!T59</f>
        <v>#REF!</v>
      </c>
      <c r="U59" s="19" t="e">
        <f>'TRIBULAN I'!U59+'TRIBULAN II'!U59+'TRIBULAN III'!U59</f>
        <v>#REF!</v>
      </c>
      <c r="V59" s="19" t="e">
        <f>'TRIBULAN I'!V59+'TRIBULAN II'!V59+'TRIBULAN III'!V59</f>
        <v>#REF!</v>
      </c>
      <c r="W59" s="19" t="e">
        <f>'TRIBULAN I'!W59+'TRIBULAN II'!W59+'TRIBULAN III'!W59</f>
        <v>#REF!</v>
      </c>
      <c r="X59" s="19" t="e">
        <f>'TRIBULAN I'!X59+'TRIBULAN II'!X59+'TRIBULAN III'!X59</f>
        <v>#REF!</v>
      </c>
      <c r="Y59" s="19" t="e">
        <f>'TRIBULAN I'!Y59+'TRIBULAN II'!Y59+'TRIBULAN III'!Y59</f>
        <v>#REF!</v>
      </c>
      <c r="Z59" s="19" t="e">
        <f>'TRIBULAN I'!Z59+'TRIBULAN II'!Z59+'TRIBULAN III'!Z59</f>
        <v>#REF!</v>
      </c>
      <c r="AA59" s="19" t="e">
        <f>'TRIBULAN I'!AA59+'TRIBULAN II'!AA59+'TRIBULAN III'!AA59</f>
        <v>#REF!</v>
      </c>
      <c r="AB59" s="19" t="e">
        <f>'TRIBULAN I'!AB59+'TRIBULAN II'!AB59+'TRIBULAN III'!AB59</f>
        <v>#REF!</v>
      </c>
      <c r="AC59" s="19" t="e">
        <f>'TRIBULAN I'!AC59+'TRIBULAN II'!AC59+'TRIBULAN III'!AC59</f>
        <v>#REF!</v>
      </c>
      <c r="AD59" s="19" t="e">
        <f>'TRIBULAN I'!AD59+'TRIBULAN II'!AD59+'TRIBULAN III'!AD59</f>
        <v>#REF!</v>
      </c>
      <c r="AE59" s="19" t="e">
        <f>'TRIBULAN I'!AE59+'TRIBULAN II'!AE59+'TRIBULAN III'!AE59</f>
        <v>#REF!</v>
      </c>
      <c r="AF59" s="19" t="e">
        <f>'TRIBULAN I'!AF59+'TRIBULAN II'!AF59+'TRIBULAN III'!AF59</f>
        <v>#REF!</v>
      </c>
      <c r="AG59" s="19" t="e">
        <f>'TRIBULAN I'!AG59+'TRIBULAN II'!AG59+'TRIBULAN III'!AG59</f>
        <v>#REF!</v>
      </c>
      <c r="AH59" s="19" t="e">
        <f>'TRIBULAN I'!AH59+'TRIBULAN II'!AH59+'TRIBULAN III'!AH59</f>
        <v>#REF!</v>
      </c>
      <c r="AI59" s="19" t="e">
        <f>'TRIBULAN I'!AI59+'TRIBULAN II'!AI59+'TRIBULAN III'!AI59</f>
        <v>#REF!</v>
      </c>
      <c r="AJ59" s="19" t="e">
        <f>'TRIBULAN I'!AJ59+'TRIBULAN II'!AJ59+'TRIBULAN III'!AJ59</f>
        <v>#REF!</v>
      </c>
      <c r="AK59" s="19" t="e">
        <f>'TRIBULAN I'!AK59+'TRIBULAN II'!AK59+'TRIBULAN III'!AK59</f>
        <v>#REF!</v>
      </c>
      <c r="AL59" s="19" t="e">
        <f>'TRIBULAN I'!AL59+'TRIBULAN II'!AL59+'TRIBULAN III'!AL59</f>
        <v>#REF!</v>
      </c>
      <c r="AM59" s="19" t="e">
        <f>'TRIBULAN I'!AM59+'TRIBULAN II'!AM59+'TRIBULAN III'!AM59</f>
        <v>#REF!</v>
      </c>
      <c r="AN59" s="19" t="e">
        <f>'TRIBULAN I'!AN59+'TRIBULAN II'!AN59+'TRIBULAN III'!AN59</f>
        <v>#REF!</v>
      </c>
      <c r="AO59" s="19" t="e">
        <f>'TRIBULAN I'!AO59+'TRIBULAN II'!AO59+'TRIBULAN III'!AO59</f>
        <v>#REF!</v>
      </c>
      <c r="AP59" s="19" t="e">
        <f>'TRIBULAN I'!AP59+'TRIBULAN II'!AP59+'TRIBULAN III'!AP59</f>
        <v>#REF!</v>
      </c>
      <c r="AQ59" s="19" t="e">
        <f>'TRIBULAN I'!AQ59+'TRIBULAN II'!AQ59+'TRIBULAN III'!AQ59</f>
        <v>#REF!</v>
      </c>
      <c r="AR59" s="19" t="e">
        <f>'TRIBULAN I'!AR59+'TRIBULAN II'!AR59+'TRIBULAN III'!AR59</f>
        <v>#REF!</v>
      </c>
      <c r="AS59" s="19" t="e">
        <f>'TRIBULAN I'!AS59+'TRIBULAN II'!AS59+'TRIBULAN III'!AS59</f>
        <v>#REF!</v>
      </c>
      <c r="AT59" s="19" t="e">
        <f>'TRIBULAN I'!AT59+'TRIBULAN II'!AT59+'TRIBULAN III'!AT59</f>
        <v>#REF!</v>
      </c>
      <c r="AU59" s="19" t="e">
        <f>'TRIBULAN I'!AU59+'TRIBULAN II'!AU59+'TRIBULAN III'!AU59</f>
        <v>#REF!</v>
      </c>
      <c r="AV59" s="19" t="e">
        <f>'TRIBULAN I'!AV59+'TRIBULAN II'!AV59+'TRIBULAN III'!AV59</f>
        <v>#REF!</v>
      </c>
      <c r="AW59" s="19" t="e">
        <f>'TRIBULAN I'!AW59+'TRIBULAN II'!AW59+'TRIBULAN III'!AW59</f>
        <v>#REF!</v>
      </c>
      <c r="AX59" s="19" t="e">
        <f>'TRIBULAN I'!AX59+'TRIBULAN II'!AX59+'TRIBULAN III'!AX59</f>
        <v>#REF!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0"/>
        <v>558</v>
      </c>
      <c r="G60" s="19" t="e">
        <f>'TRIBULAN I'!G60+'TRIBULAN II'!G60+'TRIBULAN III'!G60</f>
        <v>#REF!</v>
      </c>
      <c r="H60" s="19" t="e">
        <f>'TRIBULAN I'!H60+'TRIBULAN II'!H60+'TRIBULAN III'!H60</f>
        <v>#REF!</v>
      </c>
      <c r="I60" s="19" t="e">
        <f>'TRIBULAN I'!I60+'TRIBULAN II'!I60+'TRIBULAN III'!I60</f>
        <v>#REF!</v>
      </c>
      <c r="J60" s="19" t="e">
        <f>'TRIBULAN I'!J60+'TRIBULAN II'!J60+'TRIBULAN III'!J60</f>
        <v>#REF!</v>
      </c>
      <c r="K60" s="19" t="e">
        <f>'TRIBULAN I'!K60+'TRIBULAN II'!K60+'TRIBULAN III'!K60</f>
        <v>#REF!</v>
      </c>
      <c r="L60" s="19" t="e">
        <f>'TRIBULAN I'!L60+'TRIBULAN II'!L60+'TRIBULAN III'!L60</f>
        <v>#REF!</v>
      </c>
      <c r="M60" s="19" t="e">
        <f>'TRIBULAN I'!M60+'TRIBULAN II'!M60+'TRIBULAN III'!M60</f>
        <v>#REF!</v>
      </c>
      <c r="N60" s="19" t="e">
        <f>'TRIBULAN I'!N60+'TRIBULAN II'!N60+'TRIBULAN III'!N60</f>
        <v>#REF!</v>
      </c>
      <c r="O60" s="19" t="e">
        <f>'TRIBULAN I'!O60+'TRIBULAN II'!O60+'TRIBULAN III'!O60</f>
        <v>#REF!</v>
      </c>
      <c r="P60" s="19" t="e">
        <f>'TRIBULAN I'!P60+'TRIBULAN II'!P60+'TRIBULAN III'!P60</f>
        <v>#REF!</v>
      </c>
      <c r="Q60" s="19" t="e">
        <f>'TRIBULAN I'!Q60+'TRIBULAN II'!Q60+'TRIBULAN III'!Q60</f>
        <v>#REF!</v>
      </c>
      <c r="R60" s="19" t="e">
        <f>'TRIBULAN I'!R60+'TRIBULAN II'!R60+'TRIBULAN III'!R60</f>
        <v>#REF!</v>
      </c>
      <c r="S60" s="19" t="e">
        <f>'TRIBULAN I'!S60+'TRIBULAN II'!S60+'TRIBULAN III'!S60</f>
        <v>#REF!</v>
      </c>
      <c r="T60" s="19" t="e">
        <f>'TRIBULAN I'!T60+'TRIBULAN II'!T60+'TRIBULAN III'!T60</f>
        <v>#REF!</v>
      </c>
      <c r="U60" s="19" t="e">
        <f>'TRIBULAN I'!U60+'TRIBULAN II'!U60+'TRIBULAN III'!U60</f>
        <v>#REF!</v>
      </c>
      <c r="V60" s="19" t="e">
        <f>'TRIBULAN I'!V60+'TRIBULAN II'!V60+'TRIBULAN III'!V60</f>
        <v>#REF!</v>
      </c>
      <c r="W60" s="19" t="e">
        <f>'TRIBULAN I'!W60+'TRIBULAN II'!W60+'TRIBULAN III'!W60</f>
        <v>#REF!</v>
      </c>
      <c r="X60" s="19" t="e">
        <f>'TRIBULAN I'!X60+'TRIBULAN II'!X60+'TRIBULAN III'!X60</f>
        <v>#REF!</v>
      </c>
      <c r="Y60" s="19" t="e">
        <f>'TRIBULAN I'!Y60+'TRIBULAN II'!Y60+'TRIBULAN III'!Y60</f>
        <v>#REF!</v>
      </c>
      <c r="Z60" s="19" t="e">
        <f>'TRIBULAN I'!Z60+'TRIBULAN II'!Z60+'TRIBULAN III'!Z60</f>
        <v>#REF!</v>
      </c>
      <c r="AA60" s="19" t="e">
        <f>'TRIBULAN I'!AA60+'TRIBULAN II'!AA60+'TRIBULAN III'!AA60</f>
        <v>#REF!</v>
      </c>
      <c r="AB60" s="19" t="e">
        <f>'TRIBULAN I'!AB60+'TRIBULAN II'!AB60+'TRIBULAN III'!AB60</f>
        <v>#REF!</v>
      </c>
      <c r="AC60" s="19" t="e">
        <f>'TRIBULAN I'!AC60+'TRIBULAN II'!AC60+'TRIBULAN III'!AC60</f>
        <v>#REF!</v>
      </c>
      <c r="AD60" s="19" t="e">
        <f>'TRIBULAN I'!AD60+'TRIBULAN II'!AD60+'TRIBULAN III'!AD60</f>
        <v>#REF!</v>
      </c>
      <c r="AE60" s="19" t="e">
        <f>'TRIBULAN I'!AE60+'TRIBULAN II'!AE60+'TRIBULAN III'!AE60</f>
        <v>#REF!</v>
      </c>
      <c r="AF60" s="19" t="e">
        <f>'TRIBULAN I'!AF60+'TRIBULAN II'!AF60+'TRIBULAN III'!AF60</f>
        <v>#REF!</v>
      </c>
      <c r="AG60" s="19" t="e">
        <f>'TRIBULAN I'!AG60+'TRIBULAN II'!AG60+'TRIBULAN III'!AG60</f>
        <v>#REF!</v>
      </c>
      <c r="AH60" s="19" t="e">
        <f>'TRIBULAN I'!AH60+'TRIBULAN II'!AH60+'TRIBULAN III'!AH60</f>
        <v>#REF!</v>
      </c>
      <c r="AI60" s="19" t="e">
        <f>'TRIBULAN I'!AI60+'TRIBULAN II'!AI60+'TRIBULAN III'!AI60</f>
        <v>#REF!</v>
      </c>
      <c r="AJ60" s="19" t="e">
        <f>'TRIBULAN I'!AJ60+'TRIBULAN II'!AJ60+'TRIBULAN III'!AJ60</f>
        <v>#REF!</v>
      </c>
      <c r="AK60" s="19" t="e">
        <f>'TRIBULAN I'!AK60+'TRIBULAN II'!AK60+'TRIBULAN III'!AK60</f>
        <v>#REF!</v>
      </c>
      <c r="AL60" s="19" t="e">
        <f>'TRIBULAN I'!AL60+'TRIBULAN II'!AL60+'TRIBULAN III'!AL60</f>
        <v>#REF!</v>
      </c>
      <c r="AM60" s="19" t="e">
        <f>'TRIBULAN I'!AM60+'TRIBULAN II'!AM60+'TRIBULAN III'!AM60</f>
        <v>#REF!</v>
      </c>
      <c r="AN60" s="19" t="e">
        <f>'TRIBULAN I'!AN60+'TRIBULAN II'!AN60+'TRIBULAN III'!AN60</f>
        <v>#REF!</v>
      </c>
      <c r="AO60" s="19" t="e">
        <f>'TRIBULAN I'!AO60+'TRIBULAN II'!AO60+'TRIBULAN III'!AO60</f>
        <v>#REF!</v>
      </c>
      <c r="AP60" s="19" t="e">
        <f>'TRIBULAN I'!AP60+'TRIBULAN II'!AP60+'TRIBULAN III'!AP60</f>
        <v>#REF!</v>
      </c>
      <c r="AQ60" s="19" t="e">
        <f>'TRIBULAN I'!AQ60+'TRIBULAN II'!AQ60+'TRIBULAN III'!AQ60</f>
        <v>#REF!</v>
      </c>
      <c r="AR60" s="19" t="e">
        <f>'TRIBULAN I'!AR60+'TRIBULAN II'!AR60+'TRIBULAN III'!AR60</f>
        <v>#REF!</v>
      </c>
      <c r="AS60" s="19" t="e">
        <f>'TRIBULAN I'!AS60+'TRIBULAN II'!AS60+'TRIBULAN III'!AS60</f>
        <v>#REF!</v>
      </c>
      <c r="AT60" s="19" t="e">
        <f>'TRIBULAN I'!AT60+'TRIBULAN II'!AT60+'TRIBULAN III'!AT60</f>
        <v>#REF!</v>
      </c>
      <c r="AU60" s="19" t="e">
        <f>'TRIBULAN I'!AU60+'TRIBULAN II'!AU60+'TRIBULAN III'!AU60</f>
        <v>#REF!</v>
      </c>
      <c r="AV60" s="19" t="e">
        <f>'TRIBULAN I'!AV60+'TRIBULAN II'!AV60+'TRIBULAN III'!AV60</f>
        <v>#REF!</v>
      </c>
      <c r="AW60" s="19" t="e">
        <f>'TRIBULAN I'!AW60+'TRIBULAN II'!AW60+'TRIBULAN III'!AW60</f>
        <v>#REF!</v>
      </c>
      <c r="AX60" s="19" t="e">
        <f>'TRIBULAN I'!AX60+'TRIBULAN II'!AX60+'TRIBULAN III'!AX60</f>
        <v>#REF!</v>
      </c>
    </row>
    <row r="61" spans="1:50" ht="14.25" customHeight="1">
      <c r="A61" s="26"/>
      <c r="B61" s="17"/>
      <c r="C61" s="18" t="s">
        <v>37</v>
      </c>
      <c r="D61" s="89">
        <f t="shared" ref="D61:F61" si="21">SUM(D57:D60)</f>
        <v>1362</v>
      </c>
      <c r="E61" s="89">
        <f t="shared" si="21"/>
        <v>1257</v>
      </c>
      <c r="F61" s="89">
        <f t="shared" si="21"/>
        <v>2619</v>
      </c>
      <c r="G61" s="19" t="e">
        <f>'TRIBULAN I'!G61+'TRIBULAN II'!G61+'TRIBULAN III'!G61</f>
        <v>#REF!</v>
      </c>
      <c r="H61" s="19" t="e">
        <f>'TRIBULAN I'!H61+'TRIBULAN II'!H61+'TRIBULAN III'!H61</f>
        <v>#REF!</v>
      </c>
      <c r="I61" s="19" t="e">
        <f>'TRIBULAN I'!I61+'TRIBULAN II'!I61+'TRIBULAN III'!I61</f>
        <v>#REF!</v>
      </c>
      <c r="J61" s="19" t="e">
        <f>'TRIBULAN I'!J61+'TRIBULAN II'!J61+'TRIBULAN III'!J61</f>
        <v>#REF!</v>
      </c>
      <c r="K61" s="19" t="e">
        <f>'TRIBULAN I'!K61+'TRIBULAN II'!K61+'TRIBULAN III'!K61</f>
        <v>#REF!</v>
      </c>
      <c r="L61" s="19" t="e">
        <f>'TRIBULAN I'!L61+'TRIBULAN II'!L61+'TRIBULAN III'!L61</f>
        <v>#REF!</v>
      </c>
      <c r="M61" s="19" t="e">
        <f>'TRIBULAN I'!M61+'TRIBULAN II'!M61+'TRIBULAN III'!M61</f>
        <v>#REF!</v>
      </c>
      <c r="N61" s="19" t="e">
        <f>'TRIBULAN I'!N61+'TRIBULAN II'!N61+'TRIBULAN III'!N61</f>
        <v>#REF!</v>
      </c>
      <c r="O61" s="19" t="e">
        <f>'TRIBULAN I'!O61+'TRIBULAN II'!O61+'TRIBULAN III'!O61</f>
        <v>#REF!</v>
      </c>
      <c r="P61" s="19" t="e">
        <f>'TRIBULAN I'!P61+'TRIBULAN II'!P61+'TRIBULAN III'!P61</f>
        <v>#REF!</v>
      </c>
      <c r="Q61" s="19" t="e">
        <f>'TRIBULAN I'!Q61+'TRIBULAN II'!Q61+'TRIBULAN III'!Q61</f>
        <v>#REF!</v>
      </c>
      <c r="R61" s="19" t="e">
        <f>'TRIBULAN I'!R61+'TRIBULAN II'!R61+'TRIBULAN III'!R61</f>
        <v>#REF!</v>
      </c>
      <c r="S61" s="19" t="e">
        <f>'TRIBULAN I'!S61+'TRIBULAN II'!S61+'TRIBULAN III'!S61</f>
        <v>#REF!</v>
      </c>
      <c r="T61" s="19" t="e">
        <f>'TRIBULAN I'!T61+'TRIBULAN II'!T61+'TRIBULAN III'!T61</f>
        <v>#REF!</v>
      </c>
      <c r="U61" s="19" t="e">
        <f>'TRIBULAN I'!U61+'TRIBULAN II'!U61+'TRIBULAN III'!U61</f>
        <v>#REF!</v>
      </c>
      <c r="V61" s="19" t="e">
        <f>'TRIBULAN I'!V61+'TRIBULAN II'!V61+'TRIBULAN III'!V61</f>
        <v>#REF!</v>
      </c>
      <c r="W61" s="19" t="e">
        <f>'TRIBULAN I'!W61+'TRIBULAN II'!W61+'TRIBULAN III'!W61</f>
        <v>#REF!</v>
      </c>
      <c r="X61" s="19" t="e">
        <f>'TRIBULAN I'!X61+'TRIBULAN II'!X61+'TRIBULAN III'!X61</f>
        <v>#REF!</v>
      </c>
      <c r="Y61" s="19" t="e">
        <f>'TRIBULAN I'!Y61+'TRIBULAN II'!Y61+'TRIBULAN III'!Y61</f>
        <v>#REF!</v>
      </c>
      <c r="Z61" s="19" t="e">
        <f>'TRIBULAN I'!Z61+'TRIBULAN II'!Z61+'TRIBULAN III'!Z61</f>
        <v>#REF!</v>
      </c>
      <c r="AA61" s="19" t="e">
        <f>'TRIBULAN I'!AA61+'TRIBULAN II'!AA61+'TRIBULAN III'!AA61</f>
        <v>#REF!</v>
      </c>
      <c r="AB61" s="19" t="e">
        <f>'TRIBULAN I'!AB61+'TRIBULAN II'!AB61+'TRIBULAN III'!AB61</f>
        <v>#REF!</v>
      </c>
      <c r="AC61" s="19" t="e">
        <f>'TRIBULAN I'!AC61+'TRIBULAN II'!AC61+'TRIBULAN III'!AC61</f>
        <v>#REF!</v>
      </c>
      <c r="AD61" s="19" t="e">
        <f>'TRIBULAN I'!AD61+'TRIBULAN II'!AD61+'TRIBULAN III'!AD61</f>
        <v>#REF!</v>
      </c>
      <c r="AE61" s="19" t="e">
        <f>'TRIBULAN I'!AE61+'TRIBULAN II'!AE61+'TRIBULAN III'!AE61</f>
        <v>#REF!</v>
      </c>
      <c r="AF61" s="19" t="e">
        <f>'TRIBULAN I'!AF61+'TRIBULAN II'!AF61+'TRIBULAN III'!AF61</f>
        <v>#REF!</v>
      </c>
      <c r="AG61" s="19" t="e">
        <f>'TRIBULAN I'!AG61+'TRIBULAN II'!AG61+'TRIBULAN III'!AG61</f>
        <v>#REF!</v>
      </c>
      <c r="AH61" s="19" t="e">
        <f>'TRIBULAN I'!AH61+'TRIBULAN II'!AH61+'TRIBULAN III'!AH61</f>
        <v>#REF!</v>
      </c>
      <c r="AI61" s="19" t="e">
        <f>'TRIBULAN I'!AI61+'TRIBULAN II'!AI61+'TRIBULAN III'!AI61</f>
        <v>#REF!</v>
      </c>
      <c r="AJ61" s="19" t="e">
        <f>'TRIBULAN I'!AJ61+'TRIBULAN II'!AJ61+'TRIBULAN III'!AJ61</f>
        <v>#REF!</v>
      </c>
      <c r="AK61" s="19" t="e">
        <f>'TRIBULAN I'!AK61+'TRIBULAN II'!AK61+'TRIBULAN III'!AK61</f>
        <v>#REF!</v>
      </c>
      <c r="AL61" s="19" t="e">
        <f>'TRIBULAN I'!AL61+'TRIBULAN II'!AL61+'TRIBULAN III'!AL61</f>
        <v>#REF!</v>
      </c>
      <c r="AM61" s="19" t="e">
        <f>'TRIBULAN I'!AM61+'TRIBULAN II'!AM61+'TRIBULAN III'!AM61</f>
        <v>#REF!</v>
      </c>
      <c r="AN61" s="19" t="e">
        <f>'TRIBULAN I'!AN61+'TRIBULAN II'!AN61+'TRIBULAN III'!AN61</f>
        <v>#REF!</v>
      </c>
      <c r="AO61" s="19" t="e">
        <f>'TRIBULAN I'!AO61+'TRIBULAN II'!AO61+'TRIBULAN III'!AO61</f>
        <v>#REF!</v>
      </c>
      <c r="AP61" s="19" t="e">
        <f>'TRIBULAN I'!AP61+'TRIBULAN II'!AP61+'TRIBULAN III'!AP61</f>
        <v>#REF!</v>
      </c>
      <c r="AQ61" s="19" t="e">
        <f>'TRIBULAN I'!AQ61+'TRIBULAN II'!AQ61+'TRIBULAN III'!AQ61</f>
        <v>#REF!</v>
      </c>
      <c r="AR61" s="19" t="e">
        <f>'TRIBULAN I'!AR61+'TRIBULAN II'!AR61+'TRIBULAN III'!AR61</f>
        <v>#REF!</v>
      </c>
      <c r="AS61" s="19" t="e">
        <f>'TRIBULAN I'!AS61+'TRIBULAN II'!AS61+'TRIBULAN III'!AS61</f>
        <v>#REF!</v>
      </c>
      <c r="AT61" s="19" t="e">
        <f>'TRIBULAN I'!AT61+'TRIBULAN II'!AT61+'TRIBULAN III'!AT61</f>
        <v>#REF!</v>
      </c>
      <c r="AU61" s="19" t="e">
        <f>'TRIBULAN I'!AU61+'TRIBULAN II'!AU61+'TRIBULAN III'!AU61</f>
        <v>#REF!</v>
      </c>
      <c r="AV61" s="19" t="e">
        <f>'TRIBULAN I'!AV61+'TRIBULAN II'!AV61+'TRIBULAN III'!AV61</f>
        <v>#REF!</v>
      </c>
      <c r="AW61" s="19" t="e">
        <f>'TRIBULAN I'!AW61+'TRIBULAN II'!AW61+'TRIBULAN III'!AW61</f>
        <v>#REF!</v>
      </c>
      <c r="AX61" s="19" t="e">
        <f>'TRIBULAN I'!AX61+'TRIBULAN II'!AX61+'TRIBULAN III'!AX61</f>
        <v>#REF!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2">D62+E62</f>
        <v>761</v>
      </c>
      <c r="G62" s="19" t="e">
        <f>'TRIBULAN I'!G62+'TRIBULAN II'!G62+'TRIBULAN III'!G62</f>
        <v>#REF!</v>
      </c>
      <c r="H62" s="19" t="e">
        <f>'TRIBULAN I'!H62+'TRIBULAN II'!H62+'TRIBULAN III'!H62</f>
        <v>#REF!</v>
      </c>
      <c r="I62" s="19" t="e">
        <f>'TRIBULAN I'!I62+'TRIBULAN II'!I62+'TRIBULAN III'!I62</f>
        <v>#REF!</v>
      </c>
      <c r="J62" s="19" t="e">
        <f>'TRIBULAN I'!J62+'TRIBULAN II'!J62+'TRIBULAN III'!J62</f>
        <v>#REF!</v>
      </c>
      <c r="K62" s="19" t="e">
        <f>'TRIBULAN I'!K62+'TRIBULAN II'!K62+'TRIBULAN III'!K62</f>
        <v>#REF!</v>
      </c>
      <c r="L62" s="19" t="e">
        <f>'TRIBULAN I'!L62+'TRIBULAN II'!L62+'TRIBULAN III'!L62</f>
        <v>#REF!</v>
      </c>
      <c r="M62" s="19" t="e">
        <f>'TRIBULAN I'!M62+'TRIBULAN II'!M62+'TRIBULAN III'!M62</f>
        <v>#REF!</v>
      </c>
      <c r="N62" s="19" t="e">
        <f>'TRIBULAN I'!N62+'TRIBULAN II'!N62+'TRIBULAN III'!N62</f>
        <v>#REF!</v>
      </c>
      <c r="O62" s="19" t="e">
        <f>'TRIBULAN I'!O62+'TRIBULAN II'!O62+'TRIBULAN III'!O62</f>
        <v>#REF!</v>
      </c>
      <c r="P62" s="19" t="e">
        <f>'TRIBULAN I'!P62+'TRIBULAN II'!P62+'TRIBULAN III'!P62</f>
        <v>#REF!</v>
      </c>
      <c r="Q62" s="19" t="e">
        <f>'TRIBULAN I'!Q62+'TRIBULAN II'!Q62+'TRIBULAN III'!Q62</f>
        <v>#REF!</v>
      </c>
      <c r="R62" s="19" t="e">
        <f>'TRIBULAN I'!R62+'TRIBULAN II'!R62+'TRIBULAN III'!R62</f>
        <v>#REF!</v>
      </c>
      <c r="S62" s="19" t="e">
        <f>'TRIBULAN I'!S62+'TRIBULAN II'!S62+'TRIBULAN III'!S62</f>
        <v>#REF!</v>
      </c>
      <c r="T62" s="19" t="e">
        <f>'TRIBULAN I'!T62+'TRIBULAN II'!T62+'TRIBULAN III'!T62</f>
        <v>#REF!</v>
      </c>
      <c r="U62" s="19" t="e">
        <f>'TRIBULAN I'!U62+'TRIBULAN II'!U62+'TRIBULAN III'!U62</f>
        <v>#REF!</v>
      </c>
      <c r="V62" s="19" t="e">
        <f>'TRIBULAN I'!V62+'TRIBULAN II'!V62+'TRIBULAN III'!V62</f>
        <v>#REF!</v>
      </c>
      <c r="W62" s="19" t="e">
        <f>'TRIBULAN I'!W62+'TRIBULAN II'!W62+'TRIBULAN III'!W62</f>
        <v>#REF!</v>
      </c>
      <c r="X62" s="19" t="e">
        <f>'TRIBULAN I'!X62+'TRIBULAN II'!X62+'TRIBULAN III'!X62</f>
        <v>#REF!</v>
      </c>
      <c r="Y62" s="19" t="e">
        <f>'TRIBULAN I'!Y62+'TRIBULAN II'!Y62+'TRIBULAN III'!Y62</f>
        <v>#REF!</v>
      </c>
      <c r="Z62" s="19" t="e">
        <f>'TRIBULAN I'!Z62+'TRIBULAN II'!Z62+'TRIBULAN III'!Z62</f>
        <v>#REF!</v>
      </c>
      <c r="AA62" s="19" t="e">
        <f>'TRIBULAN I'!AA62+'TRIBULAN II'!AA62+'TRIBULAN III'!AA62</f>
        <v>#REF!</v>
      </c>
      <c r="AB62" s="19" t="e">
        <f>'TRIBULAN I'!AB62+'TRIBULAN II'!AB62+'TRIBULAN III'!AB62</f>
        <v>#REF!</v>
      </c>
      <c r="AC62" s="19" t="e">
        <f>'TRIBULAN I'!AC62+'TRIBULAN II'!AC62+'TRIBULAN III'!AC62</f>
        <v>#REF!</v>
      </c>
      <c r="AD62" s="19" t="e">
        <f>'TRIBULAN I'!AD62+'TRIBULAN II'!AD62+'TRIBULAN III'!AD62</f>
        <v>#REF!</v>
      </c>
      <c r="AE62" s="19" t="e">
        <f>'TRIBULAN I'!AE62+'TRIBULAN II'!AE62+'TRIBULAN III'!AE62</f>
        <v>#REF!</v>
      </c>
      <c r="AF62" s="19" t="e">
        <f>'TRIBULAN I'!AF62+'TRIBULAN II'!AF62+'TRIBULAN III'!AF62</f>
        <v>#REF!</v>
      </c>
      <c r="AG62" s="19" t="e">
        <f>'TRIBULAN I'!AG62+'TRIBULAN II'!AG62+'TRIBULAN III'!AG62</f>
        <v>#REF!</v>
      </c>
      <c r="AH62" s="19" t="e">
        <f>'TRIBULAN I'!AH62+'TRIBULAN II'!AH62+'TRIBULAN III'!AH62</f>
        <v>#REF!</v>
      </c>
      <c r="AI62" s="19" t="e">
        <f>'TRIBULAN I'!AI62+'TRIBULAN II'!AI62+'TRIBULAN III'!AI62</f>
        <v>#REF!</v>
      </c>
      <c r="AJ62" s="19" t="e">
        <f>'TRIBULAN I'!AJ62+'TRIBULAN II'!AJ62+'TRIBULAN III'!AJ62</f>
        <v>#REF!</v>
      </c>
      <c r="AK62" s="19" t="e">
        <f>'TRIBULAN I'!AK62+'TRIBULAN II'!AK62+'TRIBULAN III'!AK62</f>
        <v>#REF!</v>
      </c>
      <c r="AL62" s="19" t="e">
        <f>'TRIBULAN I'!AL62+'TRIBULAN II'!AL62+'TRIBULAN III'!AL62</f>
        <v>#REF!</v>
      </c>
      <c r="AM62" s="19" t="e">
        <f>'TRIBULAN I'!AM62+'TRIBULAN II'!AM62+'TRIBULAN III'!AM62</f>
        <v>#REF!</v>
      </c>
      <c r="AN62" s="19" t="e">
        <f>'TRIBULAN I'!AN62+'TRIBULAN II'!AN62+'TRIBULAN III'!AN62</f>
        <v>#REF!</v>
      </c>
      <c r="AO62" s="19" t="e">
        <f>'TRIBULAN I'!AO62+'TRIBULAN II'!AO62+'TRIBULAN III'!AO62</f>
        <v>#REF!</v>
      </c>
      <c r="AP62" s="19" t="e">
        <f>'TRIBULAN I'!AP62+'TRIBULAN II'!AP62+'TRIBULAN III'!AP62</f>
        <v>#REF!</v>
      </c>
      <c r="AQ62" s="19" t="e">
        <f>'TRIBULAN I'!AQ62+'TRIBULAN II'!AQ62+'TRIBULAN III'!AQ62</f>
        <v>#REF!</v>
      </c>
      <c r="AR62" s="19" t="e">
        <f>'TRIBULAN I'!AR62+'TRIBULAN II'!AR62+'TRIBULAN III'!AR62</f>
        <v>#REF!</v>
      </c>
      <c r="AS62" s="19" t="e">
        <f>'TRIBULAN I'!AS62+'TRIBULAN II'!AS62+'TRIBULAN III'!AS62</f>
        <v>#REF!</v>
      </c>
      <c r="AT62" s="19" t="e">
        <f>'TRIBULAN I'!AT62+'TRIBULAN II'!AT62+'TRIBULAN III'!AT62</f>
        <v>#REF!</v>
      </c>
      <c r="AU62" s="19" t="e">
        <f>'TRIBULAN I'!AU62+'TRIBULAN II'!AU62+'TRIBULAN III'!AU62</f>
        <v>#REF!</v>
      </c>
      <c r="AV62" s="19" t="e">
        <f>'TRIBULAN I'!AV62+'TRIBULAN II'!AV62+'TRIBULAN III'!AV62</f>
        <v>#REF!</v>
      </c>
      <c r="AW62" s="19" t="e">
        <f>'TRIBULAN I'!AW62+'TRIBULAN II'!AW62+'TRIBULAN III'!AW62</f>
        <v>#REF!</v>
      </c>
      <c r="AX62" s="19" t="e">
        <f>'TRIBULAN I'!AX62+'TRIBULAN II'!AX62+'TRIBULAN III'!AX62</f>
        <v>#REF!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2"/>
        <v>433</v>
      </c>
      <c r="G63" s="19" t="e">
        <f>'TRIBULAN I'!G63+'TRIBULAN II'!G63+'TRIBULAN III'!G63</f>
        <v>#REF!</v>
      </c>
      <c r="H63" s="19" t="e">
        <f>'TRIBULAN I'!H63+'TRIBULAN II'!H63+'TRIBULAN III'!H63</f>
        <v>#REF!</v>
      </c>
      <c r="I63" s="19" t="e">
        <f>'TRIBULAN I'!I63+'TRIBULAN II'!I63+'TRIBULAN III'!I63</f>
        <v>#REF!</v>
      </c>
      <c r="J63" s="19" t="e">
        <f>'TRIBULAN I'!J63+'TRIBULAN II'!J63+'TRIBULAN III'!J63</f>
        <v>#REF!</v>
      </c>
      <c r="K63" s="19" t="e">
        <f>'TRIBULAN I'!K63+'TRIBULAN II'!K63+'TRIBULAN III'!K63</f>
        <v>#REF!</v>
      </c>
      <c r="L63" s="19" t="e">
        <f>'TRIBULAN I'!L63+'TRIBULAN II'!L63+'TRIBULAN III'!L63</f>
        <v>#REF!</v>
      </c>
      <c r="M63" s="19" t="e">
        <f>'TRIBULAN I'!M63+'TRIBULAN II'!M63+'TRIBULAN III'!M63</f>
        <v>#REF!</v>
      </c>
      <c r="N63" s="19" t="e">
        <f>'TRIBULAN I'!N63+'TRIBULAN II'!N63+'TRIBULAN III'!N63</f>
        <v>#REF!</v>
      </c>
      <c r="O63" s="19" t="e">
        <f>'TRIBULAN I'!O63+'TRIBULAN II'!O63+'TRIBULAN III'!O63</f>
        <v>#REF!</v>
      </c>
      <c r="P63" s="19" t="e">
        <f>'TRIBULAN I'!P63+'TRIBULAN II'!P63+'TRIBULAN III'!P63</f>
        <v>#REF!</v>
      </c>
      <c r="Q63" s="19" t="e">
        <f>'TRIBULAN I'!Q63+'TRIBULAN II'!Q63+'TRIBULAN III'!Q63</f>
        <v>#REF!</v>
      </c>
      <c r="R63" s="19" t="e">
        <f>'TRIBULAN I'!R63+'TRIBULAN II'!R63+'TRIBULAN III'!R63</f>
        <v>#REF!</v>
      </c>
      <c r="S63" s="19" t="e">
        <f>'TRIBULAN I'!S63+'TRIBULAN II'!S63+'TRIBULAN III'!S63</f>
        <v>#REF!</v>
      </c>
      <c r="T63" s="19" t="e">
        <f>'TRIBULAN I'!T63+'TRIBULAN II'!T63+'TRIBULAN III'!T63</f>
        <v>#REF!</v>
      </c>
      <c r="U63" s="19" t="e">
        <f>'TRIBULAN I'!U63+'TRIBULAN II'!U63+'TRIBULAN III'!U63</f>
        <v>#REF!</v>
      </c>
      <c r="V63" s="19" t="e">
        <f>'TRIBULAN I'!V63+'TRIBULAN II'!V63+'TRIBULAN III'!V63</f>
        <v>#REF!</v>
      </c>
      <c r="W63" s="19" t="e">
        <f>'TRIBULAN I'!W63+'TRIBULAN II'!W63+'TRIBULAN III'!W63</f>
        <v>#REF!</v>
      </c>
      <c r="X63" s="19" t="e">
        <f>'TRIBULAN I'!X63+'TRIBULAN II'!X63+'TRIBULAN III'!X63</f>
        <v>#REF!</v>
      </c>
      <c r="Y63" s="19" t="e">
        <f>'TRIBULAN I'!Y63+'TRIBULAN II'!Y63+'TRIBULAN III'!Y63</f>
        <v>#REF!</v>
      </c>
      <c r="Z63" s="19" t="e">
        <f>'TRIBULAN I'!Z63+'TRIBULAN II'!Z63+'TRIBULAN III'!Z63</f>
        <v>#REF!</v>
      </c>
      <c r="AA63" s="19" t="e">
        <f>'TRIBULAN I'!AA63+'TRIBULAN II'!AA63+'TRIBULAN III'!AA63</f>
        <v>#REF!</v>
      </c>
      <c r="AB63" s="19" t="e">
        <f>'TRIBULAN I'!AB63+'TRIBULAN II'!AB63+'TRIBULAN III'!AB63</f>
        <v>#REF!</v>
      </c>
      <c r="AC63" s="19" t="e">
        <f>'TRIBULAN I'!AC63+'TRIBULAN II'!AC63+'TRIBULAN III'!AC63</f>
        <v>#REF!</v>
      </c>
      <c r="AD63" s="19" t="e">
        <f>'TRIBULAN I'!AD63+'TRIBULAN II'!AD63+'TRIBULAN III'!AD63</f>
        <v>#REF!</v>
      </c>
      <c r="AE63" s="19" t="e">
        <f>'TRIBULAN I'!AE63+'TRIBULAN II'!AE63+'TRIBULAN III'!AE63</f>
        <v>#REF!</v>
      </c>
      <c r="AF63" s="19" t="e">
        <f>'TRIBULAN I'!AF63+'TRIBULAN II'!AF63+'TRIBULAN III'!AF63</f>
        <v>#REF!</v>
      </c>
      <c r="AG63" s="19" t="e">
        <f>'TRIBULAN I'!AG63+'TRIBULAN II'!AG63+'TRIBULAN III'!AG63</f>
        <v>#REF!</v>
      </c>
      <c r="AH63" s="19" t="e">
        <f>'TRIBULAN I'!AH63+'TRIBULAN II'!AH63+'TRIBULAN III'!AH63</f>
        <v>#REF!</v>
      </c>
      <c r="AI63" s="19" t="e">
        <f>'TRIBULAN I'!AI63+'TRIBULAN II'!AI63+'TRIBULAN III'!AI63</f>
        <v>#REF!</v>
      </c>
      <c r="AJ63" s="19" t="e">
        <f>'TRIBULAN I'!AJ63+'TRIBULAN II'!AJ63+'TRIBULAN III'!AJ63</f>
        <v>#REF!</v>
      </c>
      <c r="AK63" s="19" t="e">
        <f>'TRIBULAN I'!AK63+'TRIBULAN II'!AK63+'TRIBULAN III'!AK63</f>
        <v>#REF!</v>
      </c>
      <c r="AL63" s="19" t="e">
        <f>'TRIBULAN I'!AL63+'TRIBULAN II'!AL63+'TRIBULAN III'!AL63</f>
        <v>#REF!</v>
      </c>
      <c r="AM63" s="19" t="e">
        <f>'TRIBULAN I'!AM63+'TRIBULAN II'!AM63+'TRIBULAN III'!AM63</f>
        <v>#REF!</v>
      </c>
      <c r="AN63" s="19" t="e">
        <f>'TRIBULAN I'!AN63+'TRIBULAN II'!AN63+'TRIBULAN III'!AN63</f>
        <v>#REF!</v>
      </c>
      <c r="AO63" s="19" t="e">
        <f>'TRIBULAN I'!AO63+'TRIBULAN II'!AO63+'TRIBULAN III'!AO63</f>
        <v>#REF!</v>
      </c>
      <c r="AP63" s="19" t="e">
        <f>'TRIBULAN I'!AP63+'TRIBULAN II'!AP63+'TRIBULAN III'!AP63</f>
        <v>#REF!</v>
      </c>
      <c r="AQ63" s="19" t="e">
        <f>'TRIBULAN I'!AQ63+'TRIBULAN II'!AQ63+'TRIBULAN III'!AQ63</f>
        <v>#REF!</v>
      </c>
      <c r="AR63" s="19" t="e">
        <f>'TRIBULAN I'!AR63+'TRIBULAN II'!AR63+'TRIBULAN III'!AR63</f>
        <v>#REF!</v>
      </c>
      <c r="AS63" s="19" t="e">
        <f>'TRIBULAN I'!AS63+'TRIBULAN II'!AS63+'TRIBULAN III'!AS63</f>
        <v>#REF!</v>
      </c>
      <c r="AT63" s="19" t="e">
        <f>'TRIBULAN I'!AT63+'TRIBULAN II'!AT63+'TRIBULAN III'!AT63</f>
        <v>#REF!</v>
      </c>
      <c r="AU63" s="19" t="e">
        <f>'TRIBULAN I'!AU63+'TRIBULAN II'!AU63+'TRIBULAN III'!AU63</f>
        <v>#REF!</v>
      </c>
      <c r="AV63" s="19" t="e">
        <f>'TRIBULAN I'!AV63+'TRIBULAN II'!AV63+'TRIBULAN III'!AV63</f>
        <v>#REF!</v>
      </c>
      <c r="AW63" s="19" t="e">
        <f>'TRIBULAN I'!AW63+'TRIBULAN II'!AW63+'TRIBULAN III'!AW63</f>
        <v>#REF!</v>
      </c>
      <c r="AX63" s="19" t="e">
        <f>'TRIBULAN I'!AX63+'TRIBULAN II'!AX63+'TRIBULAN III'!AX63</f>
        <v>#REF!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2"/>
        <v>869</v>
      </c>
      <c r="G64" s="19" t="e">
        <f>'TRIBULAN I'!G64+'TRIBULAN II'!G64+'TRIBULAN III'!G64</f>
        <v>#REF!</v>
      </c>
      <c r="H64" s="19" t="e">
        <f>'TRIBULAN I'!H64+'TRIBULAN II'!H64+'TRIBULAN III'!H64</f>
        <v>#REF!</v>
      </c>
      <c r="I64" s="19" t="e">
        <f>'TRIBULAN I'!I64+'TRIBULAN II'!I64+'TRIBULAN III'!I64</f>
        <v>#REF!</v>
      </c>
      <c r="J64" s="19" t="e">
        <f>'TRIBULAN I'!J64+'TRIBULAN II'!J64+'TRIBULAN III'!J64</f>
        <v>#REF!</v>
      </c>
      <c r="K64" s="19" t="e">
        <f>'TRIBULAN I'!K64+'TRIBULAN II'!K64+'TRIBULAN III'!K64</f>
        <v>#REF!</v>
      </c>
      <c r="L64" s="19" t="e">
        <f>'TRIBULAN I'!L64+'TRIBULAN II'!L64+'TRIBULAN III'!L64</f>
        <v>#REF!</v>
      </c>
      <c r="M64" s="19" t="e">
        <f>'TRIBULAN I'!M64+'TRIBULAN II'!M64+'TRIBULAN III'!M64</f>
        <v>#REF!</v>
      </c>
      <c r="N64" s="19" t="e">
        <f>'TRIBULAN I'!N64+'TRIBULAN II'!N64+'TRIBULAN III'!N64</f>
        <v>#REF!</v>
      </c>
      <c r="O64" s="19" t="e">
        <f>'TRIBULAN I'!O64+'TRIBULAN II'!O64+'TRIBULAN III'!O64</f>
        <v>#REF!</v>
      </c>
      <c r="P64" s="19" t="e">
        <f>'TRIBULAN I'!P64+'TRIBULAN II'!P64+'TRIBULAN III'!P64</f>
        <v>#REF!</v>
      </c>
      <c r="Q64" s="19" t="e">
        <f>'TRIBULAN I'!Q64+'TRIBULAN II'!Q64+'TRIBULAN III'!Q64</f>
        <v>#REF!</v>
      </c>
      <c r="R64" s="19" t="e">
        <f>'TRIBULAN I'!R64+'TRIBULAN II'!R64+'TRIBULAN III'!R64</f>
        <v>#REF!</v>
      </c>
      <c r="S64" s="19" t="e">
        <f>'TRIBULAN I'!S64+'TRIBULAN II'!S64+'TRIBULAN III'!S64</f>
        <v>#REF!</v>
      </c>
      <c r="T64" s="19" t="e">
        <f>'TRIBULAN I'!T64+'TRIBULAN II'!T64+'TRIBULAN III'!T64</f>
        <v>#REF!</v>
      </c>
      <c r="U64" s="19" t="e">
        <f>'TRIBULAN I'!U64+'TRIBULAN II'!U64+'TRIBULAN III'!U64</f>
        <v>#REF!</v>
      </c>
      <c r="V64" s="19" t="e">
        <f>'TRIBULAN I'!V64+'TRIBULAN II'!V64+'TRIBULAN III'!V64</f>
        <v>#REF!</v>
      </c>
      <c r="W64" s="19" t="e">
        <f>'TRIBULAN I'!W64+'TRIBULAN II'!W64+'TRIBULAN III'!W64</f>
        <v>#REF!</v>
      </c>
      <c r="X64" s="19" t="e">
        <f>'TRIBULAN I'!X64+'TRIBULAN II'!X64+'TRIBULAN III'!X64</f>
        <v>#REF!</v>
      </c>
      <c r="Y64" s="19" t="e">
        <f>'TRIBULAN I'!Y64+'TRIBULAN II'!Y64+'TRIBULAN III'!Y64</f>
        <v>#REF!</v>
      </c>
      <c r="Z64" s="19" t="e">
        <f>'TRIBULAN I'!Z64+'TRIBULAN II'!Z64+'TRIBULAN III'!Z64</f>
        <v>#REF!</v>
      </c>
      <c r="AA64" s="19" t="e">
        <f>'TRIBULAN I'!AA64+'TRIBULAN II'!AA64+'TRIBULAN III'!AA64</f>
        <v>#REF!</v>
      </c>
      <c r="AB64" s="19" t="e">
        <f>'TRIBULAN I'!AB64+'TRIBULAN II'!AB64+'TRIBULAN III'!AB64</f>
        <v>#REF!</v>
      </c>
      <c r="AC64" s="19" t="e">
        <f>'TRIBULAN I'!AC64+'TRIBULAN II'!AC64+'TRIBULAN III'!AC64</f>
        <v>#REF!</v>
      </c>
      <c r="AD64" s="19" t="e">
        <f>'TRIBULAN I'!AD64+'TRIBULAN II'!AD64+'TRIBULAN III'!AD64</f>
        <v>#REF!</v>
      </c>
      <c r="AE64" s="19" t="e">
        <f>'TRIBULAN I'!AE64+'TRIBULAN II'!AE64+'TRIBULAN III'!AE64</f>
        <v>#REF!</v>
      </c>
      <c r="AF64" s="19" t="e">
        <f>'TRIBULAN I'!AF64+'TRIBULAN II'!AF64+'TRIBULAN III'!AF64</f>
        <v>#REF!</v>
      </c>
      <c r="AG64" s="19" t="e">
        <f>'TRIBULAN I'!AG64+'TRIBULAN II'!AG64+'TRIBULAN III'!AG64</f>
        <v>#REF!</v>
      </c>
      <c r="AH64" s="19" t="e">
        <f>'TRIBULAN I'!AH64+'TRIBULAN II'!AH64+'TRIBULAN III'!AH64</f>
        <v>#REF!</v>
      </c>
      <c r="AI64" s="19" t="e">
        <f>'TRIBULAN I'!AI64+'TRIBULAN II'!AI64+'TRIBULAN III'!AI64</f>
        <v>#REF!</v>
      </c>
      <c r="AJ64" s="19" t="e">
        <f>'TRIBULAN I'!AJ64+'TRIBULAN II'!AJ64+'TRIBULAN III'!AJ64</f>
        <v>#REF!</v>
      </c>
      <c r="AK64" s="19" t="e">
        <f>'TRIBULAN I'!AK64+'TRIBULAN II'!AK64+'TRIBULAN III'!AK64</f>
        <v>#REF!</v>
      </c>
      <c r="AL64" s="19" t="e">
        <f>'TRIBULAN I'!AL64+'TRIBULAN II'!AL64+'TRIBULAN III'!AL64</f>
        <v>#REF!</v>
      </c>
      <c r="AM64" s="19" t="e">
        <f>'TRIBULAN I'!AM64+'TRIBULAN II'!AM64+'TRIBULAN III'!AM64</f>
        <v>#REF!</v>
      </c>
      <c r="AN64" s="19" t="e">
        <f>'TRIBULAN I'!AN64+'TRIBULAN II'!AN64+'TRIBULAN III'!AN64</f>
        <v>#REF!</v>
      </c>
      <c r="AO64" s="19" t="e">
        <f>'TRIBULAN I'!AO64+'TRIBULAN II'!AO64+'TRIBULAN III'!AO64</f>
        <v>#REF!</v>
      </c>
      <c r="AP64" s="19" t="e">
        <f>'TRIBULAN I'!AP64+'TRIBULAN II'!AP64+'TRIBULAN III'!AP64</f>
        <v>#REF!</v>
      </c>
      <c r="AQ64" s="19" t="e">
        <f>'TRIBULAN I'!AQ64+'TRIBULAN II'!AQ64+'TRIBULAN III'!AQ64</f>
        <v>#REF!</v>
      </c>
      <c r="AR64" s="19" t="e">
        <f>'TRIBULAN I'!AR64+'TRIBULAN II'!AR64+'TRIBULAN III'!AR64</f>
        <v>#REF!</v>
      </c>
      <c r="AS64" s="19" t="e">
        <f>'TRIBULAN I'!AS64+'TRIBULAN II'!AS64+'TRIBULAN III'!AS64</f>
        <v>#REF!</v>
      </c>
      <c r="AT64" s="19" t="e">
        <f>'TRIBULAN I'!AT64+'TRIBULAN II'!AT64+'TRIBULAN III'!AT64</f>
        <v>#REF!</v>
      </c>
      <c r="AU64" s="19" t="e">
        <f>'TRIBULAN I'!AU64+'TRIBULAN II'!AU64+'TRIBULAN III'!AU64</f>
        <v>#REF!</v>
      </c>
      <c r="AV64" s="19" t="e">
        <f>'TRIBULAN I'!AV64+'TRIBULAN II'!AV64+'TRIBULAN III'!AV64</f>
        <v>#REF!</v>
      </c>
      <c r="AW64" s="19" t="e">
        <f>'TRIBULAN I'!AW64+'TRIBULAN II'!AW64+'TRIBULAN III'!AW64</f>
        <v>#REF!</v>
      </c>
      <c r="AX64" s="19" t="e">
        <f>'TRIBULAN I'!AX64+'TRIBULAN II'!AX64+'TRIBULAN III'!AX64</f>
        <v>#REF!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2"/>
        <v>867</v>
      </c>
      <c r="G65" s="19" t="e">
        <f>'TRIBULAN I'!G65+'TRIBULAN II'!G65+'TRIBULAN III'!G65</f>
        <v>#REF!</v>
      </c>
      <c r="H65" s="19" t="e">
        <f>'TRIBULAN I'!H65+'TRIBULAN II'!H65+'TRIBULAN III'!H65</f>
        <v>#REF!</v>
      </c>
      <c r="I65" s="19" t="e">
        <f>'TRIBULAN I'!I65+'TRIBULAN II'!I65+'TRIBULAN III'!I65</f>
        <v>#REF!</v>
      </c>
      <c r="J65" s="19" t="e">
        <f>'TRIBULAN I'!J65+'TRIBULAN II'!J65+'TRIBULAN III'!J65</f>
        <v>#REF!</v>
      </c>
      <c r="K65" s="19" t="e">
        <f>'TRIBULAN I'!K65+'TRIBULAN II'!K65+'TRIBULAN III'!K65</f>
        <v>#REF!</v>
      </c>
      <c r="L65" s="19" t="e">
        <f>'TRIBULAN I'!L65+'TRIBULAN II'!L65+'TRIBULAN III'!L65</f>
        <v>#REF!</v>
      </c>
      <c r="M65" s="19" t="e">
        <f>'TRIBULAN I'!M65+'TRIBULAN II'!M65+'TRIBULAN III'!M65</f>
        <v>#REF!</v>
      </c>
      <c r="N65" s="19" t="e">
        <f>'TRIBULAN I'!N65+'TRIBULAN II'!N65+'TRIBULAN III'!N65</f>
        <v>#REF!</v>
      </c>
      <c r="O65" s="19" t="e">
        <f>'TRIBULAN I'!O65+'TRIBULAN II'!O65+'TRIBULAN III'!O65</f>
        <v>#REF!</v>
      </c>
      <c r="P65" s="19" t="e">
        <f>'TRIBULAN I'!P65+'TRIBULAN II'!P65+'TRIBULAN III'!P65</f>
        <v>#REF!</v>
      </c>
      <c r="Q65" s="19" t="e">
        <f>'TRIBULAN I'!Q65+'TRIBULAN II'!Q65+'TRIBULAN III'!Q65</f>
        <v>#REF!</v>
      </c>
      <c r="R65" s="19" t="e">
        <f>'TRIBULAN I'!R65+'TRIBULAN II'!R65+'TRIBULAN III'!R65</f>
        <v>#REF!</v>
      </c>
      <c r="S65" s="19" t="e">
        <f>'TRIBULAN I'!S65+'TRIBULAN II'!S65+'TRIBULAN III'!S65</f>
        <v>#REF!</v>
      </c>
      <c r="T65" s="19" t="e">
        <f>'TRIBULAN I'!T65+'TRIBULAN II'!T65+'TRIBULAN III'!T65</f>
        <v>#REF!</v>
      </c>
      <c r="U65" s="19" t="e">
        <f>'TRIBULAN I'!U65+'TRIBULAN II'!U65+'TRIBULAN III'!U65</f>
        <v>#REF!</v>
      </c>
      <c r="V65" s="19" t="e">
        <f>'TRIBULAN I'!V65+'TRIBULAN II'!V65+'TRIBULAN III'!V65</f>
        <v>#REF!</v>
      </c>
      <c r="W65" s="19" t="e">
        <f>'TRIBULAN I'!W65+'TRIBULAN II'!W65+'TRIBULAN III'!W65</f>
        <v>#REF!</v>
      </c>
      <c r="X65" s="19" t="e">
        <f>'TRIBULAN I'!X65+'TRIBULAN II'!X65+'TRIBULAN III'!X65</f>
        <v>#REF!</v>
      </c>
      <c r="Y65" s="19" t="e">
        <f>'TRIBULAN I'!Y65+'TRIBULAN II'!Y65+'TRIBULAN III'!Y65</f>
        <v>#REF!</v>
      </c>
      <c r="Z65" s="19" t="e">
        <f>'TRIBULAN I'!Z65+'TRIBULAN II'!Z65+'TRIBULAN III'!Z65</f>
        <v>#REF!</v>
      </c>
      <c r="AA65" s="19" t="e">
        <f>'TRIBULAN I'!AA65+'TRIBULAN II'!AA65+'TRIBULAN III'!AA65</f>
        <v>#REF!</v>
      </c>
      <c r="AB65" s="19" t="e">
        <f>'TRIBULAN I'!AB65+'TRIBULAN II'!AB65+'TRIBULAN III'!AB65</f>
        <v>#REF!</v>
      </c>
      <c r="AC65" s="19" t="e">
        <f>'TRIBULAN I'!AC65+'TRIBULAN II'!AC65+'TRIBULAN III'!AC65</f>
        <v>#REF!</v>
      </c>
      <c r="AD65" s="19" t="e">
        <f>'TRIBULAN I'!AD65+'TRIBULAN II'!AD65+'TRIBULAN III'!AD65</f>
        <v>#REF!</v>
      </c>
      <c r="AE65" s="19" t="e">
        <f>'TRIBULAN I'!AE65+'TRIBULAN II'!AE65+'TRIBULAN III'!AE65</f>
        <v>#REF!</v>
      </c>
      <c r="AF65" s="19" t="e">
        <f>'TRIBULAN I'!AF65+'TRIBULAN II'!AF65+'TRIBULAN III'!AF65</f>
        <v>#REF!</v>
      </c>
      <c r="AG65" s="19" t="e">
        <f>'TRIBULAN I'!AG65+'TRIBULAN II'!AG65+'TRIBULAN III'!AG65</f>
        <v>#REF!</v>
      </c>
      <c r="AH65" s="19" t="e">
        <f>'TRIBULAN I'!AH65+'TRIBULAN II'!AH65+'TRIBULAN III'!AH65</f>
        <v>#REF!</v>
      </c>
      <c r="AI65" s="19" t="e">
        <f>'TRIBULAN I'!AI65+'TRIBULAN II'!AI65+'TRIBULAN III'!AI65</f>
        <v>#REF!</v>
      </c>
      <c r="AJ65" s="19" t="e">
        <f>'TRIBULAN I'!AJ65+'TRIBULAN II'!AJ65+'TRIBULAN III'!AJ65</f>
        <v>#REF!</v>
      </c>
      <c r="AK65" s="19" t="e">
        <f>'TRIBULAN I'!AK65+'TRIBULAN II'!AK65+'TRIBULAN III'!AK65</f>
        <v>#REF!</v>
      </c>
      <c r="AL65" s="19" t="e">
        <f>'TRIBULAN I'!AL65+'TRIBULAN II'!AL65+'TRIBULAN III'!AL65</f>
        <v>#REF!</v>
      </c>
      <c r="AM65" s="19" t="e">
        <f>'TRIBULAN I'!AM65+'TRIBULAN II'!AM65+'TRIBULAN III'!AM65</f>
        <v>#REF!</v>
      </c>
      <c r="AN65" s="19" t="e">
        <f>'TRIBULAN I'!AN65+'TRIBULAN II'!AN65+'TRIBULAN III'!AN65</f>
        <v>#REF!</v>
      </c>
      <c r="AO65" s="19" t="e">
        <f>'TRIBULAN I'!AO65+'TRIBULAN II'!AO65+'TRIBULAN III'!AO65</f>
        <v>#REF!</v>
      </c>
      <c r="AP65" s="19" t="e">
        <f>'TRIBULAN I'!AP65+'TRIBULAN II'!AP65+'TRIBULAN III'!AP65</f>
        <v>#REF!</v>
      </c>
      <c r="AQ65" s="19" t="e">
        <f>'TRIBULAN I'!AQ65+'TRIBULAN II'!AQ65+'TRIBULAN III'!AQ65</f>
        <v>#REF!</v>
      </c>
      <c r="AR65" s="19" t="e">
        <f>'TRIBULAN I'!AR65+'TRIBULAN II'!AR65+'TRIBULAN III'!AR65</f>
        <v>#REF!</v>
      </c>
      <c r="AS65" s="19" t="e">
        <f>'TRIBULAN I'!AS65+'TRIBULAN II'!AS65+'TRIBULAN III'!AS65</f>
        <v>#REF!</v>
      </c>
      <c r="AT65" s="19" t="e">
        <f>'TRIBULAN I'!AT65+'TRIBULAN II'!AT65+'TRIBULAN III'!AT65</f>
        <v>#REF!</v>
      </c>
      <c r="AU65" s="19" t="e">
        <f>'TRIBULAN I'!AU65+'TRIBULAN II'!AU65+'TRIBULAN III'!AU65</f>
        <v>#REF!</v>
      </c>
      <c r="AV65" s="19" t="e">
        <f>'TRIBULAN I'!AV65+'TRIBULAN II'!AV65+'TRIBULAN III'!AV65</f>
        <v>#REF!</v>
      </c>
      <c r="AW65" s="19" t="e">
        <f>'TRIBULAN I'!AW65+'TRIBULAN II'!AW65+'TRIBULAN III'!AW65</f>
        <v>#REF!</v>
      </c>
      <c r="AX65" s="19" t="e">
        <f>'TRIBULAN I'!AX65+'TRIBULAN II'!AX65+'TRIBULAN III'!AX65</f>
        <v>#REF!</v>
      </c>
    </row>
    <row r="66" spans="1:50" ht="14.25" customHeight="1">
      <c r="A66" s="26"/>
      <c r="B66" s="17"/>
      <c r="C66" s="18" t="s">
        <v>37</v>
      </c>
      <c r="D66" s="89">
        <f t="shared" ref="D66:F66" si="23">SUM(D62:D65)</f>
        <v>1428</v>
      </c>
      <c r="E66" s="89">
        <f t="shared" si="23"/>
        <v>1502</v>
      </c>
      <c r="F66" s="89">
        <f t="shared" si="23"/>
        <v>2930</v>
      </c>
      <c r="G66" s="19" t="e">
        <f>'TRIBULAN I'!G66+'TRIBULAN II'!G66+'TRIBULAN III'!G66</f>
        <v>#REF!</v>
      </c>
      <c r="H66" s="19" t="e">
        <f>'TRIBULAN I'!H66+'TRIBULAN II'!H66+'TRIBULAN III'!H66</f>
        <v>#REF!</v>
      </c>
      <c r="I66" s="19" t="e">
        <f>'TRIBULAN I'!I66+'TRIBULAN II'!I66+'TRIBULAN III'!I66</f>
        <v>#REF!</v>
      </c>
      <c r="J66" s="19" t="e">
        <f>'TRIBULAN I'!J66+'TRIBULAN II'!J66+'TRIBULAN III'!J66</f>
        <v>#REF!</v>
      </c>
      <c r="K66" s="19" t="e">
        <f>'TRIBULAN I'!K66+'TRIBULAN II'!K66+'TRIBULAN III'!K66</f>
        <v>#REF!</v>
      </c>
      <c r="L66" s="19" t="e">
        <f>'TRIBULAN I'!L66+'TRIBULAN II'!L66+'TRIBULAN III'!L66</f>
        <v>#REF!</v>
      </c>
      <c r="M66" s="19" t="e">
        <f>'TRIBULAN I'!M66+'TRIBULAN II'!M66+'TRIBULAN III'!M66</f>
        <v>#REF!</v>
      </c>
      <c r="N66" s="19" t="e">
        <f>'TRIBULAN I'!N66+'TRIBULAN II'!N66+'TRIBULAN III'!N66</f>
        <v>#REF!</v>
      </c>
      <c r="O66" s="19" t="e">
        <f>'TRIBULAN I'!O66+'TRIBULAN II'!O66+'TRIBULAN III'!O66</f>
        <v>#REF!</v>
      </c>
      <c r="P66" s="19" t="e">
        <f>'TRIBULAN I'!P66+'TRIBULAN II'!P66+'TRIBULAN III'!P66</f>
        <v>#REF!</v>
      </c>
      <c r="Q66" s="19" t="e">
        <f>'TRIBULAN I'!Q66+'TRIBULAN II'!Q66+'TRIBULAN III'!Q66</f>
        <v>#REF!</v>
      </c>
      <c r="R66" s="19" t="e">
        <f>'TRIBULAN I'!R66+'TRIBULAN II'!R66+'TRIBULAN III'!R66</f>
        <v>#REF!</v>
      </c>
      <c r="S66" s="19" t="e">
        <f>'TRIBULAN I'!S66+'TRIBULAN II'!S66+'TRIBULAN III'!S66</f>
        <v>#REF!</v>
      </c>
      <c r="T66" s="19" t="e">
        <f>'TRIBULAN I'!T66+'TRIBULAN II'!T66+'TRIBULAN III'!T66</f>
        <v>#REF!</v>
      </c>
      <c r="U66" s="19" t="e">
        <f>'TRIBULAN I'!U66+'TRIBULAN II'!U66+'TRIBULAN III'!U66</f>
        <v>#REF!</v>
      </c>
      <c r="V66" s="19" t="e">
        <f>'TRIBULAN I'!V66+'TRIBULAN II'!V66+'TRIBULAN III'!V66</f>
        <v>#REF!</v>
      </c>
      <c r="W66" s="19" t="e">
        <f>'TRIBULAN I'!W66+'TRIBULAN II'!W66+'TRIBULAN III'!W66</f>
        <v>#REF!</v>
      </c>
      <c r="X66" s="19" t="e">
        <f>'TRIBULAN I'!X66+'TRIBULAN II'!X66+'TRIBULAN III'!X66</f>
        <v>#REF!</v>
      </c>
      <c r="Y66" s="19" t="e">
        <f>'TRIBULAN I'!Y66+'TRIBULAN II'!Y66+'TRIBULAN III'!Y66</f>
        <v>#REF!</v>
      </c>
      <c r="Z66" s="19" t="e">
        <f>'TRIBULAN I'!Z66+'TRIBULAN II'!Z66+'TRIBULAN III'!Z66</f>
        <v>#REF!</v>
      </c>
      <c r="AA66" s="19" t="e">
        <f>'TRIBULAN I'!AA66+'TRIBULAN II'!AA66+'TRIBULAN III'!AA66</f>
        <v>#REF!</v>
      </c>
      <c r="AB66" s="19" t="e">
        <f>'TRIBULAN I'!AB66+'TRIBULAN II'!AB66+'TRIBULAN III'!AB66</f>
        <v>#REF!</v>
      </c>
      <c r="AC66" s="19" t="e">
        <f>'TRIBULAN I'!AC66+'TRIBULAN II'!AC66+'TRIBULAN III'!AC66</f>
        <v>#REF!</v>
      </c>
      <c r="AD66" s="19" t="e">
        <f>'TRIBULAN I'!AD66+'TRIBULAN II'!AD66+'TRIBULAN III'!AD66</f>
        <v>#REF!</v>
      </c>
      <c r="AE66" s="19" t="e">
        <f>'TRIBULAN I'!AE66+'TRIBULAN II'!AE66+'TRIBULAN III'!AE66</f>
        <v>#REF!</v>
      </c>
      <c r="AF66" s="19" t="e">
        <f>'TRIBULAN I'!AF66+'TRIBULAN II'!AF66+'TRIBULAN III'!AF66</f>
        <v>#REF!</v>
      </c>
      <c r="AG66" s="19" t="e">
        <f>'TRIBULAN I'!AG66+'TRIBULAN II'!AG66+'TRIBULAN III'!AG66</f>
        <v>#REF!</v>
      </c>
      <c r="AH66" s="19" t="e">
        <f>'TRIBULAN I'!AH66+'TRIBULAN II'!AH66+'TRIBULAN III'!AH66</f>
        <v>#REF!</v>
      </c>
      <c r="AI66" s="19" t="e">
        <f>'TRIBULAN I'!AI66+'TRIBULAN II'!AI66+'TRIBULAN III'!AI66</f>
        <v>#REF!</v>
      </c>
      <c r="AJ66" s="19" t="e">
        <f>'TRIBULAN I'!AJ66+'TRIBULAN II'!AJ66+'TRIBULAN III'!AJ66</f>
        <v>#REF!</v>
      </c>
      <c r="AK66" s="19" t="e">
        <f>'TRIBULAN I'!AK66+'TRIBULAN II'!AK66+'TRIBULAN III'!AK66</f>
        <v>#REF!</v>
      </c>
      <c r="AL66" s="19" t="e">
        <f>'TRIBULAN I'!AL66+'TRIBULAN II'!AL66+'TRIBULAN III'!AL66</f>
        <v>#REF!</v>
      </c>
      <c r="AM66" s="19" t="e">
        <f>'TRIBULAN I'!AM66+'TRIBULAN II'!AM66+'TRIBULAN III'!AM66</f>
        <v>#REF!</v>
      </c>
      <c r="AN66" s="19" t="e">
        <f>'TRIBULAN I'!AN66+'TRIBULAN II'!AN66+'TRIBULAN III'!AN66</f>
        <v>#REF!</v>
      </c>
      <c r="AO66" s="19" t="e">
        <f>'TRIBULAN I'!AO66+'TRIBULAN II'!AO66+'TRIBULAN III'!AO66</f>
        <v>#REF!</v>
      </c>
      <c r="AP66" s="19" t="e">
        <f>'TRIBULAN I'!AP66+'TRIBULAN II'!AP66+'TRIBULAN III'!AP66</f>
        <v>#REF!</v>
      </c>
      <c r="AQ66" s="19" t="e">
        <f>'TRIBULAN I'!AQ66+'TRIBULAN II'!AQ66+'TRIBULAN III'!AQ66</f>
        <v>#REF!</v>
      </c>
      <c r="AR66" s="19" t="e">
        <f>'TRIBULAN I'!AR66+'TRIBULAN II'!AR66+'TRIBULAN III'!AR66</f>
        <v>#REF!</v>
      </c>
      <c r="AS66" s="19" t="e">
        <f>'TRIBULAN I'!AS66+'TRIBULAN II'!AS66+'TRIBULAN III'!AS66</f>
        <v>#REF!</v>
      </c>
      <c r="AT66" s="19" t="e">
        <f>'TRIBULAN I'!AT66+'TRIBULAN II'!AT66+'TRIBULAN III'!AT66</f>
        <v>#REF!</v>
      </c>
      <c r="AU66" s="19" t="e">
        <f>'TRIBULAN I'!AU66+'TRIBULAN II'!AU66+'TRIBULAN III'!AU66</f>
        <v>#REF!</v>
      </c>
      <c r="AV66" s="19" t="e">
        <f>'TRIBULAN I'!AV66+'TRIBULAN II'!AV66+'TRIBULAN III'!AV66</f>
        <v>#REF!</v>
      </c>
      <c r="AW66" s="19" t="e">
        <f>'TRIBULAN I'!AW66+'TRIBULAN II'!AW66+'TRIBULAN III'!AW66</f>
        <v>#REF!</v>
      </c>
      <c r="AX66" s="19" t="e">
        <f>'TRIBULAN I'!AX66+'TRIBULAN II'!AX66+'TRIBULAN III'!AX66</f>
        <v>#REF!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4">D67+E67</f>
        <v>505</v>
      </c>
      <c r="G67" s="19" t="e">
        <f>'TRIBULAN I'!G67+'TRIBULAN II'!G67+'TRIBULAN III'!G67</f>
        <v>#REF!</v>
      </c>
      <c r="H67" s="19" t="e">
        <f>'TRIBULAN I'!H67+'TRIBULAN II'!H67+'TRIBULAN III'!H67</f>
        <v>#REF!</v>
      </c>
      <c r="I67" s="19" t="e">
        <f>'TRIBULAN I'!I67+'TRIBULAN II'!I67+'TRIBULAN III'!I67</f>
        <v>#REF!</v>
      </c>
      <c r="J67" s="19" t="e">
        <f>'TRIBULAN I'!J67+'TRIBULAN II'!J67+'TRIBULAN III'!J67</f>
        <v>#REF!</v>
      </c>
      <c r="K67" s="19" t="e">
        <f>'TRIBULAN I'!K67+'TRIBULAN II'!K67+'TRIBULAN III'!K67</f>
        <v>#REF!</v>
      </c>
      <c r="L67" s="19" t="e">
        <f>'TRIBULAN I'!L67+'TRIBULAN II'!L67+'TRIBULAN III'!L67</f>
        <v>#REF!</v>
      </c>
      <c r="M67" s="19" t="e">
        <f>'TRIBULAN I'!M67+'TRIBULAN II'!M67+'TRIBULAN III'!M67</f>
        <v>#REF!</v>
      </c>
      <c r="N67" s="19" t="e">
        <f>'TRIBULAN I'!N67+'TRIBULAN II'!N67+'TRIBULAN III'!N67</f>
        <v>#REF!</v>
      </c>
      <c r="O67" s="19" t="e">
        <f>'TRIBULAN I'!O67+'TRIBULAN II'!O67+'TRIBULAN III'!O67</f>
        <v>#REF!</v>
      </c>
      <c r="P67" s="19" t="e">
        <f>'TRIBULAN I'!P67+'TRIBULAN II'!P67+'TRIBULAN III'!P67</f>
        <v>#REF!</v>
      </c>
      <c r="Q67" s="19" t="e">
        <f>'TRIBULAN I'!Q67+'TRIBULAN II'!Q67+'TRIBULAN III'!Q67</f>
        <v>#REF!</v>
      </c>
      <c r="R67" s="19" t="e">
        <f>'TRIBULAN I'!R67+'TRIBULAN II'!R67+'TRIBULAN III'!R67</f>
        <v>#REF!</v>
      </c>
      <c r="S67" s="19" t="e">
        <f>'TRIBULAN I'!S67+'TRIBULAN II'!S67+'TRIBULAN III'!S67</f>
        <v>#REF!</v>
      </c>
      <c r="T67" s="19" t="e">
        <f>'TRIBULAN I'!T67+'TRIBULAN II'!T67+'TRIBULAN III'!T67</f>
        <v>#REF!</v>
      </c>
      <c r="U67" s="19" t="e">
        <f>'TRIBULAN I'!U67+'TRIBULAN II'!U67+'TRIBULAN III'!U67</f>
        <v>#REF!</v>
      </c>
      <c r="V67" s="19" t="e">
        <f>'TRIBULAN I'!V67+'TRIBULAN II'!V67+'TRIBULAN III'!V67</f>
        <v>#REF!</v>
      </c>
      <c r="W67" s="19" t="e">
        <f>'TRIBULAN I'!W67+'TRIBULAN II'!W67+'TRIBULAN III'!W67</f>
        <v>#REF!</v>
      </c>
      <c r="X67" s="19" t="e">
        <f>'TRIBULAN I'!X67+'TRIBULAN II'!X67+'TRIBULAN III'!X67</f>
        <v>#REF!</v>
      </c>
      <c r="Y67" s="19" t="e">
        <f>'TRIBULAN I'!Y67+'TRIBULAN II'!Y67+'TRIBULAN III'!Y67</f>
        <v>#REF!</v>
      </c>
      <c r="Z67" s="19" t="e">
        <f>'TRIBULAN I'!Z67+'TRIBULAN II'!Z67+'TRIBULAN III'!Z67</f>
        <v>#REF!</v>
      </c>
      <c r="AA67" s="19" t="e">
        <f>'TRIBULAN I'!AA67+'TRIBULAN II'!AA67+'TRIBULAN III'!AA67</f>
        <v>#REF!</v>
      </c>
      <c r="AB67" s="19" t="e">
        <f>'TRIBULAN I'!AB67+'TRIBULAN II'!AB67+'TRIBULAN III'!AB67</f>
        <v>#REF!</v>
      </c>
      <c r="AC67" s="19" t="e">
        <f>'TRIBULAN I'!AC67+'TRIBULAN II'!AC67+'TRIBULAN III'!AC67</f>
        <v>#REF!</v>
      </c>
      <c r="AD67" s="19" t="e">
        <f>'TRIBULAN I'!AD67+'TRIBULAN II'!AD67+'TRIBULAN III'!AD67</f>
        <v>#REF!</v>
      </c>
      <c r="AE67" s="19" t="e">
        <f>'TRIBULAN I'!AE67+'TRIBULAN II'!AE67+'TRIBULAN III'!AE67</f>
        <v>#REF!</v>
      </c>
      <c r="AF67" s="19" t="e">
        <f>'TRIBULAN I'!AF67+'TRIBULAN II'!AF67+'TRIBULAN III'!AF67</f>
        <v>#REF!</v>
      </c>
      <c r="AG67" s="19" t="e">
        <f>'TRIBULAN I'!AG67+'TRIBULAN II'!AG67+'TRIBULAN III'!AG67</f>
        <v>#REF!</v>
      </c>
      <c r="AH67" s="19" t="e">
        <f>'TRIBULAN I'!AH67+'TRIBULAN II'!AH67+'TRIBULAN III'!AH67</f>
        <v>#REF!</v>
      </c>
      <c r="AI67" s="19" t="e">
        <f>'TRIBULAN I'!AI67+'TRIBULAN II'!AI67+'TRIBULAN III'!AI67</f>
        <v>#REF!</v>
      </c>
      <c r="AJ67" s="19" t="e">
        <f>'TRIBULAN I'!AJ67+'TRIBULAN II'!AJ67+'TRIBULAN III'!AJ67</f>
        <v>#REF!</v>
      </c>
      <c r="AK67" s="19" t="e">
        <f>'TRIBULAN I'!AK67+'TRIBULAN II'!AK67+'TRIBULAN III'!AK67</f>
        <v>#REF!</v>
      </c>
      <c r="AL67" s="19" t="e">
        <f>'TRIBULAN I'!AL67+'TRIBULAN II'!AL67+'TRIBULAN III'!AL67</f>
        <v>#REF!</v>
      </c>
      <c r="AM67" s="19" t="e">
        <f>'TRIBULAN I'!AM67+'TRIBULAN II'!AM67+'TRIBULAN III'!AM67</f>
        <v>#REF!</v>
      </c>
      <c r="AN67" s="19" t="e">
        <f>'TRIBULAN I'!AN67+'TRIBULAN II'!AN67+'TRIBULAN III'!AN67</f>
        <v>#REF!</v>
      </c>
      <c r="AO67" s="19" t="e">
        <f>'TRIBULAN I'!AO67+'TRIBULAN II'!AO67+'TRIBULAN III'!AO67</f>
        <v>#REF!</v>
      </c>
      <c r="AP67" s="19" t="e">
        <f>'TRIBULAN I'!AP67+'TRIBULAN II'!AP67+'TRIBULAN III'!AP67</f>
        <v>#REF!</v>
      </c>
      <c r="AQ67" s="19" t="e">
        <f>'TRIBULAN I'!AQ67+'TRIBULAN II'!AQ67+'TRIBULAN III'!AQ67</f>
        <v>#REF!</v>
      </c>
      <c r="AR67" s="19" t="e">
        <f>'TRIBULAN I'!AR67+'TRIBULAN II'!AR67+'TRIBULAN III'!AR67</f>
        <v>#REF!</v>
      </c>
      <c r="AS67" s="19" t="e">
        <f>'TRIBULAN I'!AS67+'TRIBULAN II'!AS67+'TRIBULAN III'!AS67</f>
        <v>#REF!</v>
      </c>
      <c r="AT67" s="19" t="e">
        <f>'TRIBULAN I'!AT67+'TRIBULAN II'!AT67+'TRIBULAN III'!AT67</f>
        <v>#REF!</v>
      </c>
      <c r="AU67" s="19" t="e">
        <f>'TRIBULAN I'!AU67+'TRIBULAN II'!AU67+'TRIBULAN III'!AU67</f>
        <v>#REF!</v>
      </c>
      <c r="AV67" s="19" t="e">
        <f>'TRIBULAN I'!AV67+'TRIBULAN II'!AV67+'TRIBULAN III'!AV67</f>
        <v>#REF!</v>
      </c>
      <c r="AW67" s="19" t="e">
        <f>'TRIBULAN I'!AW67+'TRIBULAN II'!AW67+'TRIBULAN III'!AW67</f>
        <v>#REF!</v>
      </c>
      <c r="AX67" s="19" t="e">
        <f>'TRIBULAN I'!AX67+'TRIBULAN II'!AX67+'TRIBULAN III'!AX67</f>
        <v>#REF!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4"/>
        <v>151</v>
      </c>
      <c r="G68" s="19" t="e">
        <f>'TRIBULAN I'!G68+'TRIBULAN II'!G68+'TRIBULAN III'!G68</f>
        <v>#REF!</v>
      </c>
      <c r="H68" s="19" t="e">
        <f>'TRIBULAN I'!H68+'TRIBULAN II'!H68+'TRIBULAN III'!H68</f>
        <v>#REF!</v>
      </c>
      <c r="I68" s="19" t="e">
        <f>'TRIBULAN I'!I68+'TRIBULAN II'!I68+'TRIBULAN III'!I68</f>
        <v>#REF!</v>
      </c>
      <c r="J68" s="19" t="e">
        <f>'TRIBULAN I'!J68+'TRIBULAN II'!J68+'TRIBULAN III'!J68</f>
        <v>#REF!</v>
      </c>
      <c r="K68" s="19" t="e">
        <f>'TRIBULAN I'!K68+'TRIBULAN II'!K68+'TRIBULAN III'!K68</f>
        <v>#REF!</v>
      </c>
      <c r="L68" s="19" t="e">
        <f>'TRIBULAN I'!L68+'TRIBULAN II'!L68+'TRIBULAN III'!L68</f>
        <v>#REF!</v>
      </c>
      <c r="M68" s="19" t="e">
        <f>'TRIBULAN I'!M68+'TRIBULAN II'!M68+'TRIBULAN III'!M68</f>
        <v>#REF!</v>
      </c>
      <c r="N68" s="19" t="e">
        <f>'TRIBULAN I'!N68+'TRIBULAN II'!N68+'TRIBULAN III'!N68</f>
        <v>#REF!</v>
      </c>
      <c r="O68" s="19" t="e">
        <f>'TRIBULAN I'!O68+'TRIBULAN II'!O68+'TRIBULAN III'!O68</f>
        <v>#REF!</v>
      </c>
      <c r="P68" s="19" t="e">
        <f>'TRIBULAN I'!P68+'TRIBULAN II'!P68+'TRIBULAN III'!P68</f>
        <v>#REF!</v>
      </c>
      <c r="Q68" s="19" t="e">
        <f>'TRIBULAN I'!Q68+'TRIBULAN II'!Q68+'TRIBULAN III'!Q68</f>
        <v>#REF!</v>
      </c>
      <c r="R68" s="19" t="e">
        <f>'TRIBULAN I'!R68+'TRIBULAN II'!R68+'TRIBULAN III'!R68</f>
        <v>#REF!</v>
      </c>
      <c r="S68" s="19" t="e">
        <f>'TRIBULAN I'!S68+'TRIBULAN II'!S68+'TRIBULAN III'!S68</f>
        <v>#REF!</v>
      </c>
      <c r="T68" s="19" t="e">
        <f>'TRIBULAN I'!T68+'TRIBULAN II'!T68+'TRIBULAN III'!T68</f>
        <v>#REF!</v>
      </c>
      <c r="U68" s="19" t="e">
        <f>'TRIBULAN I'!U68+'TRIBULAN II'!U68+'TRIBULAN III'!U68</f>
        <v>#REF!</v>
      </c>
      <c r="V68" s="19" t="e">
        <f>'TRIBULAN I'!V68+'TRIBULAN II'!V68+'TRIBULAN III'!V68</f>
        <v>#REF!</v>
      </c>
      <c r="W68" s="19" t="e">
        <f>'TRIBULAN I'!W68+'TRIBULAN II'!W68+'TRIBULAN III'!W68</f>
        <v>#REF!</v>
      </c>
      <c r="X68" s="19" t="e">
        <f>'TRIBULAN I'!X68+'TRIBULAN II'!X68+'TRIBULAN III'!X68</f>
        <v>#REF!</v>
      </c>
      <c r="Y68" s="19" t="e">
        <f>'TRIBULAN I'!Y68+'TRIBULAN II'!Y68+'TRIBULAN III'!Y68</f>
        <v>#REF!</v>
      </c>
      <c r="Z68" s="19" t="e">
        <f>'TRIBULAN I'!Z68+'TRIBULAN II'!Z68+'TRIBULAN III'!Z68</f>
        <v>#REF!</v>
      </c>
      <c r="AA68" s="19" t="e">
        <f>'TRIBULAN I'!AA68+'TRIBULAN II'!AA68+'TRIBULAN III'!AA68</f>
        <v>#REF!</v>
      </c>
      <c r="AB68" s="19" t="e">
        <f>'TRIBULAN I'!AB68+'TRIBULAN II'!AB68+'TRIBULAN III'!AB68</f>
        <v>#REF!</v>
      </c>
      <c r="AC68" s="19" t="e">
        <f>'TRIBULAN I'!AC68+'TRIBULAN II'!AC68+'TRIBULAN III'!AC68</f>
        <v>#REF!</v>
      </c>
      <c r="AD68" s="19" t="e">
        <f>'TRIBULAN I'!AD68+'TRIBULAN II'!AD68+'TRIBULAN III'!AD68</f>
        <v>#REF!</v>
      </c>
      <c r="AE68" s="19" t="e">
        <f>'TRIBULAN I'!AE68+'TRIBULAN II'!AE68+'TRIBULAN III'!AE68</f>
        <v>#REF!</v>
      </c>
      <c r="AF68" s="19" t="e">
        <f>'TRIBULAN I'!AF68+'TRIBULAN II'!AF68+'TRIBULAN III'!AF68</f>
        <v>#REF!</v>
      </c>
      <c r="AG68" s="19" t="e">
        <f>'TRIBULAN I'!AG68+'TRIBULAN II'!AG68+'TRIBULAN III'!AG68</f>
        <v>#REF!</v>
      </c>
      <c r="AH68" s="19" t="e">
        <f>'TRIBULAN I'!AH68+'TRIBULAN II'!AH68+'TRIBULAN III'!AH68</f>
        <v>#REF!</v>
      </c>
      <c r="AI68" s="19" t="e">
        <f>'TRIBULAN I'!AI68+'TRIBULAN II'!AI68+'TRIBULAN III'!AI68</f>
        <v>#REF!</v>
      </c>
      <c r="AJ68" s="19" t="e">
        <f>'TRIBULAN I'!AJ68+'TRIBULAN II'!AJ68+'TRIBULAN III'!AJ68</f>
        <v>#REF!</v>
      </c>
      <c r="AK68" s="19" t="e">
        <f>'TRIBULAN I'!AK68+'TRIBULAN II'!AK68+'TRIBULAN III'!AK68</f>
        <v>#REF!</v>
      </c>
      <c r="AL68" s="19" t="e">
        <f>'TRIBULAN I'!AL68+'TRIBULAN II'!AL68+'TRIBULAN III'!AL68</f>
        <v>#REF!</v>
      </c>
      <c r="AM68" s="19" t="e">
        <f>'TRIBULAN I'!AM68+'TRIBULAN II'!AM68+'TRIBULAN III'!AM68</f>
        <v>#REF!</v>
      </c>
      <c r="AN68" s="19" t="e">
        <f>'TRIBULAN I'!AN68+'TRIBULAN II'!AN68+'TRIBULAN III'!AN68</f>
        <v>#REF!</v>
      </c>
      <c r="AO68" s="19" t="e">
        <f>'TRIBULAN I'!AO68+'TRIBULAN II'!AO68+'TRIBULAN III'!AO68</f>
        <v>#REF!</v>
      </c>
      <c r="AP68" s="19" t="e">
        <f>'TRIBULAN I'!AP68+'TRIBULAN II'!AP68+'TRIBULAN III'!AP68</f>
        <v>#REF!</v>
      </c>
      <c r="AQ68" s="19" t="e">
        <f>'TRIBULAN I'!AQ68+'TRIBULAN II'!AQ68+'TRIBULAN III'!AQ68</f>
        <v>#REF!</v>
      </c>
      <c r="AR68" s="19" t="e">
        <f>'TRIBULAN I'!AR68+'TRIBULAN II'!AR68+'TRIBULAN III'!AR68</f>
        <v>#REF!</v>
      </c>
      <c r="AS68" s="19" t="e">
        <f>'TRIBULAN I'!AS68+'TRIBULAN II'!AS68+'TRIBULAN III'!AS68</f>
        <v>#REF!</v>
      </c>
      <c r="AT68" s="19" t="e">
        <f>'TRIBULAN I'!AT68+'TRIBULAN II'!AT68+'TRIBULAN III'!AT68</f>
        <v>#REF!</v>
      </c>
      <c r="AU68" s="19" t="e">
        <f>'TRIBULAN I'!AU68+'TRIBULAN II'!AU68+'TRIBULAN III'!AU68</f>
        <v>#REF!</v>
      </c>
      <c r="AV68" s="19" t="e">
        <f>'TRIBULAN I'!AV68+'TRIBULAN II'!AV68+'TRIBULAN III'!AV68</f>
        <v>#REF!</v>
      </c>
      <c r="AW68" s="19" t="e">
        <f>'TRIBULAN I'!AW68+'TRIBULAN II'!AW68+'TRIBULAN III'!AW68</f>
        <v>#REF!</v>
      </c>
      <c r="AX68" s="19" t="e">
        <f>'TRIBULAN I'!AX68+'TRIBULAN II'!AX68+'TRIBULAN III'!AX68</f>
        <v>#REF!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4"/>
        <v>291</v>
      </c>
      <c r="G69" s="19" t="e">
        <f>'TRIBULAN I'!G69+'TRIBULAN II'!G69+'TRIBULAN III'!G69</f>
        <v>#REF!</v>
      </c>
      <c r="H69" s="19" t="e">
        <f>'TRIBULAN I'!H69+'TRIBULAN II'!H69+'TRIBULAN III'!H69</f>
        <v>#REF!</v>
      </c>
      <c r="I69" s="19" t="e">
        <f>'TRIBULAN I'!I69+'TRIBULAN II'!I69+'TRIBULAN III'!I69</f>
        <v>#REF!</v>
      </c>
      <c r="J69" s="19" t="e">
        <f>'TRIBULAN I'!J69+'TRIBULAN II'!J69+'TRIBULAN III'!J69</f>
        <v>#REF!</v>
      </c>
      <c r="K69" s="19" t="e">
        <f>'TRIBULAN I'!K69+'TRIBULAN II'!K69+'TRIBULAN III'!K69</f>
        <v>#REF!</v>
      </c>
      <c r="L69" s="19" t="e">
        <f>'TRIBULAN I'!L69+'TRIBULAN II'!L69+'TRIBULAN III'!L69</f>
        <v>#REF!</v>
      </c>
      <c r="M69" s="19" t="e">
        <f>'TRIBULAN I'!M69+'TRIBULAN II'!M69+'TRIBULAN III'!M69</f>
        <v>#REF!</v>
      </c>
      <c r="N69" s="19" t="e">
        <f>'TRIBULAN I'!N69+'TRIBULAN II'!N69+'TRIBULAN III'!N69</f>
        <v>#REF!</v>
      </c>
      <c r="O69" s="19" t="e">
        <f>'TRIBULAN I'!O69+'TRIBULAN II'!O69+'TRIBULAN III'!O69</f>
        <v>#REF!</v>
      </c>
      <c r="P69" s="19" t="e">
        <f>'TRIBULAN I'!P69+'TRIBULAN II'!P69+'TRIBULAN III'!P69</f>
        <v>#REF!</v>
      </c>
      <c r="Q69" s="19" t="e">
        <f>'TRIBULAN I'!Q69+'TRIBULAN II'!Q69+'TRIBULAN III'!Q69</f>
        <v>#REF!</v>
      </c>
      <c r="R69" s="19" t="e">
        <f>'TRIBULAN I'!R69+'TRIBULAN II'!R69+'TRIBULAN III'!R69</f>
        <v>#REF!</v>
      </c>
      <c r="S69" s="19" t="e">
        <f>'TRIBULAN I'!S69+'TRIBULAN II'!S69+'TRIBULAN III'!S69</f>
        <v>#REF!</v>
      </c>
      <c r="T69" s="19" t="e">
        <f>'TRIBULAN I'!T69+'TRIBULAN II'!T69+'TRIBULAN III'!T69</f>
        <v>#REF!</v>
      </c>
      <c r="U69" s="19" t="e">
        <f>'TRIBULAN I'!U69+'TRIBULAN II'!U69+'TRIBULAN III'!U69</f>
        <v>#REF!</v>
      </c>
      <c r="V69" s="19" t="e">
        <f>'TRIBULAN I'!V69+'TRIBULAN II'!V69+'TRIBULAN III'!V69</f>
        <v>#REF!</v>
      </c>
      <c r="W69" s="19" t="e">
        <f>'TRIBULAN I'!W69+'TRIBULAN II'!W69+'TRIBULAN III'!W69</f>
        <v>#REF!</v>
      </c>
      <c r="X69" s="19" t="e">
        <f>'TRIBULAN I'!X69+'TRIBULAN II'!X69+'TRIBULAN III'!X69</f>
        <v>#REF!</v>
      </c>
      <c r="Y69" s="19" t="e">
        <f>'TRIBULAN I'!Y69+'TRIBULAN II'!Y69+'TRIBULAN III'!Y69</f>
        <v>#REF!</v>
      </c>
      <c r="Z69" s="19" t="e">
        <f>'TRIBULAN I'!Z69+'TRIBULAN II'!Z69+'TRIBULAN III'!Z69</f>
        <v>#REF!</v>
      </c>
      <c r="AA69" s="19" t="e">
        <f>'TRIBULAN I'!AA69+'TRIBULAN II'!AA69+'TRIBULAN III'!AA69</f>
        <v>#REF!</v>
      </c>
      <c r="AB69" s="19" t="e">
        <f>'TRIBULAN I'!AB69+'TRIBULAN II'!AB69+'TRIBULAN III'!AB69</f>
        <v>#REF!</v>
      </c>
      <c r="AC69" s="19" t="e">
        <f>'TRIBULAN I'!AC69+'TRIBULAN II'!AC69+'TRIBULAN III'!AC69</f>
        <v>#REF!</v>
      </c>
      <c r="AD69" s="19" t="e">
        <f>'TRIBULAN I'!AD69+'TRIBULAN II'!AD69+'TRIBULAN III'!AD69</f>
        <v>#REF!</v>
      </c>
      <c r="AE69" s="19" t="e">
        <f>'TRIBULAN I'!AE69+'TRIBULAN II'!AE69+'TRIBULAN III'!AE69</f>
        <v>#REF!</v>
      </c>
      <c r="AF69" s="19" t="e">
        <f>'TRIBULAN I'!AF69+'TRIBULAN II'!AF69+'TRIBULAN III'!AF69</f>
        <v>#REF!</v>
      </c>
      <c r="AG69" s="19" t="e">
        <f>'TRIBULAN I'!AG69+'TRIBULAN II'!AG69+'TRIBULAN III'!AG69</f>
        <v>#REF!</v>
      </c>
      <c r="AH69" s="19" t="e">
        <f>'TRIBULAN I'!AH69+'TRIBULAN II'!AH69+'TRIBULAN III'!AH69</f>
        <v>#REF!</v>
      </c>
      <c r="AI69" s="19" t="e">
        <f>'TRIBULAN I'!AI69+'TRIBULAN II'!AI69+'TRIBULAN III'!AI69</f>
        <v>#REF!</v>
      </c>
      <c r="AJ69" s="19" t="e">
        <f>'TRIBULAN I'!AJ69+'TRIBULAN II'!AJ69+'TRIBULAN III'!AJ69</f>
        <v>#REF!</v>
      </c>
      <c r="AK69" s="19" t="e">
        <f>'TRIBULAN I'!AK69+'TRIBULAN II'!AK69+'TRIBULAN III'!AK69</f>
        <v>#REF!</v>
      </c>
      <c r="AL69" s="19" t="e">
        <f>'TRIBULAN I'!AL69+'TRIBULAN II'!AL69+'TRIBULAN III'!AL69</f>
        <v>#REF!</v>
      </c>
      <c r="AM69" s="19" t="e">
        <f>'TRIBULAN I'!AM69+'TRIBULAN II'!AM69+'TRIBULAN III'!AM69</f>
        <v>#REF!</v>
      </c>
      <c r="AN69" s="19" t="e">
        <f>'TRIBULAN I'!AN69+'TRIBULAN II'!AN69+'TRIBULAN III'!AN69</f>
        <v>#REF!</v>
      </c>
      <c r="AO69" s="19" t="e">
        <f>'TRIBULAN I'!AO69+'TRIBULAN II'!AO69+'TRIBULAN III'!AO69</f>
        <v>#REF!</v>
      </c>
      <c r="AP69" s="19" t="e">
        <f>'TRIBULAN I'!AP69+'TRIBULAN II'!AP69+'TRIBULAN III'!AP69</f>
        <v>#REF!</v>
      </c>
      <c r="AQ69" s="19" t="e">
        <f>'TRIBULAN I'!AQ69+'TRIBULAN II'!AQ69+'TRIBULAN III'!AQ69</f>
        <v>#REF!</v>
      </c>
      <c r="AR69" s="19" t="e">
        <f>'TRIBULAN I'!AR69+'TRIBULAN II'!AR69+'TRIBULAN III'!AR69</f>
        <v>#REF!</v>
      </c>
      <c r="AS69" s="19" t="e">
        <f>'TRIBULAN I'!AS69+'TRIBULAN II'!AS69+'TRIBULAN III'!AS69</f>
        <v>#REF!</v>
      </c>
      <c r="AT69" s="19" t="e">
        <f>'TRIBULAN I'!AT69+'TRIBULAN II'!AT69+'TRIBULAN III'!AT69</f>
        <v>#REF!</v>
      </c>
      <c r="AU69" s="19" t="e">
        <f>'TRIBULAN I'!AU69+'TRIBULAN II'!AU69+'TRIBULAN III'!AU69</f>
        <v>#REF!</v>
      </c>
      <c r="AV69" s="19" t="e">
        <f>'TRIBULAN I'!AV69+'TRIBULAN II'!AV69+'TRIBULAN III'!AV69</f>
        <v>#REF!</v>
      </c>
      <c r="AW69" s="19" t="e">
        <f>'TRIBULAN I'!AW69+'TRIBULAN II'!AW69+'TRIBULAN III'!AW69</f>
        <v>#REF!</v>
      </c>
      <c r="AX69" s="19" t="e">
        <f>'TRIBULAN I'!AX69+'TRIBULAN II'!AX69+'TRIBULAN III'!AX69</f>
        <v>#REF!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4"/>
        <v>825</v>
      </c>
      <c r="G70" s="19" t="e">
        <f>'TRIBULAN I'!G70+'TRIBULAN II'!G70+'TRIBULAN III'!G70</f>
        <v>#REF!</v>
      </c>
      <c r="H70" s="19" t="e">
        <f>'TRIBULAN I'!H70+'TRIBULAN II'!H70+'TRIBULAN III'!H70</f>
        <v>#REF!</v>
      </c>
      <c r="I70" s="19" t="e">
        <f>'TRIBULAN I'!I70+'TRIBULAN II'!I70+'TRIBULAN III'!I70</f>
        <v>#REF!</v>
      </c>
      <c r="J70" s="19" t="e">
        <f>'TRIBULAN I'!J70+'TRIBULAN II'!J70+'TRIBULAN III'!J70</f>
        <v>#REF!</v>
      </c>
      <c r="K70" s="19" t="e">
        <f>'TRIBULAN I'!K70+'TRIBULAN II'!K70+'TRIBULAN III'!K70</f>
        <v>#REF!</v>
      </c>
      <c r="L70" s="19" t="e">
        <f>'TRIBULAN I'!L70+'TRIBULAN II'!L70+'TRIBULAN III'!L70</f>
        <v>#REF!</v>
      </c>
      <c r="M70" s="19" t="e">
        <f>'TRIBULAN I'!M70+'TRIBULAN II'!M70+'TRIBULAN III'!M70</f>
        <v>#REF!</v>
      </c>
      <c r="N70" s="19" t="e">
        <f>'TRIBULAN I'!N70+'TRIBULAN II'!N70+'TRIBULAN III'!N70</f>
        <v>#REF!</v>
      </c>
      <c r="O70" s="19" t="e">
        <f>'TRIBULAN I'!O70+'TRIBULAN II'!O70+'TRIBULAN III'!O70</f>
        <v>#REF!</v>
      </c>
      <c r="P70" s="19" t="e">
        <f>'TRIBULAN I'!P70+'TRIBULAN II'!P70+'TRIBULAN III'!P70</f>
        <v>#REF!</v>
      </c>
      <c r="Q70" s="19" t="e">
        <f>'TRIBULAN I'!Q70+'TRIBULAN II'!Q70+'TRIBULAN III'!Q70</f>
        <v>#REF!</v>
      </c>
      <c r="R70" s="19" t="e">
        <f>'TRIBULAN I'!R70+'TRIBULAN II'!R70+'TRIBULAN III'!R70</f>
        <v>#REF!</v>
      </c>
      <c r="S70" s="19" t="e">
        <f>'TRIBULAN I'!S70+'TRIBULAN II'!S70+'TRIBULAN III'!S70</f>
        <v>#REF!</v>
      </c>
      <c r="T70" s="19" t="e">
        <f>'TRIBULAN I'!T70+'TRIBULAN II'!T70+'TRIBULAN III'!T70</f>
        <v>#REF!</v>
      </c>
      <c r="U70" s="19" t="e">
        <f>'TRIBULAN I'!U70+'TRIBULAN II'!U70+'TRIBULAN III'!U70</f>
        <v>#REF!</v>
      </c>
      <c r="V70" s="19" t="e">
        <f>'TRIBULAN I'!V70+'TRIBULAN II'!V70+'TRIBULAN III'!V70</f>
        <v>#REF!</v>
      </c>
      <c r="W70" s="19" t="e">
        <f>'TRIBULAN I'!W70+'TRIBULAN II'!W70+'TRIBULAN III'!W70</f>
        <v>#REF!</v>
      </c>
      <c r="X70" s="19" t="e">
        <f>'TRIBULAN I'!X70+'TRIBULAN II'!X70+'TRIBULAN III'!X70</f>
        <v>#REF!</v>
      </c>
      <c r="Y70" s="19" t="e">
        <f>'TRIBULAN I'!Y70+'TRIBULAN II'!Y70+'TRIBULAN III'!Y70</f>
        <v>#REF!</v>
      </c>
      <c r="Z70" s="19" t="e">
        <f>'TRIBULAN I'!Z70+'TRIBULAN II'!Z70+'TRIBULAN III'!Z70</f>
        <v>#REF!</v>
      </c>
      <c r="AA70" s="19" t="e">
        <f>'TRIBULAN I'!AA70+'TRIBULAN II'!AA70+'TRIBULAN III'!AA70</f>
        <v>#REF!</v>
      </c>
      <c r="AB70" s="19" t="e">
        <f>'TRIBULAN I'!AB70+'TRIBULAN II'!AB70+'TRIBULAN III'!AB70</f>
        <v>#REF!</v>
      </c>
      <c r="AC70" s="19" t="e">
        <f>'TRIBULAN I'!AC70+'TRIBULAN II'!AC70+'TRIBULAN III'!AC70</f>
        <v>#REF!</v>
      </c>
      <c r="AD70" s="19" t="e">
        <f>'TRIBULAN I'!AD70+'TRIBULAN II'!AD70+'TRIBULAN III'!AD70</f>
        <v>#REF!</v>
      </c>
      <c r="AE70" s="19" t="e">
        <f>'TRIBULAN I'!AE70+'TRIBULAN II'!AE70+'TRIBULAN III'!AE70</f>
        <v>#REF!</v>
      </c>
      <c r="AF70" s="19" t="e">
        <f>'TRIBULAN I'!AF70+'TRIBULAN II'!AF70+'TRIBULAN III'!AF70</f>
        <v>#REF!</v>
      </c>
      <c r="AG70" s="19" t="e">
        <f>'TRIBULAN I'!AG70+'TRIBULAN II'!AG70+'TRIBULAN III'!AG70</f>
        <v>#REF!</v>
      </c>
      <c r="AH70" s="19" t="e">
        <f>'TRIBULAN I'!AH70+'TRIBULAN II'!AH70+'TRIBULAN III'!AH70</f>
        <v>#REF!</v>
      </c>
      <c r="AI70" s="19" t="e">
        <f>'TRIBULAN I'!AI70+'TRIBULAN II'!AI70+'TRIBULAN III'!AI70</f>
        <v>#REF!</v>
      </c>
      <c r="AJ70" s="19" t="e">
        <f>'TRIBULAN I'!AJ70+'TRIBULAN II'!AJ70+'TRIBULAN III'!AJ70</f>
        <v>#REF!</v>
      </c>
      <c r="AK70" s="19" t="e">
        <f>'TRIBULAN I'!AK70+'TRIBULAN II'!AK70+'TRIBULAN III'!AK70</f>
        <v>#REF!</v>
      </c>
      <c r="AL70" s="19" t="e">
        <f>'TRIBULAN I'!AL70+'TRIBULAN II'!AL70+'TRIBULAN III'!AL70</f>
        <v>#REF!</v>
      </c>
      <c r="AM70" s="19" t="e">
        <f>'TRIBULAN I'!AM70+'TRIBULAN II'!AM70+'TRIBULAN III'!AM70</f>
        <v>#REF!</v>
      </c>
      <c r="AN70" s="19" t="e">
        <f>'TRIBULAN I'!AN70+'TRIBULAN II'!AN70+'TRIBULAN III'!AN70</f>
        <v>#REF!</v>
      </c>
      <c r="AO70" s="19" t="e">
        <f>'TRIBULAN I'!AO70+'TRIBULAN II'!AO70+'TRIBULAN III'!AO70</f>
        <v>#REF!</v>
      </c>
      <c r="AP70" s="19" t="e">
        <f>'TRIBULAN I'!AP70+'TRIBULAN II'!AP70+'TRIBULAN III'!AP70</f>
        <v>#REF!</v>
      </c>
      <c r="AQ70" s="19" t="e">
        <f>'TRIBULAN I'!AQ70+'TRIBULAN II'!AQ70+'TRIBULAN III'!AQ70</f>
        <v>#REF!</v>
      </c>
      <c r="AR70" s="19" t="e">
        <f>'TRIBULAN I'!AR70+'TRIBULAN II'!AR70+'TRIBULAN III'!AR70</f>
        <v>#REF!</v>
      </c>
      <c r="AS70" s="19" t="e">
        <f>'TRIBULAN I'!AS70+'TRIBULAN II'!AS70+'TRIBULAN III'!AS70</f>
        <v>#REF!</v>
      </c>
      <c r="AT70" s="19" t="e">
        <f>'TRIBULAN I'!AT70+'TRIBULAN II'!AT70+'TRIBULAN III'!AT70</f>
        <v>#REF!</v>
      </c>
      <c r="AU70" s="19" t="e">
        <f>'TRIBULAN I'!AU70+'TRIBULAN II'!AU70+'TRIBULAN III'!AU70</f>
        <v>#REF!</v>
      </c>
      <c r="AV70" s="19" t="e">
        <f>'TRIBULAN I'!AV70+'TRIBULAN II'!AV70+'TRIBULAN III'!AV70</f>
        <v>#REF!</v>
      </c>
      <c r="AW70" s="19" t="e">
        <f>'TRIBULAN I'!AW70+'TRIBULAN II'!AW70+'TRIBULAN III'!AW70</f>
        <v>#REF!</v>
      </c>
      <c r="AX70" s="19" t="e">
        <f>'TRIBULAN I'!AX70+'TRIBULAN II'!AX70+'TRIBULAN III'!AX70</f>
        <v>#REF!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4"/>
        <v>630</v>
      </c>
      <c r="G71" s="19" t="e">
        <f>'TRIBULAN I'!G71+'TRIBULAN II'!G71+'TRIBULAN III'!G71</f>
        <v>#REF!</v>
      </c>
      <c r="H71" s="19" t="e">
        <f>'TRIBULAN I'!H71+'TRIBULAN II'!H71+'TRIBULAN III'!H71</f>
        <v>#REF!</v>
      </c>
      <c r="I71" s="19" t="e">
        <f>'TRIBULAN I'!I71+'TRIBULAN II'!I71+'TRIBULAN III'!I71</f>
        <v>#REF!</v>
      </c>
      <c r="J71" s="19" t="e">
        <f>'TRIBULAN I'!J71+'TRIBULAN II'!J71+'TRIBULAN III'!J71</f>
        <v>#REF!</v>
      </c>
      <c r="K71" s="19" t="e">
        <f>'TRIBULAN I'!K71+'TRIBULAN II'!K71+'TRIBULAN III'!K71</f>
        <v>#REF!</v>
      </c>
      <c r="L71" s="19" t="e">
        <f>'TRIBULAN I'!L71+'TRIBULAN II'!L71+'TRIBULAN III'!L71</f>
        <v>#REF!</v>
      </c>
      <c r="M71" s="19" t="e">
        <f>'TRIBULAN I'!M71+'TRIBULAN II'!M71+'TRIBULAN III'!M71</f>
        <v>#REF!</v>
      </c>
      <c r="N71" s="19" t="e">
        <f>'TRIBULAN I'!N71+'TRIBULAN II'!N71+'TRIBULAN III'!N71</f>
        <v>#REF!</v>
      </c>
      <c r="O71" s="19" t="e">
        <f>'TRIBULAN I'!O71+'TRIBULAN II'!O71+'TRIBULAN III'!O71</f>
        <v>#REF!</v>
      </c>
      <c r="P71" s="19" t="e">
        <f>'TRIBULAN I'!P71+'TRIBULAN II'!P71+'TRIBULAN III'!P71</f>
        <v>#REF!</v>
      </c>
      <c r="Q71" s="19" t="e">
        <f>'TRIBULAN I'!Q71+'TRIBULAN II'!Q71+'TRIBULAN III'!Q71</f>
        <v>#REF!</v>
      </c>
      <c r="R71" s="19" t="e">
        <f>'TRIBULAN I'!R71+'TRIBULAN II'!R71+'TRIBULAN III'!R71</f>
        <v>#REF!</v>
      </c>
      <c r="S71" s="19" t="e">
        <f>'TRIBULAN I'!S71+'TRIBULAN II'!S71+'TRIBULAN III'!S71</f>
        <v>#REF!</v>
      </c>
      <c r="T71" s="19" t="e">
        <f>'TRIBULAN I'!T71+'TRIBULAN II'!T71+'TRIBULAN III'!T71</f>
        <v>#REF!</v>
      </c>
      <c r="U71" s="19" t="e">
        <f>'TRIBULAN I'!U71+'TRIBULAN II'!U71+'TRIBULAN III'!U71</f>
        <v>#REF!</v>
      </c>
      <c r="V71" s="19" t="e">
        <f>'TRIBULAN I'!V71+'TRIBULAN II'!V71+'TRIBULAN III'!V71</f>
        <v>#REF!</v>
      </c>
      <c r="W71" s="19" t="e">
        <f>'TRIBULAN I'!W71+'TRIBULAN II'!W71+'TRIBULAN III'!W71</f>
        <v>#REF!</v>
      </c>
      <c r="X71" s="19" t="e">
        <f>'TRIBULAN I'!X71+'TRIBULAN II'!X71+'TRIBULAN III'!X71</f>
        <v>#REF!</v>
      </c>
      <c r="Y71" s="19" t="e">
        <f>'TRIBULAN I'!Y71+'TRIBULAN II'!Y71+'TRIBULAN III'!Y71</f>
        <v>#REF!</v>
      </c>
      <c r="Z71" s="19" t="e">
        <f>'TRIBULAN I'!Z71+'TRIBULAN II'!Z71+'TRIBULAN III'!Z71</f>
        <v>#REF!</v>
      </c>
      <c r="AA71" s="19" t="e">
        <f>'TRIBULAN I'!AA71+'TRIBULAN II'!AA71+'TRIBULAN III'!AA71</f>
        <v>#REF!</v>
      </c>
      <c r="AB71" s="19" t="e">
        <f>'TRIBULAN I'!AB71+'TRIBULAN II'!AB71+'TRIBULAN III'!AB71</f>
        <v>#REF!</v>
      </c>
      <c r="AC71" s="19" t="e">
        <f>'TRIBULAN I'!AC71+'TRIBULAN II'!AC71+'TRIBULAN III'!AC71</f>
        <v>#REF!</v>
      </c>
      <c r="AD71" s="19" t="e">
        <f>'TRIBULAN I'!AD71+'TRIBULAN II'!AD71+'TRIBULAN III'!AD71</f>
        <v>#REF!</v>
      </c>
      <c r="AE71" s="19" t="e">
        <f>'TRIBULAN I'!AE71+'TRIBULAN II'!AE71+'TRIBULAN III'!AE71</f>
        <v>#REF!</v>
      </c>
      <c r="AF71" s="19" t="e">
        <f>'TRIBULAN I'!AF71+'TRIBULAN II'!AF71+'TRIBULAN III'!AF71</f>
        <v>#REF!</v>
      </c>
      <c r="AG71" s="19" t="e">
        <f>'TRIBULAN I'!AG71+'TRIBULAN II'!AG71+'TRIBULAN III'!AG71</f>
        <v>#REF!</v>
      </c>
      <c r="AH71" s="19" t="e">
        <f>'TRIBULAN I'!AH71+'TRIBULAN II'!AH71+'TRIBULAN III'!AH71</f>
        <v>#REF!</v>
      </c>
      <c r="AI71" s="19" t="e">
        <f>'TRIBULAN I'!AI71+'TRIBULAN II'!AI71+'TRIBULAN III'!AI71</f>
        <v>#REF!</v>
      </c>
      <c r="AJ71" s="19" t="e">
        <f>'TRIBULAN I'!AJ71+'TRIBULAN II'!AJ71+'TRIBULAN III'!AJ71</f>
        <v>#REF!</v>
      </c>
      <c r="AK71" s="19" t="e">
        <f>'TRIBULAN I'!AK71+'TRIBULAN II'!AK71+'TRIBULAN III'!AK71</f>
        <v>#REF!</v>
      </c>
      <c r="AL71" s="19" t="e">
        <f>'TRIBULAN I'!AL71+'TRIBULAN II'!AL71+'TRIBULAN III'!AL71</f>
        <v>#REF!</v>
      </c>
      <c r="AM71" s="19" t="e">
        <f>'TRIBULAN I'!AM71+'TRIBULAN II'!AM71+'TRIBULAN III'!AM71</f>
        <v>#REF!</v>
      </c>
      <c r="AN71" s="19" t="e">
        <f>'TRIBULAN I'!AN71+'TRIBULAN II'!AN71+'TRIBULAN III'!AN71</f>
        <v>#REF!</v>
      </c>
      <c r="AO71" s="19" t="e">
        <f>'TRIBULAN I'!AO71+'TRIBULAN II'!AO71+'TRIBULAN III'!AO71</f>
        <v>#REF!</v>
      </c>
      <c r="AP71" s="19" t="e">
        <f>'TRIBULAN I'!AP71+'TRIBULAN II'!AP71+'TRIBULAN III'!AP71</f>
        <v>#REF!</v>
      </c>
      <c r="AQ71" s="19" t="e">
        <f>'TRIBULAN I'!AQ71+'TRIBULAN II'!AQ71+'TRIBULAN III'!AQ71</f>
        <v>#REF!</v>
      </c>
      <c r="AR71" s="19" t="e">
        <f>'TRIBULAN I'!AR71+'TRIBULAN II'!AR71+'TRIBULAN III'!AR71</f>
        <v>#REF!</v>
      </c>
      <c r="AS71" s="19" t="e">
        <f>'TRIBULAN I'!AS71+'TRIBULAN II'!AS71+'TRIBULAN III'!AS71</f>
        <v>#REF!</v>
      </c>
      <c r="AT71" s="19" t="e">
        <f>'TRIBULAN I'!AT71+'TRIBULAN II'!AT71+'TRIBULAN III'!AT71</f>
        <v>#REF!</v>
      </c>
      <c r="AU71" s="19" t="e">
        <f>'TRIBULAN I'!AU71+'TRIBULAN II'!AU71+'TRIBULAN III'!AU71</f>
        <v>#REF!</v>
      </c>
      <c r="AV71" s="19" t="e">
        <f>'TRIBULAN I'!AV71+'TRIBULAN II'!AV71+'TRIBULAN III'!AV71</f>
        <v>#REF!</v>
      </c>
      <c r="AW71" s="19" t="e">
        <f>'TRIBULAN I'!AW71+'TRIBULAN II'!AW71+'TRIBULAN III'!AW71</f>
        <v>#REF!</v>
      </c>
      <c r="AX71" s="19" t="e">
        <f>'TRIBULAN I'!AX71+'TRIBULAN II'!AX71+'TRIBULAN III'!AX71</f>
        <v>#REF!</v>
      </c>
    </row>
    <row r="72" spans="1:50" ht="14.25" customHeight="1">
      <c r="A72" s="26"/>
      <c r="B72" s="17"/>
      <c r="C72" s="18" t="s">
        <v>37</v>
      </c>
      <c r="D72" s="89">
        <f t="shared" ref="D72:F72" si="25">SUM(D67:D71)</f>
        <v>1227</v>
      </c>
      <c r="E72" s="89">
        <f t="shared" si="25"/>
        <v>1175</v>
      </c>
      <c r="F72" s="89">
        <f t="shared" si="25"/>
        <v>2402</v>
      </c>
      <c r="G72" s="19" t="e">
        <f>'TRIBULAN I'!G72+'TRIBULAN II'!G72+'TRIBULAN III'!G72</f>
        <v>#REF!</v>
      </c>
      <c r="H72" s="19" t="e">
        <f>'TRIBULAN I'!H72+'TRIBULAN II'!H72+'TRIBULAN III'!H72</f>
        <v>#REF!</v>
      </c>
      <c r="I72" s="19" t="e">
        <f>'TRIBULAN I'!I72+'TRIBULAN II'!I72+'TRIBULAN III'!I72</f>
        <v>#REF!</v>
      </c>
      <c r="J72" s="19" t="e">
        <f>'TRIBULAN I'!J72+'TRIBULAN II'!J72+'TRIBULAN III'!J72</f>
        <v>#REF!</v>
      </c>
      <c r="K72" s="19" t="e">
        <f>'TRIBULAN I'!K72+'TRIBULAN II'!K72+'TRIBULAN III'!K72</f>
        <v>#REF!</v>
      </c>
      <c r="L72" s="19" t="e">
        <f>'TRIBULAN I'!L72+'TRIBULAN II'!L72+'TRIBULAN III'!L72</f>
        <v>#REF!</v>
      </c>
      <c r="M72" s="19" t="e">
        <f>'TRIBULAN I'!M72+'TRIBULAN II'!M72+'TRIBULAN III'!M72</f>
        <v>#REF!</v>
      </c>
      <c r="N72" s="19" t="e">
        <f>'TRIBULAN I'!N72+'TRIBULAN II'!N72+'TRIBULAN III'!N72</f>
        <v>#REF!</v>
      </c>
      <c r="O72" s="19" t="e">
        <f>'TRIBULAN I'!O72+'TRIBULAN II'!O72+'TRIBULAN III'!O72</f>
        <v>#REF!</v>
      </c>
      <c r="P72" s="19" t="e">
        <f>'TRIBULAN I'!P72+'TRIBULAN II'!P72+'TRIBULAN III'!P72</f>
        <v>#REF!</v>
      </c>
      <c r="Q72" s="19" t="e">
        <f>'TRIBULAN I'!Q72+'TRIBULAN II'!Q72+'TRIBULAN III'!Q72</f>
        <v>#REF!</v>
      </c>
      <c r="R72" s="19" t="e">
        <f>'TRIBULAN I'!R72+'TRIBULAN II'!R72+'TRIBULAN III'!R72</f>
        <v>#REF!</v>
      </c>
      <c r="S72" s="19" t="e">
        <f>'TRIBULAN I'!S72+'TRIBULAN II'!S72+'TRIBULAN III'!S72</f>
        <v>#REF!</v>
      </c>
      <c r="T72" s="19" t="e">
        <f>'TRIBULAN I'!T72+'TRIBULAN II'!T72+'TRIBULAN III'!T72</f>
        <v>#REF!</v>
      </c>
      <c r="U72" s="19" t="e">
        <f>'TRIBULAN I'!U72+'TRIBULAN II'!U72+'TRIBULAN III'!U72</f>
        <v>#REF!</v>
      </c>
      <c r="V72" s="19" t="e">
        <f>'TRIBULAN I'!V72+'TRIBULAN II'!V72+'TRIBULAN III'!V72</f>
        <v>#REF!</v>
      </c>
      <c r="W72" s="19" t="e">
        <f>'TRIBULAN I'!W72+'TRIBULAN II'!W72+'TRIBULAN III'!W72</f>
        <v>#REF!</v>
      </c>
      <c r="X72" s="19" t="e">
        <f>'TRIBULAN I'!X72+'TRIBULAN II'!X72+'TRIBULAN III'!X72</f>
        <v>#REF!</v>
      </c>
      <c r="Y72" s="19" t="e">
        <f>'TRIBULAN I'!Y72+'TRIBULAN II'!Y72+'TRIBULAN III'!Y72</f>
        <v>#REF!</v>
      </c>
      <c r="Z72" s="19" t="e">
        <f>'TRIBULAN I'!Z72+'TRIBULAN II'!Z72+'TRIBULAN III'!Z72</f>
        <v>#REF!</v>
      </c>
      <c r="AA72" s="19" t="e">
        <f>'TRIBULAN I'!AA72+'TRIBULAN II'!AA72+'TRIBULAN III'!AA72</f>
        <v>#REF!</v>
      </c>
      <c r="AB72" s="19" t="e">
        <f>'TRIBULAN I'!AB72+'TRIBULAN II'!AB72+'TRIBULAN III'!AB72</f>
        <v>#REF!</v>
      </c>
      <c r="AC72" s="19" t="e">
        <f>'TRIBULAN I'!AC72+'TRIBULAN II'!AC72+'TRIBULAN III'!AC72</f>
        <v>#REF!</v>
      </c>
      <c r="AD72" s="19" t="e">
        <f>'TRIBULAN I'!AD72+'TRIBULAN II'!AD72+'TRIBULAN III'!AD72</f>
        <v>#REF!</v>
      </c>
      <c r="AE72" s="19" t="e">
        <f>'TRIBULAN I'!AE72+'TRIBULAN II'!AE72+'TRIBULAN III'!AE72</f>
        <v>#REF!</v>
      </c>
      <c r="AF72" s="19" t="e">
        <f>'TRIBULAN I'!AF72+'TRIBULAN II'!AF72+'TRIBULAN III'!AF72</f>
        <v>#REF!</v>
      </c>
      <c r="AG72" s="19" t="e">
        <f>'TRIBULAN I'!AG72+'TRIBULAN II'!AG72+'TRIBULAN III'!AG72</f>
        <v>#REF!</v>
      </c>
      <c r="AH72" s="19" t="e">
        <f>'TRIBULAN I'!AH72+'TRIBULAN II'!AH72+'TRIBULAN III'!AH72</f>
        <v>#REF!</v>
      </c>
      <c r="AI72" s="19" t="e">
        <f>'TRIBULAN I'!AI72+'TRIBULAN II'!AI72+'TRIBULAN III'!AI72</f>
        <v>#REF!</v>
      </c>
      <c r="AJ72" s="19" t="e">
        <f>'TRIBULAN I'!AJ72+'TRIBULAN II'!AJ72+'TRIBULAN III'!AJ72</f>
        <v>#REF!</v>
      </c>
      <c r="AK72" s="19" t="e">
        <f>'TRIBULAN I'!AK72+'TRIBULAN II'!AK72+'TRIBULAN III'!AK72</f>
        <v>#REF!</v>
      </c>
      <c r="AL72" s="19" t="e">
        <f>'TRIBULAN I'!AL72+'TRIBULAN II'!AL72+'TRIBULAN III'!AL72</f>
        <v>#REF!</v>
      </c>
      <c r="AM72" s="19" t="e">
        <f>'TRIBULAN I'!AM72+'TRIBULAN II'!AM72+'TRIBULAN III'!AM72</f>
        <v>#REF!</v>
      </c>
      <c r="AN72" s="19" t="e">
        <f>'TRIBULAN I'!AN72+'TRIBULAN II'!AN72+'TRIBULAN III'!AN72</f>
        <v>#REF!</v>
      </c>
      <c r="AO72" s="19" t="e">
        <f>'TRIBULAN I'!AO72+'TRIBULAN II'!AO72+'TRIBULAN III'!AO72</f>
        <v>#REF!</v>
      </c>
      <c r="AP72" s="19" t="e">
        <f>'TRIBULAN I'!AP72+'TRIBULAN II'!AP72+'TRIBULAN III'!AP72</f>
        <v>#REF!</v>
      </c>
      <c r="AQ72" s="19" t="e">
        <f>'TRIBULAN I'!AQ72+'TRIBULAN II'!AQ72+'TRIBULAN III'!AQ72</f>
        <v>#REF!</v>
      </c>
      <c r="AR72" s="19" t="e">
        <f>'TRIBULAN I'!AR72+'TRIBULAN II'!AR72+'TRIBULAN III'!AR72</f>
        <v>#REF!</v>
      </c>
      <c r="AS72" s="19" t="e">
        <f>'TRIBULAN I'!AS72+'TRIBULAN II'!AS72+'TRIBULAN III'!AS72</f>
        <v>#REF!</v>
      </c>
      <c r="AT72" s="19" t="e">
        <f>'TRIBULAN I'!AT72+'TRIBULAN II'!AT72+'TRIBULAN III'!AT72</f>
        <v>#REF!</v>
      </c>
      <c r="AU72" s="19" t="e">
        <f>'TRIBULAN I'!AU72+'TRIBULAN II'!AU72+'TRIBULAN III'!AU72</f>
        <v>#REF!</v>
      </c>
      <c r="AV72" s="19" t="e">
        <f>'TRIBULAN I'!AV72+'TRIBULAN II'!AV72+'TRIBULAN III'!AV72</f>
        <v>#REF!</v>
      </c>
      <c r="AW72" s="19" t="e">
        <f>'TRIBULAN I'!AW72+'TRIBULAN II'!AW72+'TRIBULAN III'!AW72</f>
        <v>#REF!</v>
      </c>
      <c r="AX72" s="19" t="e">
        <f>'TRIBULAN I'!AX72+'TRIBULAN II'!AX72+'TRIBULAN III'!AX72</f>
        <v>#REF!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26">D73+E73</f>
        <v>882</v>
      </c>
      <c r="G73" s="19" t="e">
        <f>'TRIBULAN I'!G73+'TRIBULAN II'!G73+'TRIBULAN III'!G73</f>
        <v>#REF!</v>
      </c>
      <c r="H73" s="19" t="e">
        <f>'TRIBULAN I'!H73+'TRIBULAN II'!H73+'TRIBULAN III'!H73</f>
        <v>#REF!</v>
      </c>
      <c r="I73" s="19" t="e">
        <f>'TRIBULAN I'!I73+'TRIBULAN II'!I73+'TRIBULAN III'!I73</f>
        <v>#REF!</v>
      </c>
      <c r="J73" s="19" t="e">
        <f>'TRIBULAN I'!J73+'TRIBULAN II'!J73+'TRIBULAN III'!J73</f>
        <v>#REF!</v>
      </c>
      <c r="K73" s="19" t="e">
        <f>'TRIBULAN I'!K73+'TRIBULAN II'!K73+'TRIBULAN III'!K73</f>
        <v>#REF!</v>
      </c>
      <c r="L73" s="19" t="e">
        <f>'TRIBULAN I'!L73+'TRIBULAN II'!L73+'TRIBULAN III'!L73</f>
        <v>#REF!</v>
      </c>
      <c r="M73" s="19" t="e">
        <f>'TRIBULAN I'!M73+'TRIBULAN II'!M73+'TRIBULAN III'!M73</f>
        <v>#REF!</v>
      </c>
      <c r="N73" s="19" t="e">
        <f>'TRIBULAN I'!N73+'TRIBULAN II'!N73+'TRIBULAN III'!N73</f>
        <v>#REF!</v>
      </c>
      <c r="O73" s="19" t="e">
        <f>'TRIBULAN I'!O73+'TRIBULAN II'!O73+'TRIBULAN III'!O73</f>
        <v>#REF!</v>
      </c>
      <c r="P73" s="19" t="e">
        <f>'TRIBULAN I'!P73+'TRIBULAN II'!P73+'TRIBULAN III'!P73</f>
        <v>#REF!</v>
      </c>
      <c r="Q73" s="19" t="e">
        <f>'TRIBULAN I'!Q73+'TRIBULAN II'!Q73+'TRIBULAN III'!Q73</f>
        <v>#REF!</v>
      </c>
      <c r="R73" s="19" t="e">
        <f>'TRIBULAN I'!R73+'TRIBULAN II'!R73+'TRIBULAN III'!R73</f>
        <v>#REF!</v>
      </c>
      <c r="S73" s="19" t="e">
        <f>'TRIBULAN I'!S73+'TRIBULAN II'!S73+'TRIBULAN III'!S73</f>
        <v>#REF!</v>
      </c>
      <c r="T73" s="19" t="e">
        <f>'TRIBULAN I'!T73+'TRIBULAN II'!T73+'TRIBULAN III'!T73</f>
        <v>#REF!</v>
      </c>
      <c r="U73" s="19" t="e">
        <f>'TRIBULAN I'!U73+'TRIBULAN II'!U73+'TRIBULAN III'!U73</f>
        <v>#REF!</v>
      </c>
      <c r="V73" s="19" t="e">
        <f>'TRIBULAN I'!V73+'TRIBULAN II'!V73+'TRIBULAN III'!V73</f>
        <v>#REF!</v>
      </c>
      <c r="W73" s="19" t="e">
        <f>'TRIBULAN I'!W73+'TRIBULAN II'!W73+'TRIBULAN III'!W73</f>
        <v>#REF!</v>
      </c>
      <c r="X73" s="19" t="e">
        <f>'TRIBULAN I'!X73+'TRIBULAN II'!X73+'TRIBULAN III'!X73</f>
        <v>#REF!</v>
      </c>
      <c r="Y73" s="19" t="e">
        <f>'TRIBULAN I'!Y73+'TRIBULAN II'!Y73+'TRIBULAN III'!Y73</f>
        <v>#REF!</v>
      </c>
      <c r="Z73" s="19" t="e">
        <f>'TRIBULAN I'!Z73+'TRIBULAN II'!Z73+'TRIBULAN III'!Z73</f>
        <v>#REF!</v>
      </c>
      <c r="AA73" s="19" t="e">
        <f>'TRIBULAN I'!AA73+'TRIBULAN II'!AA73+'TRIBULAN III'!AA73</f>
        <v>#REF!</v>
      </c>
      <c r="AB73" s="19" t="e">
        <f>'TRIBULAN I'!AB73+'TRIBULAN II'!AB73+'TRIBULAN III'!AB73</f>
        <v>#REF!</v>
      </c>
      <c r="AC73" s="19" t="e">
        <f>'TRIBULAN I'!AC73+'TRIBULAN II'!AC73+'TRIBULAN III'!AC73</f>
        <v>#REF!</v>
      </c>
      <c r="AD73" s="19" t="e">
        <f>'TRIBULAN I'!AD73+'TRIBULAN II'!AD73+'TRIBULAN III'!AD73</f>
        <v>#REF!</v>
      </c>
      <c r="AE73" s="19" t="e">
        <f>'TRIBULAN I'!AE73+'TRIBULAN II'!AE73+'TRIBULAN III'!AE73</f>
        <v>#REF!</v>
      </c>
      <c r="AF73" s="19" t="e">
        <f>'TRIBULAN I'!AF73+'TRIBULAN II'!AF73+'TRIBULAN III'!AF73</f>
        <v>#REF!</v>
      </c>
      <c r="AG73" s="19" t="e">
        <f>'TRIBULAN I'!AG73+'TRIBULAN II'!AG73+'TRIBULAN III'!AG73</f>
        <v>#REF!</v>
      </c>
      <c r="AH73" s="19" t="e">
        <f>'TRIBULAN I'!AH73+'TRIBULAN II'!AH73+'TRIBULAN III'!AH73</f>
        <v>#REF!</v>
      </c>
      <c r="AI73" s="19" t="e">
        <f>'TRIBULAN I'!AI73+'TRIBULAN II'!AI73+'TRIBULAN III'!AI73</f>
        <v>#REF!</v>
      </c>
      <c r="AJ73" s="19" t="e">
        <f>'TRIBULAN I'!AJ73+'TRIBULAN II'!AJ73+'TRIBULAN III'!AJ73</f>
        <v>#REF!</v>
      </c>
      <c r="AK73" s="19" t="e">
        <f>'TRIBULAN I'!AK73+'TRIBULAN II'!AK73+'TRIBULAN III'!AK73</f>
        <v>#REF!</v>
      </c>
      <c r="AL73" s="19" t="e">
        <f>'TRIBULAN I'!AL73+'TRIBULAN II'!AL73+'TRIBULAN III'!AL73</f>
        <v>#REF!</v>
      </c>
      <c r="AM73" s="19" t="e">
        <f>'TRIBULAN I'!AM73+'TRIBULAN II'!AM73+'TRIBULAN III'!AM73</f>
        <v>#REF!</v>
      </c>
      <c r="AN73" s="19" t="e">
        <f>'TRIBULAN I'!AN73+'TRIBULAN II'!AN73+'TRIBULAN III'!AN73</f>
        <v>#REF!</v>
      </c>
      <c r="AO73" s="19" t="e">
        <f>'TRIBULAN I'!AO73+'TRIBULAN II'!AO73+'TRIBULAN III'!AO73</f>
        <v>#REF!</v>
      </c>
      <c r="AP73" s="19" t="e">
        <f>'TRIBULAN I'!AP73+'TRIBULAN II'!AP73+'TRIBULAN III'!AP73</f>
        <v>#REF!</v>
      </c>
      <c r="AQ73" s="19" t="e">
        <f>'TRIBULAN I'!AQ73+'TRIBULAN II'!AQ73+'TRIBULAN III'!AQ73</f>
        <v>#REF!</v>
      </c>
      <c r="AR73" s="19" t="e">
        <f>'TRIBULAN I'!AR73+'TRIBULAN II'!AR73+'TRIBULAN III'!AR73</f>
        <v>#REF!</v>
      </c>
      <c r="AS73" s="19" t="e">
        <f>'TRIBULAN I'!AS73+'TRIBULAN II'!AS73+'TRIBULAN III'!AS73</f>
        <v>#REF!</v>
      </c>
      <c r="AT73" s="19" t="e">
        <f>'TRIBULAN I'!AT73+'TRIBULAN II'!AT73+'TRIBULAN III'!AT73</f>
        <v>#REF!</v>
      </c>
      <c r="AU73" s="19" t="e">
        <f>'TRIBULAN I'!AU73+'TRIBULAN II'!AU73+'TRIBULAN III'!AU73</f>
        <v>#REF!</v>
      </c>
      <c r="AV73" s="19" t="e">
        <f>'TRIBULAN I'!AV73+'TRIBULAN II'!AV73+'TRIBULAN III'!AV73</f>
        <v>#REF!</v>
      </c>
      <c r="AW73" s="19" t="e">
        <f>'TRIBULAN I'!AW73+'TRIBULAN II'!AW73+'TRIBULAN III'!AW73</f>
        <v>#REF!</v>
      </c>
      <c r="AX73" s="19" t="e">
        <f>'TRIBULAN I'!AX73+'TRIBULAN II'!AX73+'TRIBULAN III'!AX73</f>
        <v>#REF!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26"/>
        <v>832</v>
      </c>
      <c r="G74" s="19" t="e">
        <f>'TRIBULAN I'!G74+'TRIBULAN II'!G74+'TRIBULAN III'!G74</f>
        <v>#REF!</v>
      </c>
      <c r="H74" s="19" t="e">
        <f>'TRIBULAN I'!H74+'TRIBULAN II'!H74+'TRIBULAN III'!H74</f>
        <v>#REF!</v>
      </c>
      <c r="I74" s="19" t="e">
        <f>'TRIBULAN I'!I74+'TRIBULAN II'!I74+'TRIBULAN III'!I74</f>
        <v>#REF!</v>
      </c>
      <c r="J74" s="19" t="e">
        <f>'TRIBULAN I'!J74+'TRIBULAN II'!J74+'TRIBULAN III'!J74</f>
        <v>#REF!</v>
      </c>
      <c r="K74" s="19" t="e">
        <f>'TRIBULAN I'!K74+'TRIBULAN II'!K74+'TRIBULAN III'!K74</f>
        <v>#REF!</v>
      </c>
      <c r="L74" s="19" t="e">
        <f>'TRIBULAN I'!L74+'TRIBULAN II'!L74+'TRIBULAN III'!L74</f>
        <v>#REF!</v>
      </c>
      <c r="M74" s="19" t="e">
        <f>'TRIBULAN I'!M74+'TRIBULAN II'!M74+'TRIBULAN III'!M74</f>
        <v>#REF!</v>
      </c>
      <c r="N74" s="19" t="e">
        <f>'TRIBULAN I'!N74+'TRIBULAN II'!N74+'TRIBULAN III'!N74</f>
        <v>#REF!</v>
      </c>
      <c r="O74" s="19" t="e">
        <f>'TRIBULAN I'!O74+'TRIBULAN II'!O74+'TRIBULAN III'!O74</f>
        <v>#REF!</v>
      </c>
      <c r="P74" s="19" t="e">
        <f>'TRIBULAN I'!P74+'TRIBULAN II'!P74+'TRIBULAN III'!P74</f>
        <v>#REF!</v>
      </c>
      <c r="Q74" s="19" t="e">
        <f>'TRIBULAN I'!Q74+'TRIBULAN II'!Q74+'TRIBULAN III'!Q74</f>
        <v>#REF!</v>
      </c>
      <c r="R74" s="19" t="e">
        <f>'TRIBULAN I'!R74+'TRIBULAN II'!R74+'TRIBULAN III'!R74</f>
        <v>#REF!</v>
      </c>
      <c r="S74" s="19" t="e">
        <f>'TRIBULAN I'!S74+'TRIBULAN II'!S74+'TRIBULAN III'!S74</f>
        <v>#REF!</v>
      </c>
      <c r="T74" s="19" t="e">
        <f>'TRIBULAN I'!T74+'TRIBULAN II'!T74+'TRIBULAN III'!T74</f>
        <v>#REF!</v>
      </c>
      <c r="U74" s="19" t="e">
        <f>'TRIBULAN I'!U74+'TRIBULAN II'!U74+'TRIBULAN III'!U74</f>
        <v>#REF!</v>
      </c>
      <c r="V74" s="19" t="e">
        <f>'TRIBULAN I'!V74+'TRIBULAN II'!V74+'TRIBULAN III'!V74</f>
        <v>#REF!</v>
      </c>
      <c r="W74" s="19" t="e">
        <f>'TRIBULAN I'!W74+'TRIBULAN II'!W74+'TRIBULAN III'!W74</f>
        <v>#REF!</v>
      </c>
      <c r="X74" s="19" t="e">
        <f>'TRIBULAN I'!X74+'TRIBULAN II'!X74+'TRIBULAN III'!X74</f>
        <v>#REF!</v>
      </c>
      <c r="Y74" s="19" t="e">
        <f>'TRIBULAN I'!Y74+'TRIBULAN II'!Y74+'TRIBULAN III'!Y74</f>
        <v>#REF!</v>
      </c>
      <c r="Z74" s="19" t="e">
        <f>'TRIBULAN I'!Z74+'TRIBULAN II'!Z74+'TRIBULAN III'!Z74</f>
        <v>#REF!</v>
      </c>
      <c r="AA74" s="19" t="e">
        <f>'TRIBULAN I'!AA74+'TRIBULAN II'!AA74+'TRIBULAN III'!AA74</f>
        <v>#REF!</v>
      </c>
      <c r="AB74" s="19" t="e">
        <f>'TRIBULAN I'!AB74+'TRIBULAN II'!AB74+'TRIBULAN III'!AB74</f>
        <v>#REF!</v>
      </c>
      <c r="AC74" s="19" t="e">
        <f>'TRIBULAN I'!AC74+'TRIBULAN II'!AC74+'TRIBULAN III'!AC74</f>
        <v>#REF!</v>
      </c>
      <c r="AD74" s="19" t="e">
        <f>'TRIBULAN I'!AD74+'TRIBULAN II'!AD74+'TRIBULAN III'!AD74</f>
        <v>#REF!</v>
      </c>
      <c r="AE74" s="19" t="e">
        <f>'TRIBULAN I'!AE74+'TRIBULAN II'!AE74+'TRIBULAN III'!AE74</f>
        <v>#REF!</v>
      </c>
      <c r="AF74" s="19" t="e">
        <f>'TRIBULAN I'!AF74+'TRIBULAN II'!AF74+'TRIBULAN III'!AF74</f>
        <v>#REF!</v>
      </c>
      <c r="AG74" s="19" t="e">
        <f>'TRIBULAN I'!AG74+'TRIBULAN II'!AG74+'TRIBULAN III'!AG74</f>
        <v>#REF!</v>
      </c>
      <c r="AH74" s="19" t="e">
        <f>'TRIBULAN I'!AH74+'TRIBULAN II'!AH74+'TRIBULAN III'!AH74</f>
        <v>#REF!</v>
      </c>
      <c r="AI74" s="19" t="e">
        <f>'TRIBULAN I'!AI74+'TRIBULAN II'!AI74+'TRIBULAN III'!AI74</f>
        <v>#REF!</v>
      </c>
      <c r="AJ74" s="19" t="e">
        <f>'TRIBULAN I'!AJ74+'TRIBULAN II'!AJ74+'TRIBULAN III'!AJ74</f>
        <v>#REF!</v>
      </c>
      <c r="AK74" s="19" t="e">
        <f>'TRIBULAN I'!AK74+'TRIBULAN II'!AK74+'TRIBULAN III'!AK74</f>
        <v>#REF!</v>
      </c>
      <c r="AL74" s="19" t="e">
        <f>'TRIBULAN I'!AL74+'TRIBULAN II'!AL74+'TRIBULAN III'!AL74</f>
        <v>#REF!</v>
      </c>
      <c r="AM74" s="19" t="e">
        <f>'TRIBULAN I'!AM74+'TRIBULAN II'!AM74+'TRIBULAN III'!AM74</f>
        <v>#REF!</v>
      </c>
      <c r="AN74" s="19" t="e">
        <f>'TRIBULAN I'!AN74+'TRIBULAN II'!AN74+'TRIBULAN III'!AN74</f>
        <v>#REF!</v>
      </c>
      <c r="AO74" s="19" t="e">
        <f>'TRIBULAN I'!AO74+'TRIBULAN II'!AO74+'TRIBULAN III'!AO74</f>
        <v>#REF!</v>
      </c>
      <c r="AP74" s="19" t="e">
        <f>'TRIBULAN I'!AP74+'TRIBULAN II'!AP74+'TRIBULAN III'!AP74</f>
        <v>#REF!</v>
      </c>
      <c r="AQ74" s="19" t="e">
        <f>'TRIBULAN I'!AQ74+'TRIBULAN II'!AQ74+'TRIBULAN III'!AQ74</f>
        <v>#REF!</v>
      </c>
      <c r="AR74" s="19" t="e">
        <f>'TRIBULAN I'!AR74+'TRIBULAN II'!AR74+'TRIBULAN III'!AR74</f>
        <v>#REF!</v>
      </c>
      <c r="AS74" s="19" t="e">
        <f>'TRIBULAN I'!AS74+'TRIBULAN II'!AS74+'TRIBULAN III'!AS74</f>
        <v>#REF!</v>
      </c>
      <c r="AT74" s="19" t="e">
        <f>'TRIBULAN I'!AT74+'TRIBULAN II'!AT74+'TRIBULAN III'!AT74</f>
        <v>#REF!</v>
      </c>
      <c r="AU74" s="19" t="e">
        <f>'TRIBULAN I'!AU74+'TRIBULAN II'!AU74+'TRIBULAN III'!AU74</f>
        <v>#REF!</v>
      </c>
      <c r="AV74" s="19" t="e">
        <f>'TRIBULAN I'!AV74+'TRIBULAN II'!AV74+'TRIBULAN III'!AV74</f>
        <v>#REF!</v>
      </c>
      <c r="AW74" s="19" t="e">
        <f>'TRIBULAN I'!AW74+'TRIBULAN II'!AW74+'TRIBULAN III'!AW74</f>
        <v>#REF!</v>
      </c>
      <c r="AX74" s="19" t="e">
        <f>'TRIBULAN I'!AX74+'TRIBULAN II'!AX74+'TRIBULAN III'!AX74</f>
        <v>#REF!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26"/>
        <v>460</v>
      </c>
      <c r="G75" s="19" t="e">
        <f>'TRIBULAN I'!G75+'TRIBULAN II'!G75+'TRIBULAN III'!G75</f>
        <v>#REF!</v>
      </c>
      <c r="H75" s="19" t="e">
        <f>'TRIBULAN I'!H75+'TRIBULAN II'!H75+'TRIBULAN III'!H75</f>
        <v>#REF!</v>
      </c>
      <c r="I75" s="19" t="e">
        <f>'TRIBULAN I'!I75+'TRIBULAN II'!I75+'TRIBULAN III'!I75</f>
        <v>#REF!</v>
      </c>
      <c r="J75" s="19" t="e">
        <f>'TRIBULAN I'!J75+'TRIBULAN II'!J75+'TRIBULAN III'!J75</f>
        <v>#REF!</v>
      </c>
      <c r="K75" s="19" t="e">
        <f>'TRIBULAN I'!K75+'TRIBULAN II'!K75+'TRIBULAN III'!K75</f>
        <v>#REF!</v>
      </c>
      <c r="L75" s="19" t="e">
        <f>'TRIBULAN I'!L75+'TRIBULAN II'!L75+'TRIBULAN III'!L75</f>
        <v>#REF!</v>
      </c>
      <c r="M75" s="19" t="e">
        <f>'TRIBULAN I'!M75+'TRIBULAN II'!M75+'TRIBULAN III'!M75</f>
        <v>#REF!</v>
      </c>
      <c r="N75" s="19" t="e">
        <f>'TRIBULAN I'!N75+'TRIBULAN II'!N75+'TRIBULAN III'!N75</f>
        <v>#REF!</v>
      </c>
      <c r="O75" s="19" t="e">
        <f>'TRIBULAN I'!O75+'TRIBULAN II'!O75+'TRIBULAN III'!O75</f>
        <v>#REF!</v>
      </c>
      <c r="P75" s="19" t="e">
        <f>'TRIBULAN I'!P75+'TRIBULAN II'!P75+'TRIBULAN III'!P75</f>
        <v>#REF!</v>
      </c>
      <c r="Q75" s="19" t="e">
        <f>'TRIBULAN I'!Q75+'TRIBULAN II'!Q75+'TRIBULAN III'!Q75</f>
        <v>#REF!</v>
      </c>
      <c r="R75" s="19" t="e">
        <f>'TRIBULAN I'!R75+'TRIBULAN II'!R75+'TRIBULAN III'!R75</f>
        <v>#REF!</v>
      </c>
      <c r="S75" s="19" t="e">
        <f>'TRIBULAN I'!S75+'TRIBULAN II'!S75+'TRIBULAN III'!S75</f>
        <v>#REF!</v>
      </c>
      <c r="T75" s="19" t="e">
        <f>'TRIBULAN I'!T75+'TRIBULAN II'!T75+'TRIBULAN III'!T75</f>
        <v>#REF!</v>
      </c>
      <c r="U75" s="19" t="e">
        <f>'TRIBULAN I'!U75+'TRIBULAN II'!U75+'TRIBULAN III'!U75</f>
        <v>#REF!</v>
      </c>
      <c r="V75" s="19" t="e">
        <f>'TRIBULAN I'!V75+'TRIBULAN II'!V75+'TRIBULAN III'!V75</f>
        <v>#REF!</v>
      </c>
      <c r="W75" s="19" t="e">
        <f>'TRIBULAN I'!W75+'TRIBULAN II'!W75+'TRIBULAN III'!W75</f>
        <v>#REF!</v>
      </c>
      <c r="X75" s="19" t="e">
        <f>'TRIBULAN I'!X75+'TRIBULAN II'!X75+'TRIBULAN III'!X75</f>
        <v>#REF!</v>
      </c>
      <c r="Y75" s="19" t="e">
        <f>'TRIBULAN I'!Y75+'TRIBULAN II'!Y75+'TRIBULAN III'!Y75</f>
        <v>#REF!</v>
      </c>
      <c r="Z75" s="19" t="e">
        <f>'TRIBULAN I'!Z75+'TRIBULAN II'!Z75+'TRIBULAN III'!Z75</f>
        <v>#REF!</v>
      </c>
      <c r="AA75" s="19" t="e">
        <f>'TRIBULAN I'!AA75+'TRIBULAN II'!AA75+'TRIBULAN III'!AA75</f>
        <v>#REF!</v>
      </c>
      <c r="AB75" s="19" t="e">
        <f>'TRIBULAN I'!AB75+'TRIBULAN II'!AB75+'TRIBULAN III'!AB75</f>
        <v>#REF!</v>
      </c>
      <c r="AC75" s="19" t="e">
        <f>'TRIBULAN I'!AC75+'TRIBULAN II'!AC75+'TRIBULAN III'!AC75</f>
        <v>#REF!</v>
      </c>
      <c r="AD75" s="19" t="e">
        <f>'TRIBULAN I'!AD75+'TRIBULAN II'!AD75+'TRIBULAN III'!AD75</f>
        <v>#REF!</v>
      </c>
      <c r="AE75" s="19" t="e">
        <f>'TRIBULAN I'!AE75+'TRIBULAN II'!AE75+'TRIBULAN III'!AE75</f>
        <v>#REF!</v>
      </c>
      <c r="AF75" s="19" t="e">
        <f>'TRIBULAN I'!AF75+'TRIBULAN II'!AF75+'TRIBULAN III'!AF75</f>
        <v>#REF!</v>
      </c>
      <c r="AG75" s="19" t="e">
        <f>'TRIBULAN I'!AG75+'TRIBULAN II'!AG75+'TRIBULAN III'!AG75</f>
        <v>#REF!</v>
      </c>
      <c r="AH75" s="19" t="e">
        <f>'TRIBULAN I'!AH75+'TRIBULAN II'!AH75+'TRIBULAN III'!AH75</f>
        <v>#REF!</v>
      </c>
      <c r="AI75" s="19" t="e">
        <f>'TRIBULAN I'!AI75+'TRIBULAN II'!AI75+'TRIBULAN III'!AI75</f>
        <v>#REF!</v>
      </c>
      <c r="AJ75" s="19" t="e">
        <f>'TRIBULAN I'!AJ75+'TRIBULAN II'!AJ75+'TRIBULAN III'!AJ75</f>
        <v>#REF!</v>
      </c>
      <c r="AK75" s="19" t="e">
        <f>'TRIBULAN I'!AK75+'TRIBULAN II'!AK75+'TRIBULAN III'!AK75</f>
        <v>#REF!</v>
      </c>
      <c r="AL75" s="19" t="e">
        <f>'TRIBULAN I'!AL75+'TRIBULAN II'!AL75+'TRIBULAN III'!AL75</f>
        <v>#REF!</v>
      </c>
      <c r="AM75" s="19" t="e">
        <f>'TRIBULAN I'!AM75+'TRIBULAN II'!AM75+'TRIBULAN III'!AM75</f>
        <v>#REF!</v>
      </c>
      <c r="AN75" s="19" t="e">
        <f>'TRIBULAN I'!AN75+'TRIBULAN II'!AN75+'TRIBULAN III'!AN75</f>
        <v>#REF!</v>
      </c>
      <c r="AO75" s="19" t="e">
        <f>'TRIBULAN I'!AO75+'TRIBULAN II'!AO75+'TRIBULAN III'!AO75</f>
        <v>#REF!</v>
      </c>
      <c r="AP75" s="19" t="e">
        <f>'TRIBULAN I'!AP75+'TRIBULAN II'!AP75+'TRIBULAN III'!AP75</f>
        <v>#REF!</v>
      </c>
      <c r="AQ75" s="19" t="e">
        <f>'TRIBULAN I'!AQ75+'TRIBULAN II'!AQ75+'TRIBULAN III'!AQ75</f>
        <v>#REF!</v>
      </c>
      <c r="AR75" s="19" t="e">
        <f>'TRIBULAN I'!AR75+'TRIBULAN II'!AR75+'TRIBULAN III'!AR75</f>
        <v>#REF!</v>
      </c>
      <c r="AS75" s="19" t="e">
        <f>'TRIBULAN I'!AS75+'TRIBULAN II'!AS75+'TRIBULAN III'!AS75</f>
        <v>#REF!</v>
      </c>
      <c r="AT75" s="19" t="e">
        <f>'TRIBULAN I'!AT75+'TRIBULAN II'!AT75+'TRIBULAN III'!AT75</f>
        <v>#REF!</v>
      </c>
      <c r="AU75" s="19" t="e">
        <f>'TRIBULAN I'!AU75+'TRIBULAN II'!AU75+'TRIBULAN III'!AU75</f>
        <v>#REF!</v>
      </c>
      <c r="AV75" s="19" t="e">
        <f>'TRIBULAN I'!AV75+'TRIBULAN II'!AV75+'TRIBULAN III'!AV75</f>
        <v>#REF!</v>
      </c>
      <c r="AW75" s="19" t="e">
        <f>'TRIBULAN I'!AW75+'TRIBULAN II'!AW75+'TRIBULAN III'!AW75</f>
        <v>#REF!</v>
      </c>
      <c r="AX75" s="19" t="e">
        <f>'TRIBULAN I'!AX75+'TRIBULAN II'!AX75+'TRIBULAN III'!AX75</f>
        <v>#REF!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26"/>
        <v>399</v>
      </c>
      <c r="G76" s="19" t="e">
        <f>'TRIBULAN I'!G76+'TRIBULAN II'!G76+'TRIBULAN III'!G76</f>
        <v>#REF!</v>
      </c>
      <c r="H76" s="19" t="e">
        <f>'TRIBULAN I'!H76+'TRIBULAN II'!H76+'TRIBULAN III'!H76</f>
        <v>#REF!</v>
      </c>
      <c r="I76" s="19" t="e">
        <f>'TRIBULAN I'!I76+'TRIBULAN II'!I76+'TRIBULAN III'!I76</f>
        <v>#REF!</v>
      </c>
      <c r="J76" s="19" t="e">
        <f>'TRIBULAN I'!J76+'TRIBULAN II'!J76+'TRIBULAN III'!J76</f>
        <v>#REF!</v>
      </c>
      <c r="K76" s="19" t="e">
        <f>'TRIBULAN I'!K76+'TRIBULAN II'!K76+'TRIBULAN III'!K76</f>
        <v>#REF!</v>
      </c>
      <c r="L76" s="19" t="e">
        <f>'TRIBULAN I'!L76+'TRIBULAN II'!L76+'TRIBULAN III'!L76</f>
        <v>#REF!</v>
      </c>
      <c r="M76" s="19" t="e">
        <f>'TRIBULAN I'!M76+'TRIBULAN II'!M76+'TRIBULAN III'!M76</f>
        <v>#REF!</v>
      </c>
      <c r="N76" s="19" t="e">
        <f>'TRIBULAN I'!N76+'TRIBULAN II'!N76+'TRIBULAN III'!N76</f>
        <v>#REF!</v>
      </c>
      <c r="O76" s="19" t="e">
        <f>'TRIBULAN I'!O76+'TRIBULAN II'!O76+'TRIBULAN III'!O76</f>
        <v>#REF!</v>
      </c>
      <c r="P76" s="19" t="e">
        <f>'TRIBULAN I'!P76+'TRIBULAN II'!P76+'TRIBULAN III'!P76</f>
        <v>#REF!</v>
      </c>
      <c r="Q76" s="19" t="e">
        <f>'TRIBULAN I'!Q76+'TRIBULAN II'!Q76+'TRIBULAN III'!Q76</f>
        <v>#REF!</v>
      </c>
      <c r="R76" s="19" t="e">
        <f>'TRIBULAN I'!R76+'TRIBULAN II'!R76+'TRIBULAN III'!R76</f>
        <v>#REF!</v>
      </c>
      <c r="S76" s="19" t="e">
        <f>'TRIBULAN I'!S76+'TRIBULAN II'!S76+'TRIBULAN III'!S76</f>
        <v>#REF!</v>
      </c>
      <c r="T76" s="19" t="e">
        <f>'TRIBULAN I'!T76+'TRIBULAN II'!T76+'TRIBULAN III'!T76</f>
        <v>#REF!</v>
      </c>
      <c r="U76" s="19" t="e">
        <f>'TRIBULAN I'!U76+'TRIBULAN II'!U76+'TRIBULAN III'!U76</f>
        <v>#REF!</v>
      </c>
      <c r="V76" s="19" t="e">
        <f>'TRIBULAN I'!V76+'TRIBULAN II'!V76+'TRIBULAN III'!V76</f>
        <v>#REF!</v>
      </c>
      <c r="W76" s="19" t="e">
        <f>'TRIBULAN I'!W76+'TRIBULAN II'!W76+'TRIBULAN III'!W76</f>
        <v>#REF!</v>
      </c>
      <c r="X76" s="19" t="e">
        <f>'TRIBULAN I'!X76+'TRIBULAN II'!X76+'TRIBULAN III'!X76</f>
        <v>#REF!</v>
      </c>
      <c r="Y76" s="19" t="e">
        <f>'TRIBULAN I'!Y76+'TRIBULAN II'!Y76+'TRIBULAN III'!Y76</f>
        <v>#REF!</v>
      </c>
      <c r="Z76" s="19" t="e">
        <f>'TRIBULAN I'!Z76+'TRIBULAN II'!Z76+'TRIBULAN III'!Z76</f>
        <v>#REF!</v>
      </c>
      <c r="AA76" s="19" t="e">
        <f>'TRIBULAN I'!AA76+'TRIBULAN II'!AA76+'TRIBULAN III'!AA76</f>
        <v>#REF!</v>
      </c>
      <c r="AB76" s="19" t="e">
        <f>'TRIBULAN I'!AB76+'TRIBULAN II'!AB76+'TRIBULAN III'!AB76</f>
        <v>#REF!</v>
      </c>
      <c r="AC76" s="19" t="e">
        <f>'TRIBULAN I'!AC76+'TRIBULAN II'!AC76+'TRIBULAN III'!AC76</f>
        <v>#REF!</v>
      </c>
      <c r="AD76" s="19" t="e">
        <f>'TRIBULAN I'!AD76+'TRIBULAN II'!AD76+'TRIBULAN III'!AD76</f>
        <v>#REF!</v>
      </c>
      <c r="AE76" s="19" t="e">
        <f>'TRIBULAN I'!AE76+'TRIBULAN II'!AE76+'TRIBULAN III'!AE76</f>
        <v>#REF!</v>
      </c>
      <c r="AF76" s="19" t="e">
        <f>'TRIBULAN I'!AF76+'TRIBULAN II'!AF76+'TRIBULAN III'!AF76</f>
        <v>#REF!</v>
      </c>
      <c r="AG76" s="19" t="e">
        <f>'TRIBULAN I'!AG76+'TRIBULAN II'!AG76+'TRIBULAN III'!AG76</f>
        <v>#REF!</v>
      </c>
      <c r="AH76" s="19" t="e">
        <f>'TRIBULAN I'!AH76+'TRIBULAN II'!AH76+'TRIBULAN III'!AH76</f>
        <v>#REF!</v>
      </c>
      <c r="AI76" s="19" t="e">
        <f>'TRIBULAN I'!AI76+'TRIBULAN II'!AI76+'TRIBULAN III'!AI76</f>
        <v>#REF!</v>
      </c>
      <c r="AJ76" s="19" t="e">
        <f>'TRIBULAN I'!AJ76+'TRIBULAN II'!AJ76+'TRIBULAN III'!AJ76</f>
        <v>#REF!</v>
      </c>
      <c r="AK76" s="19" t="e">
        <f>'TRIBULAN I'!AK76+'TRIBULAN II'!AK76+'TRIBULAN III'!AK76</f>
        <v>#REF!</v>
      </c>
      <c r="AL76" s="19" t="e">
        <f>'TRIBULAN I'!AL76+'TRIBULAN II'!AL76+'TRIBULAN III'!AL76</f>
        <v>#REF!</v>
      </c>
      <c r="AM76" s="19" t="e">
        <f>'TRIBULAN I'!AM76+'TRIBULAN II'!AM76+'TRIBULAN III'!AM76</f>
        <v>#REF!</v>
      </c>
      <c r="AN76" s="19" t="e">
        <f>'TRIBULAN I'!AN76+'TRIBULAN II'!AN76+'TRIBULAN III'!AN76</f>
        <v>#REF!</v>
      </c>
      <c r="AO76" s="19" t="e">
        <f>'TRIBULAN I'!AO76+'TRIBULAN II'!AO76+'TRIBULAN III'!AO76</f>
        <v>#REF!</v>
      </c>
      <c r="AP76" s="19" t="e">
        <f>'TRIBULAN I'!AP76+'TRIBULAN II'!AP76+'TRIBULAN III'!AP76</f>
        <v>#REF!</v>
      </c>
      <c r="AQ76" s="19" t="e">
        <f>'TRIBULAN I'!AQ76+'TRIBULAN II'!AQ76+'TRIBULAN III'!AQ76</f>
        <v>#REF!</v>
      </c>
      <c r="AR76" s="19" t="e">
        <f>'TRIBULAN I'!AR76+'TRIBULAN II'!AR76+'TRIBULAN III'!AR76</f>
        <v>#REF!</v>
      </c>
      <c r="AS76" s="19" t="e">
        <f>'TRIBULAN I'!AS76+'TRIBULAN II'!AS76+'TRIBULAN III'!AS76</f>
        <v>#REF!</v>
      </c>
      <c r="AT76" s="19" t="e">
        <f>'TRIBULAN I'!AT76+'TRIBULAN II'!AT76+'TRIBULAN III'!AT76</f>
        <v>#REF!</v>
      </c>
      <c r="AU76" s="19" t="e">
        <f>'TRIBULAN I'!AU76+'TRIBULAN II'!AU76+'TRIBULAN III'!AU76</f>
        <v>#REF!</v>
      </c>
      <c r="AV76" s="19" t="e">
        <f>'TRIBULAN I'!AV76+'TRIBULAN II'!AV76+'TRIBULAN III'!AV76</f>
        <v>#REF!</v>
      </c>
      <c r="AW76" s="19" t="e">
        <f>'TRIBULAN I'!AW76+'TRIBULAN II'!AW76+'TRIBULAN III'!AW76</f>
        <v>#REF!</v>
      </c>
      <c r="AX76" s="19" t="e">
        <f>'TRIBULAN I'!AX76+'TRIBULAN II'!AX76+'TRIBULAN III'!AX76</f>
        <v>#REF!</v>
      </c>
    </row>
    <row r="77" spans="1:50" ht="14.25" customHeight="1">
      <c r="A77" s="26"/>
      <c r="B77" s="17"/>
      <c r="C77" s="18" t="s">
        <v>37</v>
      </c>
      <c r="D77" s="89">
        <f t="shared" ref="D77:F77" si="27">SUM(D73:D76)</f>
        <v>1337</v>
      </c>
      <c r="E77" s="89">
        <f t="shared" si="27"/>
        <v>1236</v>
      </c>
      <c r="F77" s="89">
        <f t="shared" si="27"/>
        <v>2573</v>
      </c>
      <c r="G77" s="19" t="e">
        <f>'TRIBULAN I'!G77+'TRIBULAN II'!G77+'TRIBULAN III'!G77</f>
        <v>#REF!</v>
      </c>
      <c r="H77" s="19" t="e">
        <f>'TRIBULAN I'!H77+'TRIBULAN II'!H77+'TRIBULAN III'!H77</f>
        <v>#REF!</v>
      </c>
      <c r="I77" s="19" t="e">
        <f>'TRIBULAN I'!I77+'TRIBULAN II'!I77+'TRIBULAN III'!I77</f>
        <v>#REF!</v>
      </c>
      <c r="J77" s="19" t="e">
        <f>'TRIBULAN I'!J77+'TRIBULAN II'!J77+'TRIBULAN III'!J77</f>
        <v>#REF!</v>
      </c>
      <c r="K77" s="19" t="e">
        <f>'TRIBULAN I'!K77+'TRIBULAN II'!K77+'TRIBULAN III'!K77</f>
        <v>#REF!</v>
      </c>
      <c r="L77" s="19" t="e">
        <f>'TRIBULAN I'!L77+'TRIBULAN II'!L77+'TRIBULAN III'!L77</f>
        <v>#REF!</v>
      </c>
      <c r="M77" s="19" t="e">
        <f>'TRIBULAN I'!M77+'TRIBULAN II'!M77+'TRIBULAN III'!M77</f>
        <v>#REF!</v>
      </c>
      <c r="N77" s="19" t="e">
        <f>'TRIBULAN I'!N77+'TRIBULAN II'!N77+'TRIBULAN III'!N77</f>
        <v>#REF!</v>
      </c>
      <c r="O77" s="19" t="e">
        <f>'TRIBULAN I'!O77+'TRIBULAN II'!O77+'TRIBULAN III'!O77</f>
        <v>#REF!</v>
      </c>
      <c r="P77" s="19" t="e">
        <f>'TRIBULAN I'!P77+'TRIBULAN II'!P77+'TRIBULAN III'!P77</f>
        <v>#REF!</v>
      </c>
      <c r="Q77" s="19" t="e">
        <f>'TRIBULAN I'!Q77+'TRIBULAN II'!Q77+'TRIBULAN III'!Q77</f>
        <v>#REF!</v>
      </c>
      <c r="R77" s="19" t="e">
        <f>'TRIBULAN I'!R77+'TRIBULAN II'!R77+'TRIBULAN III'!R77</f>
        <v>#REF!</v>
      </c>
      <c r="S77" s="19" t="e">
        <f>'TRIBULAN I'!S77+'TRIBULAN II'!S77+'TRIBULAN III'!S77</f>
        <v>#REF!</v>
      </c>
      <c r="T77" s="19" t="e">
        <f>'TRIBULAN I'!T77+'TRIBULAN II'!T77+'TRIBULAN III'!T77</f>
        <v>#REF!</v>
      </c>
      <c r="U77" s="19" t="e">
        <f>'TRIBULAN I'!U77+'TRIBULAN II'!U77+'TRIBULAN III'!U77</f>
        <v>#REF!</v>
      </c>
      <c r="V77" s="19" t="e">
        <f>'TRIBULAN I'!V77+'TRIBULAN II'!V77+'TRIBULAN III'!V77</f>
        <v>#REF!</v>
      </c>
      <c r="W77" s="19" t="e">
        <f>'TRIBULAN I'!W77+'TRIBULAN II'!W77+'TRIBULAN III'!W77</f>
        <v>#REF!</v>
      </c>
      <c r="X77" s="19" t="e">
        <f>'TRIBULAN I'!X77+'TRIBULAN II'!X77+'TRIBULAN III'!X77</f>
        <v>#REF!</v>
      </c>
      <c r="Y77" s="19" t="e">
        <f>'TRIBULAN I'!Y77+'TRIBULAN II'!Y77+'TRIBULAN III'!Y77</f>
        <v>#REF!</v>
      </c>
      <c r="Z77" s="19" t="e">
        <f>'TRIBULAN I'!Z77+'TRIBULAN II'!Z77+'TRIBULAN III'!Z77</f>
        <v>#REF!</v>
      </c>
      <c r="AA77" s="19" t="e">
        <f>'TRIBULAN I'!AA77+'TRIBULAN II'!AA77+'TRIBULAN III'!AA77</f>
        <v>#REF!</v>
      </c>
      <c r="AB77" s="19" t="e">
        <f>'TRIBULAN I'!AB77+'TRIBULAN II'!AB77+'TRIBULAN III'!AB77</f>
        <v>#REF!</v>
      </c>
      <c r="AC77" s="19" t="e">
        <f>'TRIBULAN I'!AC77+'TRIBULAN II'!AC77+'TRIBULAN III'!AC77</f>
        <v>#REF!</v>
      </c>
      <c r="AD77" s="19" t="e">
        <f>'TRIBULAN I'!AD77+'TRIBULAN II'!AD77+'TRIBULAN III'!AD77</f>
        <v>#REF!</v>
      </c>
      <c r="AE77" s="19" t="e">
        <f>'TRIBULAN I'!AE77+'TRIBULAN II'!AE77+'TRIBULAN III'!AE77</f>
        <v>#REF!</v>
      </c>
      <c r="AF77" s="19" t="e">
        <f>'TRIBULAN I'!AF77+'TRIBULAN II'!AF77+'TRIBULAN III'!AF77</f>
        <v>#REF!</v>
      </c>
      <c r="AG77" s="19" t="e">
        <f>'TRIBULAN I'!AG77+'TRIBULAN II'!AG77+'TRIBULAN III'!AG77</f>
        <v>#REF!</v>
      </c>
      <c r="AH77" s="19" t="e">
        <f>'TRIBULAN I'!AH77+'TRIBULAN II'!AH77+'TRIBULAN III'!AH77</f>
        <v>#REF!</v>
      </c>
      <c r="AI77" s="19" t="e">
        <f>'TRIBULAN I'!AI77+'TRIBULAN II'!AI77+'TRIBULAN III'!AI77</f>
        <v>#REF!</v>
      </c>
      <c r="AJ77" s="19" t="e">
        <f>'TRIBULAN I'!AJ77+'TRIBULAN II'!AJ77+'TRIBULAN III'!AJ77</f>
        <v>#REF!</v>
      </c>
      <c r="AK77" s="19" t="e">
        <f>'TRIBULAN I'!AK77+'TRIBULAN II'!AK77+'TRIBULAN III'!AK77</f>
        <v>#REF!</v>
      </c>
      <c r="AL77" s="19" t="e">
        <f>'TRIBULAN I'!AL77+'TRIBULAN II'!AL77+'TRIBULAN III'!AL77</f>
        <v>#REF!</v>
      </c>
      <c r="AM77" s="19" t="e">
        <f>'TRIBULAN I'!AM77+'TRIBULAN II'!AM77+'TRIBULAN III'!AM77</f>
        <v>#REF!</v>
      </c>
      <c r="AN77" s="19" t="e">
        <f>'TRIBULAN I'!AN77+'TRIBULAN II'!AN77+'TRIBULAN III'!AN77</f>
        <v>#REF!</v>
      </c>
      <c r="AO77" s="19" t="e">
        <f>'TRIBULAN I'!AO77+'TRIBULAN II'!AO77+'TRIBULAN III'!AO77</f>
        <v>#REF!</v>
      </c>
      <c r="AP77" s="19" t="e">
        <f>'TRIBULAN I'!AP77+'TRIBULAN II'!AP77+'TRIBULAN III'!AP77</f>
        <v>#REF!</v>
      </c>
      <c r="AQ77" s="19" t="e">
        <f>'TRIBULAN I'!AQ77+'TRIBULAN II'!AQ77+'TRIBULAN III'!AQ77</f>
        <v>#REF!</v>
      </c>
      <c r="AR77" s="19" t="e">
        <f>'TRIBULAN I'!AR77+'TRIBULAN II'!AR77+'TRIBULAN III'!AR77</f>
        <v>#REF!</v>
      </c>
      <c r="AS77" s="19" t="e">
        <f>'TRIBULAN I'!AS77+'TRIBULAN II'!AS77+'TRIBULAN III'!AS77</f>
        <v>#REF!</v>
      </c>
      <c r="AT77" s="19" t="e">
        <f>'TRIBULAN I'!AT77+'TRIBULAN II'!AT77+'TRIBULAN III'!AT77</f>
        <v>#REF!</v>
      </c>
      <c r="AU77" s="19" t="e">
        <f>'TRIBULAN I'!AU77+'TRIBULAN II'!AU77+'TRIBULAN III'!AU77</f>
        <v>#REF!</v>
      </c>
      <c r="AV77" s="19" t="e">
        <f>'TRIBULAN I'!AV77+'TRIBULAN II'!AV77+'TRIBULAN III'!AV77</f>
        <v>#REF!</v>
      </c>
      <c r="AW77" s="19" t="e">
        <f>'TRIBULAN I'!AW77+'TRIBULAN II'!AW77+'TRIBULAN III'!AW77</f>
        <v>#REF!</v>
      </c>
      <c r="AX77" s="19" t="e">
        <f>'TRIBULAN I'!AX77+'TRIBULAN II'!AX77+'TRIBULAN III'!AX77</f>
        <v>#REF!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28">D78+E78</f>
        <v>931</v>
      </c>
      <c r="G78" s="19" t="e">
        <f>'TRIBULAN I'!G78+'TRIBULAN II'!G78+'TRIBULAN III'!G78</f>
        <v>#REF!</v>
      </c>
      <c r="H78" s="19" t="e">
        <f>'TRIBULAN I'!H78+'TRIBULAN II'!H78+'TRIBULAN III'!H78</f>
        <v>#REF!</v>
      </c>
      <c r="I78" s="19" t="e">
        <f>'TRIBULAN I'!I78+'TRIBULAN II'!I78+'TRIBULAN III'!I78</f>
        <v>#REF!</v>
      </c>
      <c r="J78" s="19" t="e">
        <f>'TRIBULAN I'!J78+'TRIBULAN II'!J78+'TRIBULAN III'!J78</f>
        <v>#REF!</v>
      </c>
      <c r="K78" s="19" t="e">
        <f>'TRIBULAN I'!K78+'TRIBULAN II'!K78+'TRIBULAN III'!K78</f>
        <v>#REF!</v>
      </c>
      <c r="L78" s="19" t="e">
        <f>'TRIBULAN I'!L78+'TRIBULAN II'!L78+'TRIBULAN III'!L78</f>
        <v>#REF!</v>
      </c>
      <c r="M78" s="19" t="e">
        <f>'TRIBULAN I'!M78+'TRIBULAN II'!M78+'TRIBULAN III'!M78</f>
        <v>#REF!</v>
      </c>
      <c r="N78" s="19" t="e">
        <f>'TRIBULAN I'!N78+'TRIBULAN II'!N78+'TRIBULAN III'!N78</f>
        <v>#REF!</v>
      </c>
      <c r="O78" s="19" t="e">
        <f>'TRIBULAN I'!O78+'TRIBULAN II'!O78+'TRIBULAN III'!O78</f>
        <v>#REF!</v>
      </c>
      <c r="P78" s="19" t="e">
        <f>'TRIBULAN I'!P78+'TRIBULAN II'!P78+'TRIBULAN III'!P78</f>
        <v>#REF!</v>
      </c>
      <c r="Q78" s="19" t="e">
        <f>'TRIBULAN I'!Q78+'TRIBULAN II'!Q78+'TRIBULAN III'!Q78</f>
        <v>#REF!</v>
      </c>
      <c r="R78" s="19" t="e">
        <f>'TRIBULAN I'!R78+'TRIBULAN II'!R78+'TRIBULAN III'!R78</f>
        <v>#REF!</v>
      </c>
      <c r="S78" s="19" t="e">
        <f>'TRIBULAN I'!S78+'TRIBULAN II'!S78+'TRIBULAN III'!S78</f>
        <v>#REF!</v>
      </c>
      <c r="T78" s="19" t="e">
        <f>'TRIBULAN I'!T78+'TRIBULAN II'!T78+'TRIBULAN III'!T78</f>
        <v>#REF!</v>
      </c>
      <c r="U78" s="19" t="e">
        <f>'TRIBULAN I'!U78+'TRIBULAN II'!U78+'TRIBULAN III'!U78</f>
        <v>#REF!</v>
      </c>
      <c r="V78" s="19" t="e">
        <f>'TRIBULAN I'!V78+'TRIBULAN II'!V78+'TRIBULAN III'!V78</f>
        <v>#REF!</v>
      </c>
      <c r="W78" s="19" t="e">
        <f>'TRIBULAN I'!W78+'TRIBULAN II'!W78+'TRIBULAN III'!W78</f>
        <v>#REF!</v>
      </c>
      <c r="X78" s="19" t="e">
        <f>'TRIBULAN I'!X78+'TRIBULAN II'!X78+'TRIBULAN III'!X78</f>
        <v>#REF!</v>
      </c>
      <c r="Y78" s="19" t="e">
        <f>'TRIBULAN I'!Y78+'TRIBULAN II'!Y78+'TRIBULAN III'!Y78</f>
        <v>#REF!</v>
      </c>
      <c r="Z78" s="19" t="e">
        <f>'TRIBULAN I'!Z78+'TRIBULAN II'!Z78+'TRIBULAN III'!Z78</f>
        <v>#REF!</v>
      </c>
      <c r="AA78" s="19" t="e">
        <f>'TRIBULAN I'!AA78+'TRIBULAN II'!AA78+'TRIBULAN III'!AA78</f>
        <v>#REF!</v>
      </c>
      <c r="AB78" s="19" t="e">
        <f>'TRIBULAN I'!AB78+'TRIBULAN II'!AB78+'TRIBULAN III'!AB78</f>
        <v>#REF!</v>
      </c>
      <c r="AC78" s="19" t="e">
        <f>'TRIBULAN I'!AC78+'TRIBULAN II'!AC78+'TRIBULAN III'!AC78</f>
        <v>#REF!</v>
      </c>
      <c r="AD78" s="19" t="e">
        <f>'TRIBULAN I'!AD78+'TRIBULAN II'!AD78+'TRIBULAN III'!AD78</f>
        <v>#REF!</v>
      </c>
      <c r="AE78" s="19" t="e">
        <f>'TRIBULAN I'!AE78+'TRIBULAN II'!AE78+'TRIBULAN III'!AE78</f>
        <v>#REF!</v>
      </c>
      <c r="AF78" s="19" t="e">
        <f>'TRIBULAN I'!AF78+'TRIBULAN II'!AF78+'TRIBULAN III'!AF78</f>
        <v>#REF!</v>
      </c>
      <c r="AG78" s="19" t="e">
        <f>'TRIBULAN I'!AG78+'TRIBULAN II'!AG78+'TRIBULAN III'!AG78</f>
        <v>#REF!</v>
      </c>
      <c r="AH78" s="19" t="e">
        <f>'TRIBULAN I'!AH78+'TRIBULAN II'!AH78+'TRIBULAN III'!AH78</f>
        <v>#REF!</v>
      </c>
      <c r="AI78" s="19" t="e">
        <f>'TRIBULAN I'!AI78+'TRIBULAN II'!AI78+'TRIBULAN III'!AI78</f>
        <v>#REF!</v>
      </c>
      <c r="AJ78" s="19" t="e">
        <f>'TRIBULAN I'!AJ78+'TRIBULAN II'!AJ78+'TRIBULAN III'!AJ78</f>
        <v>#REF!</v>
      </c>
      <c r="AK78" s="19" t="e">
        <f>'TRIBULAN I'!AK78+'TRIBULAN II'!AK78+'TRIBULAN III'!AK78</f>
        <v>#REF!</v>
      </c>
      <c r="AL78" s="19" t="e">
        <f>'TRIBULAN I'!AL78+'TRIBULAN II'!AL78+'TRIBULAN III'!AL78</f>
        <v>#REF!</v>
      </c>
      <c r="AM78" s="19" t="e">
        <f>'TRIBULAN I'!AM78+'TRIBULAN II'!AM78+'TRIBULAN III'!AM78</f>
        <v>#REF!</v>
      </c>
      <c r="AN78" s="19" t="e">
        <f>'TRIBULAN I'!AN78+'TRIBULAN II'!AN78+'TRIBULAN III'!AN78</f>
        <v>#REF!</v>
      </c>
      <c r="AO78" s="19" t="e">
        <f>'TRIBULAN I'!AO78+'TRIBULAN II'!AO78+'TRIBULAN III'!AO78</f>
        <v>#REF!</v>
      </c>
      <c r="AP78" s="19" t="e">
        <f>'TRIBULAN I'!AP78+'TRIBULAN II'!AP78+'TRIBULAN III'!AP78</f>
        <v>#REF!</v>
      </c>
      <c r="AQ78" s="19" t="e">
        <f>'TRIBULAN I'!AQ78+'TRIBULAN II'!AQ78+'TRIBULAN III'!AQ78</f>
        <v>#REF!</v>
      </c>
      <c r="AR78" s="19" t="e">
        <f>'TRIBULAN I'!AR78+'TRIBULAN II'!AR78+'TRIBULAN III'!AR78</f>
        <v>#REF!</v>
      </c>
      <c r="AS78" s="19" t="e">
        <f>'TRIBULAN I'!AS78+'TRIBULAN II'!AS78+'TRIBULAN III'!AS78</f>
        <v>#REF!</v>
      </c>
      <c r="AT78" s="19" t="e">
        <f>'TRIBULAN I'!AT78+'TRIBULAN II'!AT78+'TRIBULAN III'!AT78</f>
        <v>#REF!</v>
      </c>
      <c r="AU78" s="19" t="e">
        <f>'TRIBULAN I'!AU78+'TRIBULAN II'!AU78+'TRIBULAN III'!AU78</f>
        <v>#REF!</v>
      </c>
      <c r="AV78" s="19" t="e">
        <f>'TRIBULAN I'!AV78+'TRIBULAN II'!AV78+'TRIBULAN III'!AV78</f>
        <v>#REF!</v>
      </c>
      <c r="AW78" s="19" t="e">
        <f>'TRIBULAN I'!AW78+'TRIBULAN II'!AW78+'TRIBULAN III'!AW78</f>
        <v>#REF!</v>
      </c>
      <c r="AX78" s="19" t="e">
        <f>'TRIBULAN I'!AX78+'TRIBULAN II'!AX78+'TRIBULAN III'!AX78</f>
        <v>#REF!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28"/>
        <v>774</v>
      </c>
      <c r="G79" s="19" t="e">
        <f>'TRIBULAN I'!G79+'TRIBULAN II'!G79+'TRIBULAN III'!G79</f>
        <v>#REF!</v>
      </c>
      <c r="H79" s="19" t="e">
        <f>'TRIBULAN I'!H79+'TRIBULAN II'!H79+'TRIBULAN III'!H79</f>
        <v>#REF!</v>
      </c>
      <c r="I79" s="19" t="e">
        <f>'TRIBULAN I'!I79+'TRIBULAN II'!I79+'TRIBULAN III'!I79</f>
        <v>#REF!</v>
      </c>
      <c r="J79" s="19" t="e">
        <f>'TRIBULAN I'!J79+'TRIBULAN II'!J79+'TRIBULAN III'!J79</f>
        <v>#REF!</v>
      </c>
      <c r="K79" s="19" t="e">
        <f>'TRIBULAN I'!K79+'TRIBULAN II'!K79+'TRIBULAN III'!K79</f>
        <v>#REF!</v>
      </c>
      <c r="L79" s="19" t="e">
        <f>'TRIBULAN I'!L79+'TRIBULAN II'!L79+'TRIBULAN III'!L79</f>
        <v>#REF!</v>
      </c>
      <c r="M79" s="19" t="e">
        <f>'TRIBULAN I'!M79+'TRIBULAN II'!M79+'TRIBULAN III'!M79</f>
        <v>#REF!</v>
      </c>
      <c r="N79" s="19" t="e">
        <f>'TRIBULAN I'!N79+'TRIBULAN II'!N79+'TRIBULAN III'!N79</f>
        <v>#REF!</v>
      </c>
      <c r="O79" s="19" t="e">
        <f>'TRIBULAN I'!O79+'TRIBULAN II'!O79+'TRIBULAN III'!O79</f>
        <v>#REF!</v>
      </c>
      <c r="P79" s="19" t="e">
        <f>'TRIBULAN I'!P79+'TRIBULAN II'!P79+'TRIBULAN III'!P79</f>
        <v>#REF!</v>
      </c>
      <c r="Q79" s="19" t="e">
        <f>'TRIBULAN I'!Q79+'TRIBULAN II'!Q79+'TRIBULAN III'!Q79</f>
        <v>#REF!</v>
      </c>
      <c r="R79" s="19" t="e">
        <f>'TRIBULAN I'!R79+'TRIBULAN II'!R79+'TRIBULAN III'!R79</f>
        <v>#REF!</v>
      </c>
      <c r="S79" s="19" t="e">
        <f>'TRIBULAN I'!S79+'TRIBULAN II'!S79+'TRIBULAN III'!S79</f>
        <v>#REF!</v>
      </c>
      <c r="T79" s="19" t="e">
        <f>'TRIBULAN I'!T79+'TRIBULAN II'!T79+'TRIBULAN III'!T79</f>
        <v>#REF!</v>
      </c>
      <c r="U79" s="19" t="e">
        <f>'TRIBULAN I'!U79+'TRIBULAN II'!U79+'TRIBULAN III'!U79</f>
        <v>#REF!</v>
      </c>
      <c r="V79" s="19" t="e">
        <f>'TRIBULAN I'!V79+'TRIBULAN II'!V79+'TRIBULAN III'!V79</f>
        <v>#REF!</v>
      </c>
      <c r="W79" s="19" t="e">
        <f>'TRIBULAN I'!W79+'TRIBULAN II'!W79+'TRIBULAN III'!W79</f>
        <v>#REF!</v>
      </c>
      <c r="X79" s="19" t="e">
        <f>'TRIBULAN I'!X79+'TRIBULAN II'!X79+'TRIBULAN III'!X79</f>
        <v>#REF!</v>
      </c>
      <c r="Y79" s="19" t="e">
        <f>'TRIBULAN I'!Y79+'TRIBULAN II'!Y79+'TRIBULAN III'!Y79</f>
        <v>#REF!</v>
      </c>
      <c r="Z79" s="19" t="e">
        <f>'TRIBULAN I'!Z79+'TRIBULAN II'!Z79+'TRIBULAN III'!Z79</f>
        <v>#REF!</v>
      </c>
      <c r="AA79" s="19" t="e">
        <f>'TRIBULAN I'!AA79+'TRIBULAN II'!AA79+'TRIBULAN III'!AA79</f>
        <v>#REF!</v>
      </c>
      <c r="AB79" s="19" t="e">
        <f>'TRIBULAN I'!AB79+'TRIBULAN II'!AB79+'TRIBULAN III'!AB79</f>
        <v>#REF!</v>
      </c>
      <c r="AC79" s="19" t="e">
        <f>'TRIBULAN I'!AC79+'TRIBULAN II'!AC79+'TRIBULAN III'!AC79</f>
        <v>#REF!</v>
      </c>
      <c r="AD79" s="19" t="e">
        <f>'TRIBULAN I'!AD79+'TRIBULAN II'!AD79+'TRIBULAN III'!AD79</f>
        <v>#REF!</v>
      </c>
      <c r="AE79" s="19" t="e">
        <f>'TRIBULAN I'!AE79+'TRIBULAN II'!AE79+'TRIBULAN III'!AE79</f>
        <v>#REF!</v>
      </c>
      <c r="AF79" s="19" t="e">
        <f>'TRIBULAN I'!AF79+'TRIBULAN II'!AF79+'TRIBULAN III'!AF79</f>
        <v>#REF!</v>
      </c>
      <c r="AG79" s="19" t="e">
        <f>'TRIBULAN I'!AG79+'TRIBULAN II'!AG79+'TRIBULAN III'!AG79</f>
        <v>#REF!</v>
      </c>
      <c r="AH79" s="19" t="e">
        <f>'TRIBULAN I'!AH79+'TRIBULAN II'!AH79+'TRIBULAN III'!AH79</f>
        <v>#REF!</v>
      </c>
      <c r="AI79" s="19" t="e">
        <f>'TRIBULAN I'!AI79+'TRIBULAN II'!AI79+'TRIBULAN III'!AI79</f>
        <v>#REF!</v>
      </c>
      <c r="AJ79" s="19" t="e">
        <f>'TRIBULAN I'!AJ79+'TRIBULAN II'!AJ79+'TRIBULAN III'!AJ79</f>
        <v>#REF!</v>
      </c>
      <c r="AK79" s="19" t="e">
        <f>'TRIBULAN I'!AK79+'TRIBULAN II'!AK79+'TRIBULAN III'!AK79</f>
        <v>#REF!</v>
      </c>
      <c r="AL79" s="19" t="e">
        <f>'TRIBULAN I'!AL79+'TRIBULAN II'!AL79+'TRIBULAN III'!AL79</f>
        <v>#REF!</v>
      </c>
      <c r="AM79" s="19" t="e">
        <f>'TRIBULAN I'!AM79+'TRIBULAN II'!AM79+'TRIBULAN III'!AM79</f>
        <v>#REF!</v>
      </c>
      <c r="AN79" s="19" t="e">
        <f>'TRIBULAN I'!AN79+'TRIBULAN II'!AN79+'TRIBULAN III'!AN79</f>
        <v>#REF!</v>
      </c>
      <c r="AO79" s="19" t="e">
        <f>'TRIBULAN I'!AO79+'TRIBULAN II'!AO79+'TRIBULAN III'!AO79</f>
        <v>#REF!</v>
      </c>
      <c r="AP79" s="19" t="e">
        <f>'TRIBULAN I'!AP79+'TRIBULAN II'!AP79+'TRIBULAN III'!AP79</f>
        <v>#REF!</v>
      </c>
      <c r="AQ79" s="19" t="e">
        <f>'TRIBULAN I'!AQ79+'TRIBULAN II'!AQ79+'TRIBULAN III'!AQ79</f>
        <v>#REF!</v>
      </c>
      <c r="AR79" s="19" t="e">
        <f>'TRIBULAN I'!AR79+'TRIBULAN II'!AR79+'TRIBULAN III'!AR79</f>
        <v>#REF!</v>
      </c>
      <c r="AS79" s="19" t="e">
        <f>'TRIBULAN I'!AS79+'TRIBULAN II'!AS79+'TRIBULAN III'!AS79</f>
        <v>#REF!</v>
      </c>
      <c r="AT79" s="19" t="e">
        <f>'TRIBULAN I'!AT79+'TRIBULAN II'!AT79+'TRIBULAN III'!AT79</f>
        <v>#REF!</v>
      </c>
      <c r="AU79" s="19" t="e">
        <f>'TRIBULAN I'!AU79+'TRIBULAN II'!AU79+'TRIBULAN III'!AU79</f>
        <v>#REF!</v>
      </c>
      <c r="AV79" s="19" t="e">
        <f>'TRIBULAN I'!AV79+'TRIBULAN II'!AV79+'TRIBULAN III'!AV79</f>
        <v>#REF!</v>
      </c>
      <c r="AW79" s="19" t="e">
        <f>'TRIBULAN I'!AW79+'TRIBULAN II'!AW79+'TRIBULAN III'!AW79</f>
        <v>#REF!</v>
      </c>
      <c r="AX79" s="19" t="e">
        <f>'TRIBULAN I'!AX79+'TRIBULAN II'!AX79+'TRIBULAN III'!AX79</f>
        <v>#REF!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28"/>
        <v>977</v>
      </c>
      <c r="G80" s="19" t="e">
        <f>'TRIBULAN I'!G80+'TRIBULAN II'!G80+'TRIBULAN III'!G80</f>
        <v>#REF!</v>
      </c>
      <c r="H80" s="19" t="e">
        <f>'TRIBULAN I'!H80+'TRIBULAN II'!H80+'TRIBULAN III'!H80</f>
        <v>#REF!</v>
      </c>
      <c r="I80" s="19" t="e">
        <f>'TRIBULAN I'!I80+'TRIBULAN II'!I80+'TRIBULAN III'!I80</f>
        <v>#REF!</v>
      </c>
      <c r="J80" s="19" t="e">
        <f>'TRIBULAN I'!J80+'TRIBULAN II'!J80+'TRIBULAN III'!J80</f>
        <v>#REF!</v>
      </c>
      <c r="K80" s="19" t="e">
        <f>'TRIBULAN I'!K80+'TRIBULAN II'!K80+'TRIBULAN III'!K80</f>
        <v>#REF!</v>
      </c>
      <c r="L80" s="19" t="e">
        <f>'TRIBULAN I'!L80+'TRIBULAN II'!L80+'TRIBULAN III'!L80</f>
        <v>#REF!</v>
      </c>
      <c r="M80" s="19" t="e">
        <f>'TRIBULAN I'!M80+'TRIBULAN II'!M80+'TRIBULAN III'!M80</f>
        <v>#REF!</v>
      </c>
      <c r="N80" s="19" t="e">
        <f>'TRIBULAN I'!N80+'TRIBULAN II'!N80+'TRIBULAN III'!N80</f>
        <v>#REF!</v>
      </c>
      <c r="O80" s="19" t="e">
        <f>'TRIBULAN I'!O80+'TRIBULAN II'!O80+'TRIBULAN III'!O80</f>
        <v>#REF!</v>
      </c>
      <c r="P80" s="19" t="e">
        <f>'TRIBULAN I'!P80+'TRIBULAN II'!P80+'TRIBULAN III'!P80</f>
        <v>#REF!</v>
      </c>
      <c r="Q80" s="19" t="e">
        <f>'TRIBULAN I'!Q80+'TRIBULAN II'!Q80+'TRIBULAN III'!Q80</f>
        <v>#REF!</v>
      </c>
      <c r="R80" s="19" t="e">
        <f>'TRIBULAN I'!R80+'TRIBULAN II'!R80+'TRIBULAN III'!R80</f>
        <v>#REF!</v>
      </c>
      <c r="S80" s="19" t="e">
        <f>'TRIBULAN I'!S80+'TRIBULAN II'!S80+'TRIBULAN III'!S80</f>
        <v>#REF!</v>
      </c>
      <c r="T80" s="19" t="e">
        <f>'TRIBULAN I'!T80+'TRIBULAN II'!T80+'TRIBULAN III'!T80</f>
        <v>#REF!</v>
      </c>
      <c r="U80" s="19" t="e">
        <f>'TRIBULAN I'!U80+'TRIBULAN II'!U80+'TRIBULAN III'!U80</f>
        <v>#REF!</v>
      </c>
      <c r="V80" s="19" t="e">
        <f>'TRIBULAN I'!V80+'TRIBULAN II'!V80+'TRIBULAN III'!V80</f>
        <v>#REF!</v>
      </c>
      <c r="W80" s="19" t="e">
        <f>'TRIBULAN I'!W80+'TRIBULAN II'!W80+'TRIBULAN III'!W80</f>
        <v>#REF!</v>
      </c>
      <c r="X80" s="19" t="e">
        <f>'TRIBULAN I'!X80+'TRIBULAN II'!X80+'TRIBULAN III'!X80</f>
        <v>#REF!</v>
      </c>
      <c r="Y80" s="19" t="e">
        <f>'TRIBULAN I'!Y80+'TRIBULAN II'!Y80+'TRIBULAN III'!Y80</f>
        <v>#REF!</v>
      </c>
      <c r="Z80" s="19" t="e">
        <f>'TRIBULAN I'!Z80+'TRIBULAN II'!Z80+'TRIBULAN III'!Z80</f>
        <v>#REF!</v>
      </c>
      <c r="AA80" s="19" t="e">
        <f>'TRIBULAN I'!AA80+'TRIBULAN II'!AA80+'TRIBULAN III'!AA80</f>
        <v>#REF!</v>
      </c>
      <c r="AB80" s="19" t="e">
        <f>'TRIBULAN I'!AB80+'TRIBULAN II'!AB80+'TRIBULAN III'!AB80</f>
        <v>#REF!</v>
      </c>
      <c r="AC80" s="19" t="e">
        <f>'TRIBULAN I'!AC80+'TRIBULAN II'!AC80+'TRIBULAN III'!AC80</f>
        <v>#REF!</v>
      </c>
      <c r="AD80" s="19" t="e">
        <f>'TRIBULAN I'!AD80+'TRIBULAN II'!AD80+'TRIBULAN III'!AD80</f>
        <v>#REF!</v>
      </c>
      <c r="AE80" s="19" t="e">
        <f>'TRIBULAN I'!AE80+'TRIBULAN II'!AE80+'TRIBULAN III'!AE80</f>
        <v>#REF!</v>
      </c>
      <c r="AF80" s="19" t="e">
        <f>'TRIBULAN I'!AF80+'TRIBULAN II'!AF80+'TRIBULAN III'!AF80</f>
        <v>#REF!</v>
      </c>
      <c r="AG80" s="19" t="e">
        <f>'TRIBULAN I'!AG80+'TRIBULAN II'!AG80+'TRIBULAN III'!AG80</f>
        <v>#REF!</v>
      </c>
      <c r="AH80" s="19" t="e">
        <f>'TRIBULAN I'!AH80+'TRIBULAN II'!AH80+'TRIBULAN III'!AH80</f>
        <v>#REF!</v>
      </c>
      <c r="AI80" s="19" t="e">
        <f>'TRIBULAN I'!AI80+'TRIBULAN II'!AI80+'TRIBULAN III'!AI80</f>
        <v>#REF!</v>
      </c>
      <c r="AJ80" s="19" t="e">
        <f>'TRIBULAN I'!AJ80+'TRIBULAN II'!AJ80+'TRIBULAN III'!AJ80</f>
        <v>#REF!</v>
      </c>
      <c r="AK80" s="19" t="e">
        <f>'TRIBULAN I'!AK80+'TRIBULAN II'!AK80+'TRIBULAN III'!AK80</f>
        <v>#REF!</v>
      </c>
      <c r="AL80" s="19" t="e">
        <f>'TRIBULAN I'!AL80+'TRIBULAN II'!AL80+'TRIBULAN III'!AL80</f>
        <v>#REF!</v>
      </c>
      <c r="AM80" s="19" t="e">
        <f>'TRIBULAN I'!AM80+'TRIBULAN II'!AM80+'TRIBULAN III'!AM80</f>
        <v>#REF!</v>
      </c>
      <c r="AN80" s="19" t="e">
        <f>'TRIBULAN I'!AN80+'TRIBULAN II'!AN80+'TRIBULAN III'!AN80</f>
        <v>#REF!</v>
      </c>
      <c r="AO80" s="19" t="e">
        <f>'TRIBULAN I'!AO80+'TRIBULAN II'!AO80+'TRIBULAN III'!AO80</f>
        <v>#REF!</v>
      </c>
      <c r="AP80" s="19" t="e">
        <f>'TRIBULAN I'!AP80+'TRIBULAN II'!AP80+'TRIBULAN III'!AP80</f>
        <v>#REF!</v>
      </c>
      <c r="AQ80" s="19" t="e">
        <f>'TRIBULAN I'!AQ80+'TRIBULAN II'!AQ80+'TRIBULAN III'!AQ80</f>
        <v>#REF!</v>
      </c>
      <c r="AR80" s="19" t="e">
        <f>'TRIBULAN I'!AR80+'TRIBULAN II'!AR80+'TRIBULAN III'!AR80</f>
        <v>#REF!</v>
      </c>
      <c r="AS80" s="19" t="e">
        <f>'TRIBULAN I'!AS80+'TRIBULAN II'!AS80+'TRIBULAN III'!AS80</f>
        <v>#REF!</v>
      </c>
      <c r="AT80" s="19" t="e">
        <f>'TRIBULAN I'!AT80+'TRIBULAN II'!AT80+'TRIBULAN III'!AT80</f>
        <v>#REF!</v>
      </c>
      <c r="AU80" s="19" t="e">
        <f>'TRIBULAN I'!AU80+'TRIBULAN II'!AU80+'TRIBULAN III'!AU80</f>
        <v>#REF!</v>
      </c>
      <c r="AV80" s="19" t="e">
        <f>'TRIBULAN I'!AV80+'TRIBULAN II'!AV80+'TRIBULAN III'!AV80</f>
        <v>#REF!</v>
      </c>
      <c r="AW80" s="19" t="e">
        <f>'TRIBULAN I'!AW80+'TRIBULAN II'!AW80+'TRIBULAN III'!AW80</f>
        <v>#REF!</v>
      </c>
      <c r="AX80" s="19" t="e">
        <f>'TRIBULAN I'!AX80+'TRIBULAN II'!AX80+'TRIBULAN III'!AX80</f>
        <v>#REF!</v>
      </c>
    </row>
    <row r="81" spans="1:50" ht="14.25" customHeight="1">
      <c r="A81" s="26"/>
      <c r="B81" s="17"/>
      <c r="C81" s="18" t="s">
        <v>37</v>
      </c>
      <c r="D81" s="95">
        <f t="shared" ref="D81:F81" si="29">SUM(D78:D80)</f>
        <v>1363</v>
      </c>
      <c r="E81" s="95">
        <f t="shared" si="29"/>
        <v>1319</v>
      </c>
      <c r="F81" s="95">
        <f t="shared" si="29"/>
        <v>2682</v>
      </c>
      <c r="G81" s="19" t="e">
        <f>'TRIBULAN I'!G81+'TRIBULAN II'!G81+'TRIBULAN III'!G81</f>
        <v>#REF!</v>
      </c>
      <c r="H81" s="19" t="e">
        <f>'TRIBULAN I'!H81+'TRIBULAN II'!H81+'TRIBULAN III'!H81</f>
        <v>#REF!</v>
      </c>
      <c r="I81" s="19" t="e">
        <f>'TRIBULAN I'!I81+'TRIBULAN II'!I81+'TRIBULAN III'!I81</f>
        <v>#REF!</v>
      </c>
      <c r="J81" s="19" t="e">
        <f>'TRIBULAN I'!J81+'TRIBULAN II'!J81+'TRIBULAN III'!J81</f>
        <v>#REF!</v>
      </c>
      <c r="K81" s="19" t="e">
        <f>'TRIBULAN I'!K81+'TRIBULAN II'!K81+'TRIBULAN III'!K81</f>
        <v>#REF!</v>
      </c>
      <c r="L81" s="19" t="e">
        <f>'TRIBULAN I'!L81+'TRIBULAN II'!L81+'TRIBULAN III'!L81</f>
        <v>#REF!</v>
      </c>
      <c r="M81" s="19" t="e">
        <f>'TRIBULAN I'!M81+'TRIBULAN II'!M81+'TRIBULAN III'!M81</f>
        <v>#REF!</v>
      </c>
      <c r="N81" s="19" t="e">
        <f>'TRIBULAN I'!N81+'TRIBULAN II'!N81+'TRIBULAN III'!N81</f>
        <v>#REF!</v>
      </c>
      <c r="O81" s="19" t="e">
        <f>'TRIBULAN I'!O81+'TRIBULAN II'!O81+'TRIBULAN III'!O81</f>
        <v>#REF!</v>
      </c>
      <c r="P81" s="19" t="e">
        <f>'TRIBULAN I'!P81+'TRIBULAN II'!P81+'TRIBULAN III'!P81</f>
        <v>#REF!</v>
      </c>
      <c r="Q81" s="19" t="e">
        <f>'TRIBULAN I'!Q81+'TRIBULAN II'!Q81+'TRIBULAN III'!Q81</f>
        <v>#REF!</v>
      </c>
      <c r="R81" s="19" t="e">
        <f>'TRIBULAN I'!R81+'TRIBULAN II'!R81+'TRIBULAN III'!R81</f>
        <v>#REF!</v>
      </c>
      <c r="S81" s="19" t="e">
        <f>'TRIBULAN I'!S81+'TRIBULAN II'!S81+'TRIBULAN III'!S81</f>
        <v>#REF!</v>
      </c>
      <c r="T81" s="19" t="e">
        <f>'TRIBULAN I'!T81+'TRIBULAN II'!T81+'TRIBULAN III'!T81</f>
        <v>#REF!</v>
      </c>
      <c r="U81" s="19" t="e">
        <f>'TRIBULAN I'!U81+'TRIBULAN II'!U81+'TRIBULAN III'!U81</f>
        <v>#REF!</v>
      </c>
      <c r="V81" s="19" t="e">
        <f>'TRIBULAN I'!V81+'TRIBULAN II'!V81+'TRIBULAN III'!V81</f>
        <v>#REF!</v>
      </c>
      <c r="W81" s="19" t="e">
        <f>'TRIBULAN I'!W81+'TRIBULAN II'!W81+'TRIBULAN III'!W81</f>
        <v>#REF!</v>
      </c>
      <c r="X81" s="19" t="e">
        <f>'TRIBULAN I'!X81+'TRIBULAN II'!X81+'TRIBULAN III'!X81</f>
        <v>#REF!</v>
      </c>
      <c r="Y81" s="19" t="e">
        <f>'TRIBULAN I'!Y81+'TRIBULAN II'!Y81+'TRIBULAN III'!Y81</f>
        <v>#REF!</v>
      </c>
      <c r="Z81" s="19" t="e">
        <f>'TRIBULAN I'!Z81+'TRIBULAN II'!Z81+'TRIBULAN III'!Z81</f>
        <v>#REF!</v>
      </c>
      <c r="AA81" s="19" t="e">
        <f>'TRIBULAN I'!AA81+'TRIBULAN II'!AA81+'TRIBULAN III'!AA81</f>
        <v>#REF!</v>
      </c>
      <c r="AB81" s="19" t="e">
        <f>'TRIBULAN I'!AB81+'TRIBULAN II'!AB81+'TRIBULAN III'!AB81</f>
        <v>#REF!</v>
      </c>
      <c r="AC81" s="19" t="e">
        <f>'TRIBULAN I'!AC81+'TRIBULAN II'!AC81+'TRIBULAN III'!AC81</f>
        <v>#REF!</v>
      </c>
      <c r="AD81" s="19" t="e">
        <f>'TRIBULAN I'!AD81+'TRIBULAN II'!AD81+'TRIBULAN III'!AD81</f>
        <v>#REF!</v>
      </c>
      <c r="AE81" s="19" t="e">
        <f>'TRIBULAN I'!AE81+'TRIBULAN II'!AE81+'TRIBULAN III'!AE81</f>
        <v>#REF!</v>
      </c>
      <c r="AF81" s="19" t="e">
        <f>'TRIBULAN I'!AF81+'TRIBULAN II'!AF81+'TRIBULAN III'!AF81</f>
        <v>#REF!</v>
      </c>
      <c r="AG81" s="19" t="e">
        <f>'TRIBULAN I'!AG81+'TRIBULAN II'!AG81+'TRIBULAN III'!AG81</f>
        <v>#REF!</v>
      </c>
      <c r="AH81" s="19" t="e">
        <f>'TRIBULAN I'!AH81+'TRIBULAN II'!AH81+'TRIBULAN III'!AH81</f>
        <v>#REF!</v>
      </c>
      <c r="AI81" s="19" t="e">
        <f>'TRIBULAN I'!AI81+'TRIBULAN II'!AI81+'TRIBULAN III'!AI81</f>
        <v>#REF!</v>
      </c>
      <c r="AJ81" s="19" t="e">
        <f>'TRIBULAN I'!AJ81+'TRIBULAN II'!AJ81+'TRIBULAN III'!AJ81</f>
        <v>#REF!</v>
      </c>
      <c r="AK81" s="19" t="e">
        <f>'TRIBULAN I'!AK81+'TRIBULAN II'!AK81+'TRIBULAN III'!AK81</f>
        <v>#REF!</v>
      </c>
      <c r="AL81" s="19" t="e">
        <f>'TRIBULAN I'!AL81+'TRIBULAN II'!AL81+'TRIBULAN III'!AL81</f>
        <v>#REF!</v>
      </c>
      <c r="AM81" s="19" t="e">
        <f>'TRIBULAN I'!AM81+'TRIBULAN II'!AM81+'TRIBULAN III'!AM81</f>
        <v>#REF!</v>
      </c>
      <c r="AN81" s="19" t="e">
        <f>'TRIBULAN I'!AN81+'TRIBULAN II'!AN81+'TRIBULAN III'!AN81</f>
        <v>#REF!</v>
      </c>
      <c r="AO81" s="19" t="e">
        <f>'TRIBULAN I'!AO81+'TRIBULAN II'!AO81+'TRIBULAN III'!AO81</f>
        <v>#REF!</v>
      </c>
      <c r="AP81" s="19" t="e">
        <f>'TRIBULAN I'!AP81+'TRIBULAN II'!AP81+'TRIBULAN III'!AP81</f>
        <v>#REF!</v>
      </c>
      <c r="AQ81" s="19" t="e">
        <f>'TRIBULAN I'!AQ81+'TRIBULAN II'!AQ81+'TRIBULAN III'!AQ81</f>
        <v>#REF!</v>
      </c>
      <c r="AR81" s="19" t="e">
        <f>'TRIBULAN I'!AR81+'TRIBULAN II'!AR81+'TRIBULAN III'!AR81</f>
        <v>#REF!</v>
      </c>
      <c r="AS81" s="19" t="e">
        <f>'TRIBULAN I'!AS81+'TRIBULAN II'!AS81+'TRIBULAN III'!AS81</f>
        <v>#REF!</v>
      </c>
      <c r="AT81" s="19" t="e">
        <f>'TRIBULAN I'!AT81+'TRIBULAN II'!AT81+'TRIBULAN III'!AT81</f>
        <v>#REF!</v>
      </c>
      <c r="AU81" s="19" t="e">
        <f>'TRIBULAN I'!AU81+'TRIBULAN II'!AU81+'TRIBULAN III'!AU81</f>
        <v>#REF!</v>
      </c>
      <c r="AV81" s="19" t="e">
        <f>'TRIBULAN I'!AV81+'TRIBULAN II'!AV81+'TRIBULAN III'!AV81</f>
        <v>#REF!</v>
      </c>
      <c r="AW81" s="19" t="e">
        <f>'TRIBULAN I'!AW81+'TRIBULAN II'!AW81+'TRIBULAN III'!AW81</f>
        <v>#REF!</v>
      </c>
      <c r="AX81" s="19" t="e">
        <f>'TRIBULAN I'!AX81+'TRIBULAN II'!AX81+'TRIBULAN III'!AX81</f>
        <v>#REF!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0">D82+E82</f>
        <v>583</v>
      </c>
      <c r="G82" s="19">
        <f>'TRIBULAN I'!G82+'TRIBULAN II'!G82+'TRIBULAN III'!G82</f>
        <v>240</v>
      </c>
      <c r="H82" s="19">
        <f>'TRIBULAN I'!H82+'TRIBULAN II'!H82+'TRIBULAN III'!H82</f>
        <v>242</v>
      </c>
      <c r="I82" s="19">
        <f>'TRIBULAN I'!I82+'TRIBULAN II'!I82+'TRIBULAN III'!I82</f>
        <v>482</v>
      </c>
      <c r="J82" s="19">
        <f>'TRIBULAN I'!J82+'TRIBULAN II'!J82+'TRIBULAN III'!J82</f>
        <v>82.675814751286453</v>
      </c>
      <c r="K82" s="19">
        <f>'TRIBULAN I'!K82+'TRIBULAN II'!K82+'TRIBULAN III'!K82</f>
        <v>187</v>
      </c>
      <c r="L82" s="19">
        <f>'TRIBULAN I'!L82+'TRIBULAN II'!L82+'TRIBULAN III'!L82</f>
        <v>194</v>
      </c>
      <c r="M82" s="19">
        <f>'TRIBULAN I'!M82+'TRIBULAN II'!M82+'TRIBULAN III'!M82</f>
        <v>381</v>
      </c>
      <c r="N82" s="19">
        <f>'TRIBULAN I'!N82+'TRIBULAN II'!N82+'TRIBULAN III'!N82</f>
        <v>65.351629502572905</v>
      </c>
      <c r="O82" s="19">
        <f>'TRIBULAN I'!O82+'TRIBULAN II'!O82+'TRIBULAN III'!O82</f>
        <v>0</v>
      </c>
      <c r="P82" s="19">
        <f>'TRIBULAN I'!P82+'TRIBULAN II'!P82+'TRIBULAN III'!P82</f>
        <v>0</v>
      </c>
      <c r="Q82" s="19">
        <f>'TRIBULAN I'!Q82+'TRIBULAN II'!Q82+'TRIBULAN III'!Q82</f>
        <v>0</v>
      </c>
      <c r="R82" s="19" t="e">
        <f>'TRIBULAN I'!R82+'TRIBULAN II'!R82+'TRIBULAN III'!R82</f>
        <v>#DIV/0!</v>
      </c>
      <c r="S82" s="19">
        <f>'TRIBULAN I'!S82+'TRIBULAN II'!S82+'TRIBULAN III'!S82</f>
        <v>0</v>
      </c>
      <c r="T82" s="19">
        <f>'TRIBULAN I'!T82+'TRIBULAN II'!T82+'TRIBULAN III'!T82</f>
        <v>1</v>
      </c>
      <c r="U82" s="19">
        <f>'TRIBULAN I'!U82+'TRIBULAN II'!U82+'TRIBULAN III'!U82</f>
        <v>1</v>
      </c>
      <c r="V82" s="19" t="e">
        <f>'TRIBULAN I'!V82+'TRIBULAN II'!V82+'TRIBULAN III'!V82</f>
        <v>#DIV/0!</v>
      </c>
      <c r="W82" s="19">
        <f>'TRIBULAN I'!W82+'TRIBULAN II'!W82+'TRIBULAN III'!W82</f>
        <v>0</v>
      </c>
      <c r="X82" s="19">
        <f>'TRIBULAN I'!X82+'TRIBULAN II'!X82+'TRIBULAN III'!X82</f>
        <v>1</v>
      </c>
      <c r="Y82" s="19">
        <f>'TRIBULAN I'!Y82+'TRIBULAN II'!Y82+'TRIBULAN III'!Y82</f>
        <v>1</v>
      </c>
      <c r="Z82" s="19" t="e">
        <f>'TRIBULAN I'!Z82+'TRIBULAN II'!Z82+'TRIBULAN III'!Z82</f>
        <v>#DIV/0!</v>
      </c>
      <c r="AA82" s="19">
        <f>'TRIBULAN I'!AA82+'TRIBULAN II'!AA82+'TRIBULAN III'!AA82</f>
        <v>0</v>
      </c>
      <c r="AB82" s="19">
        <f>'TRIBULAN I'!AB82+'TRIBULAN II'!AB82+'TRIBULAN III'!AB82</f>
        <v>0</v>
      </c>
      <c r="AC82" s="19">
        <f>'TRIBULAN I'!AC82+'TRIBULAN II'!AC82+'TRIBULAN III'!AC82</f>
        <v>0</v>
      </c>
      <c r="AD82" s="19" t="e">
        <f>'TRIBULAN I'!AD82+'TRIBULAN II'!AD82+'TRIBULAN III'!AD82</f>
        <v>#DIV/0!</v>
      </c>
      <c r="AE82" s="19">
        <f>'TRIBULAN I'!AE82+'TRIBULAN II'!AE82+'TRIBULAN III'!AE82</f>
        <v>0</v>
      </c>
      <c r="AF82" s="19">
        <f>'TRIBULAN I'!AF82+'TRIBULAN II'!AF82+'TRIBULAN III'!AF82</f>
        <v>0</v>
      </c>
      <c r="AG82" s="19">
        <f>'TRIBULAN I'!AG82+'TRIBULAN II'!AG82+'TRIBULAN III'!AG82</f>
        <v>0</v>
      </c>
      <c r="AH82" s="19" t="e">
        <f>'TRIBULAN I'!AH82+'TRIBULAN II'!AH82+'TRIBULAN III'!AH82</f>
        <v>#DIV/0!</v>
      </c>
      <c r="AI82" s="19">
        <f>'TRIBULAN I'!AI82+'TRIBULAN II'!AI82+'TRIBULAN III'!AI82</f>
        <v>0</v>
      </c>
      <c r="AJ82" s="19">
        <f>'TRIBULAN I'!AJ82+'TRIBULAN II'!AJ82+'TRIBULAN III'!AJ82</f>
        <v>0</v>
      </c>
      <c r="AK82" s="19">
        <f>'TRIBULAN I'!AK82+'TRIBULAN II'!AK82+'TRIBULAN III'!AK82</f>
        <v>0</v>
      </c>
      <c r="AL82" s="19" t="e">
        <f>'TRIBULAN I'!AL82+'TRIBULAN II'!AL82+'TRIBULAN III'!AL82</f>
        <v>#DIV/0!</v>
      </c>
      <c r="AM82" s="19">
        <f>'TRIBULAN I'!AM82+'TRIBULAN II'!AM82+'TRIBULAN III'!AM82</f>
        <v>0</v>
      </c>
      <c r="AN82" s="19">
        <f>'TRIBULAN I'!AN82+'TRIBULAN II'!AN82+'TRIBULAN III'!AN82</f>
        <v>0</v>
      </c>
      <c r="AO82" s="19">
        <f>'TRIBULAN I'!AO82+'TRIBULAN II'!AO82+'TRIBULAN III'!AO82</f>
        <v>0</v>
      </c>
      <c r="AP82" s="19" t="e">
        <f>'TRIBULAN I'!AP82+'TRIBULAN II'!AP82+'TRIBULAN III'!AP82</f>
        <v>#DIV/0!</v>
      </c>
      <c r="AQ82" s="19">
        <f>'TRIBULAN I'!AQ82+'TRIBULAN II'!AQ82+'TRIBULAN III'!AQ82</f>
        <v>0</v>
      </c>
      <c r="AR82" s="19">
        <f>'TRIBULAN I'!AR82+'TRIBULAN II'!AR82+'TRIBULAN III'!AR82</f>
        <v>0</v>
      </c>
      <c r="AS82" s="19">
        <f>'TRIBULAN I'!AS82+'TRIBULAN II'!AS82+'TRIBULAN III'!AS82</f>
        <v>0</v>
      </c>
      <c r="AT82" s="19" t="e">
        <f>'TRIBULAN I'!AT82+'TRIBULAN II'!AT82+'TRIBULAN III'!AT82</f>
        <v>#DIV/0!</v>
      </c>
      <c r="AU82" s="19">
        <f>'TRIBULAN I'!AU82+'TRIBULAN II'!AU82+'TRIBULAN III'!AU82</f>
        <v>0</v>
      </c>
      <c r="AV82" s="19">
        <f>'TRIBULAN I'!AV82+'TRIBULAN II'!AV82+'TRIBULAN III'!AV82</f>
        <v>1</v>
      </c>
      <c r="AW82" s="19">
        <f>'TRIBULAN I'!AW82+'TRIBULAN II'!AW82+'TRIBULAN III'!AW82</f>
        <v>1</v>
      </c>
      <c r="AX82" s="19" t="e">
        <f>'TRIBULAN I'!AX82+'TRIBULAN II'!AX82+'TRIBULAN III'!AX82</f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0"/>
        <v>440</v>
      </c>
      <c r="G83" s="19">
        <f>'TRIBULAN I'!G83+'TRIBULAN II'!G83+'TRIBULAN III'!G83</f>
        <v>308</v>
      </c>
      <c r="H83" s="19">
        <f>'TRIBULAN I'!H83+'TRIBULAN II'!H83+'TRIBULAN III'!H83</f>
        <v>244</v>
      </c>
      <c r="I83" s="19">
        <f>'TRIBULAN I'!I83+'TRIBULAN II'!I83+'TRIBULAN III'!I83</f>
        <v>552</v>
      </c>
      <c r="J83" s="19">
        <f>'TRIBULAN I'!J83+'TRIBULAN II'!J83+'TRIBULAN III'!J83</f>
        <v>125.45454545454545</v>
      </c>
      <c r="K83" s="19">
        <f>'TRIBULAN I'!K83+'TRIBULAN II'!K83+'TRIBULAN III'!K83</f>
        <v>166</v>
      </c>
      <c r="L83" s="19">
        <f>'TRIBULAN I'!L83+'TRIBULAN II'!L83+'TRIBULAN III'!L83</f>
        <v>133</v>
      </c>
      <c r="M83" s="19">
        <f>'TRIBULAN I'!M83+'TRIBULAN II'!M83+'TRIBULAN III'!M83</f>
        <v>299</v>
      </c>
      <c r="N83" s="19">
        <f>'TRIBULAN I'!N83+'TRIBULAN II'!N83+'TRIBULAN III'!N83</f>
        <v>67.954545454545453</v>
      </c>
      <c r="O83" s="19">
        <f>'TRIBULAN I'!O83+'TRIBULAN II'!O83+'TRIBULAN III'!O83</f>
        <v>0</v>
      </c>
      <c r="P83" s="19">
        <f>'TRIBULAN I'!P83+'TRIBULAN II'!P83+'TRIBULAN III'!P83</f>
        <v>0</v>
      </c>
      <c r="Q83" s="19">
        <f>'TRIBULAN I'!Q83+'TRIBULAN II'!Q83+'TRIBULAN III'!Q83</f>
        <v>0</v>
      </c>
      <c r="R83" s="19" t="e">
        <f>'TRIBULAN I'!R83+'TRIBULAN II'!R83+'TRIBULAN III'!R83</f>
        <v>#DIV/0!</v>
      </c>
      <c r="S83" s="19">
        <f>'TRIBULAN I'!S83+'TRIBULAN II'!S83+'TRIBULAN III'!S83</f>
        <v>0</v>
      </c>
      <c r="T83" s="19">
        <f>'TRIBULAN I'!T83+'TRIBULAN II'!T83+'TRIBULAN III'!T83</f>
        <v>0</v>
      </c>
      <c r="U83" s="19">
        <f>'TRIBULAN I'!U83+'TRIBULAN II'!U83+'TRIBULAN III'!U83</f>
        <v>0</v>
      </c>
      <c r="V83" s="19" t="e">
        <f>'TRIBULAN I'!V83+'TRIBULAN II'!V83+'TRIBULAN III'!V83</f>
        <v>#DIV/0!</v>
      </c>
      <c r="W83" s="19">
        <f>'TRIBULAN I'!W83+'TRIBULAN II'!W83+'TRIBULAN III'!W83</f>
        <v>0</v>
      </c>
      <c r="X83" s="19">
        <f>'TRIBULAN I'!X83+'TRIBULAN II'!X83+'TRIBULAN III'!X83</f>
        <v>0</v>
      </c>
      <c r="Y83" s="19">
        <f>'TRIBULAN I'!Y83+'TRIBULAN II'!Y83+'TRIBULAN III'!Y83</f>
        <v>0</v>
      </c>
      <c r="Z83" s="19" t="e">
        <f>'TRIBULAN I'!Z83+'TRIBULAN II'!Z83+'TRIBULAN III'!Z83</f>
        <v>#DIV/0!</v>
      </c>
      <c r="AA83" s="19">
        <f>'TRIBULAN I'!AA83+'TRIBULAN II'!AA83+'TRIBULAN III'!AA83</f>
        <v>0</v>
      </c>
      <c r="AB83" s="19">
        <f>'TRIBULAN I'!AB83+'TRIBULAN II'!AB83+'TRIBULAN III'!AB83</f>
        <v>0</v>
      </c>
      <c r="AC83" s="19">
        <f>'TRIBULAN I'!AC83+'TRIBULAN II'!AC83+'TRIBULAN III'!AC83</f>
        <v>0</v>
      </c>
      <c r="AD83" s="19" t="e">
        <f>'TRIBULAN I'!AD83+'TRIBULAN II'!AD83+'TRIBULAN III'!AD83</f>
        <v>#DIV/0!</v>
      </c>
      <c r="AE83" s="19">
        <f>'TRIBULAN I'!AE83+'TRIBULAN II'!AE83+'TRIBULAN III'!AE83</f>
        <v>0</v>
      </c>
      <c r="AF83" s="19">
        <f>'TRIBULAN I'!AF83+'TRIBULAN II'!AF83+'TRIBULAN III'!AF83</f>
        <v>0</v>
      </c>
      <c r="AG83" s="19">
        <f>'TRIBULAN I'!AG83+'TRIBULAN II'!AG83+'TRIBULAN III'!AG83</f>
        <v>0</v>
      </c>
      <c r="AH83" s="19" t="e">
        <f>'TRIBULAN I'!AH83+'TRIBULAN II'!AH83+'TRIBULAN III'!AH83</f>
        <v>#DIV/0!</v>
      </c>
      <c r="AI83" s="19">
        <f>'TRIBULAN I'!AI83+'TRIBULAN II'!AI83+'TRIBULAN III'!AI83</f>
        <v>0</v>
      </c>
      <c r="AJ83" s="19">
        <f>'TRIBULAN I'!AJ83+'TRIBULAN II'!AJ83+'TRIBULAN III'!AJ83</f>
        <v>0</v>
      </c>
      <c r="AK83" s="19">
        <f>'TRIBULAN I'!AK83+'TRIBULAN II'!AK83+'TRIBULAN III'!AK83</f>
        <v>0</v>
      </c>
      <c r="AL83" s="19" t="e">
        <f>'TRIBULAN I'!AL83+'TRIBULAN II'!AL83+'TRIBULAN III'!AL83</f>
        <v>#DIV/0!</v>
      </c>
      <c r="AM83" s="19">
        <f>'TRIBULAN I'!AM83+'TRIBULAN II'!AM83+'TRIBULAN III'!AM83</f>
        <v>0</v>
      </c>
      <c r="AN83" s="19">
        <f>'TRIBULAN I'!AN83+'TRIBULAN II'!AN83+'TRIBULAN III'!AN83</f>
        <v>0</v>
      </c>
      <c r="AO83" s="19">
        <f>'TRIBULAN I'!AO83+'TRIBULAN II'!AO83+'TRIBULAN III'!AO83</f>
        <v>0</v>
      </c>
      <c r="AP83" s="19" t="e">
        <f>'TRIBULAN I'!AP83+'TRIBULAN II'!AP83+'TRIBULAN III'!AP83</f>
        <v>#DIV/0!</v>
      </c>
      <c r="AQ83" s="19">
        <f>'TRIBULAN I'!AQ83+'TRIBULAN II'!AQ83+'TRIBULAN III'!AQ83</f>
        <v>0</v>
      </c>
      <c r="AR83" s="19">
        <f>'TRIBULAN I'!AR83+'TRIBULAN II'!AR83+'TRIBULAN III'!AR83</f>
        <v>0</v>
      </c>
      <c r="AS83" s="19">
        <f>'TRIBULAN I'!AS83+'TRIBULAN II'!AS83+'TRIBULAN III'!AS83</f>
        <v>0</v>
      </c>
      <c r="AT83" s="19" t="e">
        <f>'TRIBULAN I'!AT83+'TRIBULAN II'!AT83+'TRIBULAN III'!AT83</f>
        <v>#DIV/0!</v>
      </c>
      <c r="AU83" s="19">
        <f>'TRIBULAN I'!AU83+'TRIBULAN II'!AU83+'TRIBULAN III'!AU83</f>
        <v>0</v>
      </c>
      <c r="AV83" s="19">
        <f>'TRIBULAN I'!AV83+'TRIBULAN II'!AV83+'TRIBULAN III'!AV83</f>
        <v>0</v>
      </c>
      <c r="AW83" s="19">
        <f>'TRIBULAN I'!AW83+'TRIBULAN II'!AW83+'TRIBULAN III'!AW83</f>
        <v>0</v>
      </c>
      <c r="AX83" s="19" t="e">
        <f>'TRIBULAN I'!AX83+'TRIBULAN II'!AX83+'TRIBULAN III'!AX83</f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0"/>
        <v>791</v>
      </c>
      <c r="G84" s="19">
        <f>'TRIBULAN I'!G84+'TRIBULAN II'!G84+'TRIBULAN III'!G84</f>
        <v>245</v>
      </c>
      <c r="H84" s="19">
        <f>'TRIBULAN I'!H84+'TRIBULAN II'!H84+'TRIBULAN III'!H84</f>
        <v>256</v>
      </c>
      <c r="I84" s="19">
        <f>'TRIBULAN I'!I84+'TRIBULAN II'!I84+'TRIBULAN III'!I84</f>
        <v>501</v>
      </c>
      <c r="J84" s="19">
        <f>'TRIBULAN I'!J84+'TRIBULAN II'!J84+'TRIBULAN III'!J84</f>
        <v>63.337547408343873</v>
      </c>
      <c r="K84" s="19">
        <f>'TRIBULAN I'!K84+'TRIBULAN II'!K84+'TRIBULAN III'!K84</f>
        <v>242</v>
      </c>
      <c r="L84" s="19">
        <f>'TRIBULAN I'!L84+'TRIBULAN II'!L84+'TRIBULAN III'!L84</f>
        <v>253</v>
      </c>
      <c r="M84" s="19">
        <f>'TRIBULAN I'!M84+'TRIBULAN II'!M84+'TRIBULAN III'!M84</f>
        <v>495</v>
      </c>
      <c r="N84" s="19">
        <f>'TRIBULAN I'!N84+'TRIBULAN II'!N84+'TRIBULAN III'!N84</f>
        <v>62.579013906447528</v>
      </c>
      <c r="O84" s="19">
        <f>'TRIBULAN I'!O84+'TRIBULAN II'!O84+'TRIBULAN III'!O84</f>
        <v>0</v>
      </c>
      <c r="P84" s="19">
        <f>'TRIBULAN I'!P84+'TRIBULAN II'!P84+'TRIBULAN III'!P84</f>
        <v>0</v>
      </c>
      <c r="Q84" s="19">
        <f>'TRIBULAN I'!Q84+'TRIBULAN II'!Q84+'TRIBULAN III'!Q84</f>
        <v>0</v>
      </c>
      <c r="R84" s="19" t="e">
        <f>'TRIBULAN I'!R84+'TRIBULAN II'!R84+'TRIBULAN III'!R84</f>
        <v>#DIV/0!</v>
      </c>
      <c r="S84" s="19">
        <f>'TRIBULAN I'!S84+'TRIBULAN II'!S84+'TRIBULAN III'!S84</f>
        <v>0</v>
      </c>
      <c r="T84" s="19">
        <f>'TRIBULAN I'!T84+'TRIBULAN II'!T84+'TRIBULAN III'!T84</f>
        <v>0</v>
      </c>
      <c r="U84" s="19">
        <f>'TRIBULAN I'!U84+'TRIBULAN II'!U84+'TRIBULAN III'!U84</f>
        <v>0</v>
      </c>
      <c r="V84" s="19" t="e">
        <f>'TRIBULAN I'!V84+'TRIBULAN II'!V84+'TRIBULAN III'!V84</f>
        <v>#DIV/0!</v>
      </c>
      <c r="W84" s="19">
        <f>'TRIBULAN I'!W84+'TRIBULAN II'!W84+'TRIBULAN III'!W84</f>
        <v>0</v>
      </c>
      <c r="X84" s="19">
        <f>'TRIBULAN I'!X84+'TRIBULAN II'!X84+'TRIBULAN III'!X84</f>
        <v>0</v>
      </c>
      <c r="Y84" s="19">
        <f>'TRIBULAN I'!Y84+'TRIBULAN II'!Y84+'TRIBULAN III'!Y84</f>
        <v>0</v>
      </c>
      <c r="Z84" s="19" t="e">
        <f>'TRIBULAN I'!Z84+'TRIBULAN II'!Z84+'TRIBULAN III'!Z84</f>
        <v>#DIV/0!</v>
      </c>
      <c r="AA84" s="19">
        <f>'TRIBULAN I'!AA84+'TRIBULAN II'!AA84+'TRIBULAN III'!AA84</f>
        <v>0</v>
      </c>
      <c r="AB84" s="19">
        <f>'TRIBULAN I'!AB84+'TRIBULAN II'!AB84+'TRIBULAN III'!AB84</f>
        <v>0</v>
      </c>
      <c r="AC84" s="19">
        <f>'TRIBULAN I'!AC84+'TRIBULAN II'!AC84+'TRIBULAN III'!AC84</f>
        <v>0</v>
      </c>
      <c r="AD84" s="19" t="e">
        <f>'TRIBULAN I'!AD84+'TRIBULAN II'!AD84+'TRIBULAN III'!AD84</f>
        <v>#DIV/0!</v>
      </c>
      <c r="AE84" s="19">
        <f>'TRIBULAN I'!AE84+'TRIBULAN II'!AE84+'TRIBULAN III'!AE84</f>
        <v>0</v>
      </c>
      <c r="AF84" s="19">
        <f>'TRIBULAN I'!AF84+'TRIBULAN II'!AF84+'TRIBULAN III'!AF84</f>
        <v>0</v>
      </c>
      <c r="AG84" s="19">
        <f>'TRIBULAN I'!AG84+'TRIBULAN II'!AG84+'TRIBULAN III'!AG84</f>
        <v>0</v>
      </c>
      <c r="AH84" s="19" t="e">
        <f>'TRIBULAN I'!AH84+'TRIBULAN II'!AH84+'TRIBULAN III'!AH84</f>
        <v>#DIV/0!</v>
      </c>
      <c r="AI84" s="19">
        <f>'TRIBULAN I'!AI84+'TRIBULAN II'!AI84+'TRIBULAN III'!AI84</f>
        <v>0</v>
      </c>
      <c r="AJ84" s="19">
        <f>'TRIBULAN I'!AJ84+'TRIBULAN II'!AJ84+'TRIBULAN III'!AJ84</f>
        <v>0</v>
      </c>
      <c r="AK84" s="19">
        <f>'TRIBULAN I'!AK84+'TRIBULAN II'!AK84+'TRIBULAN III'!AK84</f>
        <v>0</v>
      </c>
      <c r="AL84" s="19" t="e">
        <f>'TRIBULAN I'!AL84+'TRIBULAN II'!AL84+'TRIBULAN III'!AL84</f>
        <v>#DIV/0!</v>
      </c>
      <c r="AM84" s="19">
        <f>'TRIBULAN I'!AM84+'TRIBULAN II'!AM84+'TRIBULAN III'!AM84</f>
        <v>0</v>
      </c>
      <c r="AN84" s="19">
        <f>'TRIBULAN I'!AN84+'TRIBULAN II'!AN84+'TRIBULAN III'!AN84</f>
        <v>0</v>
      </c>
      <c r="AO84" s="19">
        <f>'TRIBULAN I'!AO84+'TRIBULAN II'!AO84+'TRIBULAN III'!AO84</f>
        <v>0</v>
      </c>
      <c r="AP84" s="19" t="e">
        <f>'TRIBULAN I'!AP84+'TRIBULAN II'!AP84+'TRIBULAN III'!AP84</f>
        <v>#DIV/0!</v>
      </c>
      <c r="AQ84" s="19">
        <f>'TRIBULAN I'!AQ84+'TRIBULAN II'!AQ84+'TRIBULAN III'!AQ84</f>
        <v>0</v>
      </c>
      <c r="AR84" s="19">
        <f>'TRIBULAN I'!AR84+'TRIBULAN II'!AR84+'TRIBULAN III'!AR84</f>
        <v>0</v>
      </c>
      <c r="AS84" s="19">
        <f>'TRIBULAN I'!AS84+'TRIBULAN II'!AS84+'TRIBULAN III'!AS84</f>
        <v>0</v>
      </c>
      <c r="AT84" s="19" t="e">
        <f>'TRIBULAN I'!AT84+'TRIBULAN II'!AT84+'TRIBULAN III'!AT84</f>
        <v>#DIV/0!</v>
      </c>
      <c r="AU84" s="19">
        <f>'TRIBULAN I'!AU84+'TRIBULAN II'!AU84+'TRIBULAN III'!AU84</f>
        <v>0</v>
      </c>
      <c r="AV84" s="19">
        <f>'TRIBULAN I'!AV84+'TRIBULAN II'!AV84+'TRIBULAN III'!AV84</f>
        <v>0</v>
      </c>
      <c r="AW84" s="19">
        <f>'TRIBULAN I'!AW84+'TRIBULAN II'!AW84+'TRIBULAN III'!AW84</f>
        <v>0</v>
      </c>
      <c r="AX84" s="19" t="e">
        <f>'TRIBULAN I'!AX84+'TRIBULAN II'!AX84+'TRIBULAN III'!AX84</f>
        <v>#DIV/0!</v>
      </c>
    </row>
    <row r="85" spans="1:50" ht="14.25" customHeight="1">
      <c r="A85" s="26"/>
      <c r="B85" s="26"/>
      <c r="C85" s="18" t="s">
        <v>37</v>
      </c>
      <c r="D85" s="89">
        <f t="shared" ref="D85:F85" si="31">SUM(D82:D84)</f>
        <v>947</v>
      </c>
      <c r="E85" s="89">
        <f t="shared" si="31"/>
        <v>867</v>
      </c>
      <c r="F85" s="89">
        <f t="shared" si="31"/>
        <v>1814</v>
      </c>
      <c r="G85" s="19" t="e">
        <f>'TRIBULAN I'!G85+'TRIBULAN II'!G85+'TRIBULAN III'!G85</f>
        <v>#REF!</v>
      </c>
      <c r="H85" s="19" t="e">
        <f>'TRIBULAN I'!H85+'TRIBULAN II'!H85+'TRIBULAN III'!H85</f>
        <v>#REF!</v>
      </c>
      <c r="I85" s="19" t="e">
        <f>'TRIBULAN I'!I85+'TRIBULAN II'!I85+'TRIBULAN III'!I85</f>
        <v>#REF!</v>
      </c>
      <c r="J85" s="19" t="e">
        <f>'TRIBULAN I'!J85+'TRIBULAN II'!J85+'TRIBULAN III'!J85</f>
        <v>#REF!</v>
      </c>
      <c r="K85" s="19" t="e">
        <f>'TRIBULAN I'!K85+'TRIBULAN II'!K85+'TRIBULAN III'!K85</f>
        <v>#REF!</v>
      </c>
      <c r="L85" s="19" t="e">
        <f>'TRIBULAN I'!L85+'TRIBULAN II'!L85+'TRIBULAN III'!L85</f>
        <v>#REF!</v>
      </c>
      <c r="M85" s="19" t="e">
        <f>'TRIBULAN I'!M85+'TRIBULAN II'!M85+'TRIBULAN III'!M85</f>
        <v>#REF!</v>
      </c>
      <c r="N85" s="19" t="e">
        <f>'TRIBULAN I'!N85+'TRIBULAN II'!N85+'TRIBULAN III'!N85</f>
        <v>#REF!</v>
      </c>
      <c r="O85" s="19" t="e">
        <f>'TRIBULAN I'!O85+'TRIBULAN II'!O85+'TRIBULAN III'!O85</f>
        <v>#REF!</v>
      </c>
      <c r="P85" s="19" t="e">
        <f>'TRIBULAN I'!P85+'TRIBULAN II'!P85+'TRIBULAN III'!P85</f>
        <v>#REF!</v>
      </c>
      <c r="Q85" s="19" t="e">
        <f>'TRIBULAN I'!Q85+'TRIBULAN II'!Q85+'TRIBULAN III'!Q85</f>
        <v>#REF!</v>
      </c>
      <c r="R85" s="19" t="e">
        <f>'TRIBULAN I'!R85+'TRIBULAN II'!R85+'TRIBULAN III'!R85</f>
        <v>#REF!</v>
      </c>
      <c r="S85" s="19" t="e">
        <f>'TRIBULAN I'!S85+'TRIBULAN II'!S85+'TRIBULAN III'!S85</f>
        <v>#REF!</v>
      </c>
      <c r="T85" s="19" t="e">
        <f>'TRIBULAN I'!T85+'TRIBULAN II'!T85+'TRIBULAN III'!T85</f>
        <v>#REF!</v>
      </c>
      <c r="U85" s="19" t="e">
        <f>'TRIBULAN I'!U85+'TRIBULAN II'!U85+'TRIBULAN III'!U85</f>
        <v>#REF!</v>
      </c>
      <c r="V85" s="19" t="e">
        <f>'TRIBULAN I'!V85+'TRIBULAN II'!V85+'TRIBULAN III'!V85</f>
        <v>#REF!</v>
      </c>
      <c r="W85" s="19" t="e">
        <f>'TRIBULAN I'!W85+'TRIBULAN II'!W85+'TRIBULAN III'!W85</f>
        <v>#REF!</v>
      </c>
      <c r="X85" s="19" t="e">
        <f>'TRIBULAN I'!X85+'TRIBULAN II'!X85+'TRIBULAN III'!X85</f>
        <v>#REF!</v>
      </c>
      <c r="Y85" s="19" t="e">
        <f>'TRIBULAN I'!Y85+'TRIBULAN II'!Y85+'TRIBULAN III'!Y85</f>
        <v>#REF!</v>
      </c>
      <c r="Z85" s="19" t="e">
        <f>'TRIBULAN I'!Z85+'TRIBULAN II'!Z85+'TRIBULAN III'!Z85</f>
        <v>#REF!</v>
      </c>
      <c r="AA85" s="19" t="e">
        <f>'TRIBULAN I'!AA85+'TRIBULAN II'!AA85+'TRIBULAN III'!AA85</f>
        <v>#REF!</v>
      </c>
      <c r="AB85" s="19" t="e">
        <f>'TRIBULAN I'!AB85+'TRIBULAN II'!AB85+'TRIBULAN III'!AB85</f>
        <v>#REF!</v>
      </c>
      <c r="AC85" s="19" t="e">
        <f>'TRIBULAN I'!AC85+'TRIBULAN II'!AC85+'TRIBULAN III'!AC85</f>
        <v>#REF!</v>
      </c>
      <c r="AD85" s="19" t="e">
        <f>'TRIBULAN I'!AD85+'TRIBULAN II'!AD85+'TRIBULAN III'!AD85</f>
        <v>#REF!</v>
      </c>
      <c r="AE85" s="19" t="e">
        <f>'TRIBULAN I'!AE85+'TRIBULAN II'!AE85+'TRIBULAN III'!AE85</f>
        <v>#REF!</v>
      </c>
      <c r="AF85" s="19" t="e">
        <f>'TRIBULAN I'!AF85+'TRIBULAN II'!AF85+'TRIBULAN III'!AF85</f>
        <v>#REF!</v>
      </c>
      <c r="AG85" s="19" t="e">
        <f>'TRIBULAN I'!AG85+'TRIBULAN II'!AG85+'TRIBULAN III'!AG85</f>
        <v>#REF!</v>
      </c>
      <c r="AH85" s="19" t="e">
        <f>'TRIBULAN I'!AH85+'TRIBULAN II'!AH85+'TRIBULAN III'!AH85</f>
        <v>#REF!</v>
      </c>
      <c r="AI85" s="19" t="e">
        <f>'TRIBULAN I'!AI85+'TRIBULAN II'!AI85+'TRIBULAN III'!AI85</f>
        <v>#REF!</v>
      </c>
      <c r="AJ85" s="19" t="e">
        <f>'TRIBULAN I'!AJ85+'TRIBULAN II'!AJ85+'TRIBULAN III'!AJ85</f>
        <v>#REF!</v>
      </c>
      <c r="AK85" s="19" t="e">
        <f>'TRIBULAN I'!AK85+'TRIBULAN II'!AK85+'TRIBULAN III'!AK85</f>
        <v>#REF!</v>
      </c>
      <c r="AL85" s="19" t="e">
        <f>'TRIBULAN I'!AL85+'TRIBULAN II'!AL85+'TRIBULAN III'!AL85</f>
        <v>#REF!</v>
      </c>
      <c r="AM85" s="19" t="e">
        <f>'TRIBULAN I'!AM85+'TRIBULAN II'!AM85+'TRIBULAN III'!AM85</f>
        <v>#REF!</v>
      </c>
      <c r="AN85" s="19" t="e">
        <f>'TRIBULAN I'!AN85+'TRIBULAN II'!AN85+'TRIBULAN III'!AN85</f>
        <v>#REF!</v>
      </c>
      <c r="AO85" s="19" t="e">
        <f>'TRIBULAN I'!AO85+'TRIBULAN II'!AO85+'TRIBULAN III'!AO85</f>
        <v>#REF!</v>
      </c>
      <c r="AP85" s="19" t="e">
        <f>'TRIBULAN I'!AP85+'TRIBULAN II'!AP85+'TRIBULAN III'!AP85</f>
        <v>#REF!</v>
      </c>
      <c r="AQ85" s="19" t="e">
        <f>'TRIBULAN I'!AQ85+'TRIBULAN II'!AQ85+'TRIBULAN III'!AQ85</f>
        <v>#REF!</v>
      </c>
      <c r="AR85" s="19" t="e">
        <f>'TRIBULAN I'!AR85+'TRIBULAN II'!AR85+'TRIBULAN III'!AR85</f>
        <v>#REF!</v>
      </c>
      <c r="AS85" s="19" t="e">
        <f>'TRIBULAN I'!AS85+'TRIBULAN II'!AS85+'TRIBULAN III'!AS85</f>
        <v>#REF!</v>
      </c>
      <c r="AT85" s="19" t="e">
        <f>'TRIBULAN I'!AT85+'TRIBULAN II'!AT85+'TRIBULAN III'!AT85</f>
        <v>#REF!</v>
      </c>
      <c r="AU85" s="19" t="e">
        <f>'TRIBULAN I'!AU85+'TRIBULAN II'!AU85+'TRIBULAN III'!AU85</f>
        <v>#REF!</v>
      </c>
      <c r="AV85" s="19" t="e">
        <f>'TRIBULAN I'!AV85+'TRIBULAN II'!AV85+'TRIBULAN III'!AV85</f>
        <v>#REF!</v>
      </c>
      <c r="AW85" s="19" t="e">
        <f>'TRIBULAN I'!AW85+'TRIBULAN II'!AW85+'TRIBULAN III'!AW85</f>
        <v>#REF!</v>
      </c>
      <c r="AX85" s="19" t="e">
        <f>'TRIBULAN I'!AX85+'TRIBULAN II'!AX85+'TRIBULAN III'!AX85</f>
        <v>#REF!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 t="e">
        <f t="shared" si="32"/>
        <v>#REF!</v>
      </c>
      <c r="H86" s="38" t="e">
        <f t="shared" si="32"/>
        <v>#REF!</v>
      </c>
      <c r="I86" s="38" t="e">
        <f t="shared" si="32"/>
        <v>#REF!</v>
      </c>
      <c r="J86" s="39" t="e">
        <f>I86/F86*100</f>
        <v>#REF!</v>
      </c>
      <c r="K86" s="38" t="e">
        <f t="shared" ref="K86:M86" si="33">K17+K22+K26+K29+K34+K37+K42+K47+K52+K56+K61+K66+K72+K77+K81+K85</f>
        <v>#REF!</v>
      </c>
      <c r="L86" s="38" t="e">
        <f t="shared" si="33"/>
        <v>#REF!</v>
      </c>
      <c r="M86" s="38" t="e">
        <f t="shared" si="33"/>
        <v>#REF!</v>
      </c>
      <c r="N86" s="39" t="e">
        <f>M86/F86*100</f>
        <v>#REF!</v>
      </c>
      <c r="O86" s="40" t="e">
        <f t="shared" ref="O86:Q86" si="34">O17+O22+O26+O29+O34+O37+O42+O47+O52+O56+O61+O66+O72+O77+O81+O85</f>
        <v>#REF!</v>
      </c>
      <c r="P86" s="40" t="e">
        <f t="shared" si="34"/>
        <v>#REF!</v>
      </c>
      <c r="Q86" s="40" t="e">
        <f t="shared" si="34"/>
        <v>#REF!</v>
      </c>
      <c r="R86" s="39" t="e">
        <f>Q86/I86*100</f>
        <v>#REF!</v>
      </c>
      <c r="S86" s="40" t="e">
        <f t="shared" ref="S86:U86" si="35">S17+S22+S26+S29+S34+S37+S42+S47+S52+S56+S61+S66+S72+S77+S81+S85</f>
        <v>#REF!</v>
      </c>
      <c r="T86" s="40" t="e">
        <f t="shared" si="35"/>
        <v>#REF!</v>
      </c>
      <c r="U86" s="40" t="e">
        <f t="shared" si="35"/>
        <v>#REF!</v>
      </c>
      <c r="V86" s="39" t="e">
        <f>U86/I86*100</f>
        <v>#REF!</v>
      </c>
      <c r="W86" s="40" t="e">
        <f t="shared" ref="W86:Y86" si="36">W17+W22+W26+W29+W34+W37+W42+W47+W52+W56+W61+W66+W72+W77+W81+W85</f>
        <v>#REF!</v>
      </c>
      <c r="X86" s="40" t="e">
        <f t="shared" si="36"/>
        <v>#REF!</v>
      </c>
      <c r="Y86" s="40" t="e">
        <f t="shared" si="36"/>
        <v>#REF!</v>
      </c>
      <c r="Z86" s="39" t="e">
        <f>Y86/I86*100</f>
        <v>#REF!</v>
      </c>
      <c r="AA86" s="40" t="e">
        <f t="shared" ref="AA86:AC86" si="37">AA17+AA22+AA26+AA29+AA34+AA37+AA42+AA47+AA52+AA56+AA61+AA66+AA72+AA77+AA81+AA85</f>
        <v>#REF!</v>
      </c>
      <c r="AB86" s="40" t="e">
        <f t="shared" si="37"/>
        <v>#REF!</v>
      </c>
      <c r="AC86" s="40" t="e">
        <f t="shared" si="37"/>
        <v>#REF!</v>
      </c>
      <c r="AD86" s="39" t="e">
        <f>AC86/I86*100</f>
        <v>#REF!</v>
      </c>
      <c r="AE86" s="40" t="e">
        <f t="shared" ref="AE86:AG86" si="38">AE17+AE22+AE26+AE29+AE34+AE37+AE42+AE47+AE52+AE56+AE61+AE66+AE72+AE77+AE81+AE85</f>
        <v>#REF!</v>
      </c>
      <c r="AF86" s="40" t="e">
        <f t="shared" si="38"/>
        <v>#REF!</v>
      </c>
      <c r="AG86" s="40" t="e">
        <f t="shared" si="38"/>
        <v>#REF!</v>
      </c>
      <c r="AH86" s="39" t="e">
        <f>AG86/I86*100</f>
        <v>#REF!</v>
      </c>
      <c r="AI86" s="40" t="e">
        <f t="shared" ref="AI86:AK86" si="39">AI17+AI22+AI26+AI29+AI34+AI37+AI42+AI47+AI52+AI56+AI61+AI66+AI72+AI77+AI81+AI85</f>
        <v>#REF!</v>
      </c>
      <c r="AJ86" s="40" t="e">
        <f t="shared" si="39"/>
        <v>#REF!</v>
      </c>
      <c r="AK86" s="40" t="e">
        <f t="shared" si="39"/>
        <v>#REF!</v>
      </c>
      <c r="AL86" s="39" t="e">
        <f>AK86/I86*100</f>
        <v>#REF!</v>
      </c>
      <c r="AM86" s="40" t="e">
        <f t="shared" ref="AM86:AO86" si="40">AM17+AM22+AM26+AM29+AM34+AM37+AM42+AM47+AM52+AM56+AM61+AM66+AM72+AM77+AM81+AM85</f>
        <v>#REF!</v>
      </c>
      <c r="AN86" s="40" t="e">
        <f t="shared" si="40"/>
        <v>#REF!</v>
      </c>
      <c r="AO86" s="40" t="e">
        <f t="shared" si="40"/>
        <v>#REF!</v>
      </c>
      <c r="AP86" s="39" t="e">
        <f>AO86/I86*100</f>
        <v>#REF!</v>
      </c>
      <c r="AQ86" s="40" t="e">
        <f t="shared" ref="AQ86:AS86" si="41">AQ17+AQ22+AQ26+AQ29+AQ34+AQ37+AQ42+AQ47+AQ52+AQ56+AQ61+AQ66+AQ72+AQ77+AQ81+AQ85</f>
        <v>#REF!</v>
      </c>
      <c r="AR86" s="40" t="e">
        <f t="shared" si="41"/>
        <v>#REF!</v>
      </c>
      <c r="AS86" s="40" t="e">
        <f t="shared" si="41"/>
        <v>#REF!</v>
      </c>
      <c r="AT86" s="39" t="e">
        <f>AS86/I86*100</f>
        <v>#REF!</v>
      </c>
      <c r="AU86" s="40" t="e">
        <f t="shared" ref="AU86:AW86" si="42">AU17+AU22+AU26+AU29+AU34+AU37+AU42+AU47+AU52+AU56+AU61+AU66+AU72+AU77+AU81+AU85</f>
        <v>#REF!</v>
      </c>
      <c r="AV86" s="40" t="e">
        <f t="shared" si="42"/>
        <v>#REF!</v>
      </c>
      <c r="AW86" s="40" t="e">
        <f t="shared" si="42"/>
        <v>#REF!</v>
      </c>
      <c r="AX86" s="39" t="e">
        <f>AW86/I86*100</f>
        <v>#REF!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'TRIBULAN I-III'!D17</f>
        <v>457</v>
      </c>
      <c r="D13" s="9">
        <f>'TRIBULAN I-III'!E17</f>
        <v>461</v>
      </c>
      <c r="E13" s="9">
        <f>'TRIBULAN I-III'!F17</f>
        <v>918</v>
      </c>
      <c r="F13" s="42" t="e">
        <f>'TRIBULAN I-III'!G17</f>
        <v>#REF!</v>
      </c>
      <c r="G13" s="42" t="e">
        <f>'TRIBULAN I-III'!H17</f>
        <v>#REF!</v>
      </c>
      <c r="H13" s="42" t="e">
        <f>'TRIBULAN I-III'!I17</f>
        <v>#REF!</v>
      </c>
      <c r="I13" s="9" t="e">
        <f>'TRIBULAN I-III'!J17</f>
        <v>#REF!</v>
      </c>
      <c r="J13" s="42" t="e">
        <f>'TRIBULAN I-III'!K17</f>
        <v>#REF!</v>
      </c>
      <c r="K13" s="42" t="e">
        <f>'TRIBULAN I-III'!L17</f>
        <v>#REF!</v>
      </c>
      <c r="L13" s="42" t="e">
        <f>'TRIBULAN I-III'!M17</f>
        <v>#REF!</v>
      </c>
      <c r="M13" s="9" t="e">
        <f>'TRIBULAN I-III'!N17</f>
        <v>#REF!</v>
      </c>
      <c r="N13" s="9" t="e">
        <f>'TRIBULAN I-III'!O17</f>
        <v>#REF!</v>
      </c>
      <c r="O13" s="9" t="e">
        <f>'TRIBULAN I-III'!P17</f>
        <v>#REF!</v>
      </c>
      <c r="P13" s="9" t="e">
        <f>'TRIBULAN I-III'!Q17</f>
        <v>#REF!</v>
      </c>
      <c r="Q13" s="9" t="e">
        <f>'TRIBULAN I-III'!R17</f>
        <v>#REF!</v>
      </c>
      <c r="R13" s="9" t="e">
        <f>'TRIBULAN I-III'!S17</f>
        <v>#REF!</v>
      </c>
      <c r="S13" s="9" t="e">
        <f>'TRIBULAN I-III'!T17</f>
        <v>#REF!</v>
      </c>
      <c r="T13" s="9" t="e">
        <f>'TRIBULAN I-III'!U17</f>
        <v>#REF!</v>
      </c>
      <c r="U13" s="9" t="e">
        <f>'TRIBULAN I-III'!V17</f>
        <v>#REF!</v>
      </c>
      <c r="V13" s="9" t="e">
        <f>'TRIBULAN I-III'!W17</f>
        <v>#REF!</v>
      </c>
      <c r="W13" s="9" t="e">
        <f>'TRIBULAN I-III'!X17</f>
        <v>#REF!</v>
      </c>
      <c r="X13" s="9" t="e">
        <f>'TRIBULAN I-III'!Y17</f>
        <v>#REF!</v>
      </c>
      <c r="Y13" s="9" t="e">
        <f>'TRIBULAN I-III'!Z17</f>
        <v>#REF!</v>
      </c>
      <c r="Z13" s="9" t="e">
        <f>'TRIBULAN I-III'!AA17</f>
        <v>#REF!</v>
      </c>
      <c r="AA13" s="9" t="e">
        <f>'TRIBULAN I-III'!AB17</f>
        <v>#REF!</v>
      </c>
      <c r="AB13" s="9" t="e">
        <f>'TRIBULAN I-III'!AC17</f>
        <v>#REF!</v>
      </c>
      <c r="AC13" s="9" t="e">
        <f>'TRIBULAN I-III'!AD17</f>
        <v>#REF!</v>
      </c>
      <c r="AD13" s="9" t="e">
        <f>'TRIBULAN I-III'!AE17</f>
        <v>#REF!</v>
      </c>
      <c r="AE13" s="9" t="e">
        <f>'TRIBULAN I-III'!AF17</f>
        <v>#REF!</v>
      </c>
      <c r="AF13" s="9" t="e">
        <f>'TRIBULAN I-III'!AG17</f>
        <v>#REF!</v>
      </c>
      <c r="AG13" s="9" t="e">
        <f>'TRIBULAN I-III'!AH17</f>
        <v>#REF!</v>
      </c>
      <c r="AH13" s="9" t="e">
        <f>'TRIBULAN I-III'!AI17</f>
        <v>#REF!</v>
      </c>
      <c r="AI13" s="9" t="e">
        <f>'TRIBULAN I-III'!AJ17</f>
        <v>#REF!</v>
      </c>
      <c r="AJ13" s="9" t="e">
        <f>'TRIBULAN I-III'!AK17</f>
        <v>#REF!</v>
      </c>
      <c r="AK13" s="9" t="e">
        <f>'TRIBULAN I-III'!AL17</f>
        <v>#REF!</v>
      </c>
      <c r="AL13" s="9" t="e">
        <f>'TRIBULAN I-III'!AM17</f>
        <v>#REF!</v>
      </c>
      <c r="AM13" s="9" t="e">
        <f>'TRIBULAN I-III'!AN17</f>
        <v>#REF!</v>
      </c>
      <c r="AN13" s="9" t="e">
        <f>'TRIBULAN I-III'!AO17</f>
        <v>#REF!</v>
      </c>
      <c r="AO13" s="9" t="e">
        <f>'TRIBULAN I-III'!AP17</f>
        <v>#REF!</v>
      </c>
      <c r="AP13" s="9" t="e">
        <f>'TRIBULAN I-III'!AQ17</f>
        <v>#REF!</v>
      </c>
      <c r="AQ13" s="9" t="e">
        <f>'TRIBULAN I-III'!AR17</f>
        <v>#REF!</v>
      </c>
      <c r="AR13" s="9" t="e">
        <f>'TRIBULAN I-III'!AS17</f>
        <v>#REF!</v>
      </c>
      <c r="AS13" s="9" t="e">
        <f>'TRIBULAN I-III'!AT17</f>
        <v>#REF!</v>
      </c>
      <c r="AT13" s="9" t="e">
        <f>'TRIBULAN I-III'!AU17</f>
        <v>#REF!</v>
      </c>
      <c r="AU13" s="9" t="e">
        <f>'TRIBULAN I-III'!AV17</f>
        <v>#REF!</v>
      </c>
      <c r="AV13" s="9" t="e">
        <f>'TRIBULAN I-III'!AW17</f>
        <v>#REF!</v>
      </c>
      <c r="AW13" s="9" t="e">
        <f>'TRIBULAN I-III'!AX17</f>
        <v>#REF!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'TRIBULAN I-III'!D22</f>
        <v>847</v>
      </c>
      <c r="D14" s="9">
        <f>'TRIBULAN I-III'!E22</f>
        <v>848</v>
      </c>
      <c r="E14" s="9">
        <f>'TRIBULAN I-III'!F22</f>
        <v>1695</v>
      </c>
      <c r="F14" s="9" t="e">
        <f>'TRIBULAN I-III'!G22</f>
        <v>#REF!</v>
      </c>
      <c r="G14" s="9" t="e">
        <f>'TRIBULAN I-III'!H22</f>
        <v>#REF!</v>
      </c>
      <c r="H14" s="9" t="e">
        <f>'TRIBULAN I-III'!I22</f>
        <v>#REF!</v>
      </c>
      <c r="I14" s="9" t="e">
        <f>'TRIBULAN I-III'!J22</f>
        <v>#REF!</v>
      </c>
      <c r="J14" s="9" t="e">
        <f>'TRIBULAN I-III'!K22</f>
        <v>#REF!</v>
      </c>
      <c r="K14" s="9" t="e">
        <f>'TRIBULAN I-III'!L22</f>
        <v>#REF!</v>
      </c>
      <c r="L14" s="9" t="e">
        <f>'TRIBULAN I-III'!M22</f>
        <v>#REF!</v>
      </c>
      <c r="M14" s="9" t="e">
        <f>'TRIBULAN I-III'!N22</f>
        <v>#REF!</v>
      </c>
      <c r="N14" s="9" t="e">
        <f>'TRIBULAN I-III'!O22</f>
        <v>#REF!</v>
      </c>
      <c r="O14" s="9" t="e">
        <f>'TRIBULAN I-III'!P22</f>
        <v>#REF!</v>
      </c>
      <c r="P14" s="9" t="e">
        <f>'TRIBULAN I-III'!Q22</f>
        <v>#REF!</v>
      </c>
      <c r="Q14" s="9" t="e">
        <f>'TRIBULAN I-III'!R22</f>
        <v>#REF!</v>
      </c>
      <c r="R14" s="9" t="e">
        <f>'TRIBULAN I-III'!S22</f>
        <v>#REF!</v>
      </c>
      <c r="S14" s="9" t="e">
        <f>'TRIBULAN I-III'!T22</f>
        <v>#REF!</v>
      </c>
      <c r="T14" s="9" t="e">
        <f>'TRIBULAN I-III'!U22</f>
        <v>#REF!</v>
      </c>
      <c r="U14" s="9" t="e">
        <f>'TRIBULAN I-III'!V22</f>
        <v>#REF!</v>
      </c>
      <c r="V14" s="9" t="e">
        <f>'TRIBULAN I-III'!W22</f>
        <v>#REF!</v>
      </c>
      <c r="W14" s="9" t="e">
        <f>'TRIBULAN I-III'!X22</f>
        <v>#REF!</v>
      </c>
      <c r="X14" s="9" t="e">
        <f>'TRIBULAN I-III'!Y22</f>
        <v>#REF!</v>
      </c>
      <c r="Y14" s="9" t="e">
        <f>'TRIBULAN I-III'!Z22</f>
        <v>#REF!</v>
      </c>
      <c r="Z14" s="9" t="e">
        <f>'TRIBULAN I-III'!AA22</f>
        <v>#REF!</v>
      </c>
      <c r="AA14" s="9" t="e">
        <f>'TRIBULAN I-III'!AB22</f>
        <v>#REF!</v>
      </c>
      <c r="AB14" s="9" t="e">
        <f>'TRIBULAN I-III'!AC22</f>
        <v>#REF!</v>
      </c>
      <c r="AC14" s="9" t="e">
        <f>'TRIBULAN I-III'!AD22</f>
        <v>#REF!</v>
      </c>
      <c r="AD14" s="9" t="e">
        <f>'TRIBULAN I-III'!AE22</f>
        <v>#REF!</v>
      </c>
      <c r="AE14" s="9" t="e">
        <f>'TRIBULAN I-III'!AF22</f>
        <v>#REF!</v>
      </c>
      <c r="AF14" s="9" t="e">
        <f>'TRIBULAN I-III'!AG22</f>
        <v>#REF!</v>
      </c>
      <c r="AG14" s="9" t="e">
        <f>'TRIBULAN I-III'!AH22</f>
        <v>#REF!</v>
      </c>
      <c r="AH14" s="9" t="e">
        <f>'TRIBULAN I-III'!AI22</f>
        <v>#REF!</v>
      </c>
      <c r="AI14" s="9" t="e">
        <f>'TRIBULAN I-III'!AJ22</f>
        <v>#REF!</v>
      </c>
      <c r="AJ14" s="9" t="e">
        <f>'TRIBULAN I-III'!AK22</f>
        <v>#REF!</v>
      </c>
      <c r="AK14" s="9" t="e">
        <f>'TRIBULAN I-III'!AL22</f>
        <v>#REF!</v>
      </c>
      <c r="AL14" s="9" t="e">
        <f>'TRIBULAN I-III'!AM22</f>
        <v>#REF!</v>
      </c>
      <c r="AM14" s="9" t="e">
        <f>'TRIBULAN I-III'!AN22</f>
        <v>#REF!</v>
      </c>
      <c r="AN14" s="9" t="e">
        <f>'TRIBULAN I-III'!AO22</f>
        <v>#REF!</v>
      </c>
      <c r="AO14" s="9" t="e">
        <f>'TRIBULAN I-III'!AP22</f>
        <v>#REF!</v>
      </c>
      <c r="AP14" s="9" t="e">
        <f>'TRIBULAN I-III'!AQ22</f>
        <v>#REF!</v>
      </c>
      <c r="AQ14" s="9" t="e">
        <f>'TRIBULAN I-III'!AR22</f>
        <v>#REF!</v>
      </c>
      <c r="AR14" s="9" t="e">
        <f>'TRIBULAN I-III'!AS22</f>
        <v>#REF!</v>
      </c>
      <c r="AS14" s="9" t="e">
        <f>'TRIBULAN I-III'!AT22</f>
        <v>#REF!</v>
      </c>
      <c r="AT14" s="9" t="e">
        <f>'TRIBULAN I-III'!AU22</f>
        <v>#REF!</v>
      </c>
      <c r="AU14" s="9" t="e">
        <f>'TRIBULAN I-III'!AV22</f>
        <v>#REF!</v>
      </c>
      <c r="AV14" s="9" t="e">
        <f>'TRIBULAN I-III'!AW22</f>
        <v>#REF!</v>
      </c>
      <c r="AW14" s="9" t="e">
        <f>'TRIBULAN I-III'!AX22</f>
        <v>#REF!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'TRIBULAN I-III'!D26</f>
        <v>373</v>
      </c>
      <c r="D15" s="9">
        <f>'TRIBULAN I-III'!E26</f>
        <v>353</v>
      </c>
      <c r="E15" s="9">
        <f>'TRIBULAN I-III'!F26</f>
        <v>726</v>
      </c>
      <c r="F15" s="9" t="e">
        <f>'TRIBULAN I-III'!G26</f>
        <v>#REF!</v>
      </c>
      <c r="G15" s="9" t="e">
        <f>'TRIBULAN I-III'!H26</f>
        <v>#REF!</v>
      </c>
      <c r="H15" s="9" t="e">
        <f>'TRIBULAN I-III'!I26</f>
        <v>#REF!</v>
      </c>
      <c r="I15" s="9" t="e">
        <f>'TRIBULAN I-III'!J26</f>
        <v>#REF!</v>
      </c>
      <c r="J15" s="9" t="e">
        <f>'TRIBULAN I-III'!K26</f>
        <v>#REF!</v>
      </c>
      <c r="K15" s="9" t="e">
        <f>'TRIBULAN I-III'!L26</f>
        <v>#REF!</v>
      </c>
      <c r="L15" s="9" t="e">
        <f>'TRIBULAN I-III'!M26</f>
        <v>#REF!</v>
      </c>
      <c r="M15" s="9" t="e">
        <f>'TRIBULAN I-III'!N26</f>
        <v>#REF!</v>
      </c>
      <c r="N15" s="9" t="e">
        <f>'TRIBULAN I-III'!O26</f>
        <v>#REF!</v>
      </c>
      <c r="O15" s="9" t="e">
        <f>'TRIBULAN I-III'!P26</f>
        <v>#REF!</v>
      </c>
      <c r="P15" s="9" t="e">
        <f>'TRIBULAN I-III'!Q26</f>
        <v>#REF!</v>
      </c>
      <c r="Q15" s="9" t="e">
        <f>'TRIBULAN I-III'!R26</f>
        <v>#REF!</v>
      </c>
      <c r="R15" s="9" t="e">
        <f>'TRIBULAN I-III'!S26</f>
        <v>#REF!</v>
      </c>
      <c r="S15" s="9" t="e">
        <f>'TRIBULAN I-III'!T26</f>
        <v>#REF!</v>
      </c>
      <c r="T15" s="9" t="e">
        <f>'TRIBULAN I-III'!U26</f>
        <v>#REF!</v>
      </c>
      <c r="U15" s="9" t="e">
        <f>'TRIBULAN I-III'!V26</f>
        <v>#REF!</v>
      </c>
      <c r="V15" s="9" t="e">
        <f>'TRIBULAN I-III'!W26</f>
        <v>#REF!</v>
      </c>
      <c r="W15" s="9" t="e">
        <f>'TRIBULAN I-III'!X26</f>
        <v>#REF!</v>
      </c>
      <c r="X15" s="9" t="e">
        <f>'TRIBULAN I-III'!Y26</f>
        <v>#REF!</v>
      </c>
      <c r="Y15" s="9" t="e">
        <f>'TRIBULAN I-III'!Z26</f>
        <v>#REF!</v>
      </c>
      <c r="Z15" s="9" t="e">
        <f>'TRIBULAN I-III'!AA26</f>
        <v>#REF!</v>
      </c>
      <c r="AA15" s="9" t="e">
        <f>'TRIBULAN I-III'!AB26</f>
        <v>#REF!</v>
      </c>
      <c r="AB15" s="9" t="e">
        <f>'TRIBULAN I-III'!AC26</f>
        <v>#REF!</v>
      </c>
      <c r="AC15" s="9" t="e">
        <f>'TRIBULAN I-III'!AD26</f>
        <v>#REF!</v>
      </c>
      <c r="AD15" s="9" t="e">
        <f>'TRIBULAN I-III'!AE26</f>
        <v>#REF!</v>
      </c>
      <c r="AE15" s="9" t="e">
        <f>'TRIBULAN I-III'!AF26</f>
        <v>#REF!</v>
      </c>
      <c r="AF15" s="9" t="e">
        <f>'TRIBULAN I-III'!AG26</f>
        <v>#REF!</v>
      </c>
      <c r="AG15" s="9" t="e">
        <f>'TRIBULAN I-III'!AH26</f>
        <v>#REF!</v>
      </c>
      <c r="AH15" s="9" t="e">
        <f>'TRIBULAN I-III'!AI26</f>
        <v>#REF!</v>
      </c>
      <c r="AI15" s="9" t="e">
        <f>'TRIBULAN I-III'!AJ26</f>
        <v>#REF!</v>
      </c>
      <c r="AJ15" s="9" t="e">
        <f>'TRIBULAN I-III'!AK26</f>
        <v>#REF!</v>
      </c>
      <c r="AK15" s="9" t="e">
        <f>'TRIBULAN I-III'!AL26</f>
        <v>#REF!</v>
      </c>
      <c r="AL15" s="9" t="e">
        <f>'TRIBULAN I-III'!AM26</f>
        <v>#REF!</v>
      </c>
      <c r="AM15" s="9" t="e">
        <f>'TRIBULAN I-III'!AN26</f>
        <v>#REF!</v>
      </c>
      <c r="AN15" s="9" t="e">
        <f>'TRIBULAN I-III'!AO26</f>
        <v>#REF!</v>
      </c>
      <c r="AO15" s="9" t="e">
        <f>'TRIBULAN I-III'!AP26</f>
        <v>#REF!</v>
      </c>
      <c r="AP15" s="9" t="e">
        <f>'TRIBULAN I-III'!AQ26</f>
        <v>#REF!</v>
      </c>
      <c r="AQ15" s="9" t="e">
        <f>'TRIBULAN I-III'!AR26</f>
        <v>#REF!</v>
      </c>
      <c r="AR15" s="9" t="e">
        <f>'TRIBULAN I-III'!AS26</f>
        <v>#REF!</v>
      </c>
      <c r="AS15" s="9" t="e">
        <f>'TRIBULAN I-III'!AT26</f>
        <v>#REF!</v>
      </c>
      <c r="AT15" s="9" t="e">
        <f>'TRIBULAN I-III'!AU26</f>
        <v>#REF!</v>
      </c>
      <c r="AU15" s="9" t="e">
        <f>'TRIBULAN I-III'!AV26</f>
        <v>#REF!</v>
      </c>
      <c r="AV15" s="9" t="e">
        <f>'TRIBULAN I-III'!AW26</f>
        <v>#REF!</v>
      </c>
      <c r="AW15" s="9" t="e">
        <f>'TRIBULAN I-III'!AX26</f>
        <v>#REF!</v>
      </c>
    </row>
    <row r="16" spans="1:51" ht="18" customHeight="1">
      <c r="A16" s="8">
        <v>4</v>
      </c>
      <c r="B16" s="41" t="s">
        <v>47</v>
      </c>
      <c r="C16" s="9">
        <f>'TRIBULAN I-III'!D29</f>
        <v>692</v>
      </c>
      <c r="D16" s="9">
        <f>'TRIBULAN I-III'!E29</f>
        <v>706</v>
      </c>
      <c r="E16" s="9">
        <f>'TRIBULAN I-III'!F29</f>
        <v>1398</v>
      </c>
      <c r="F16" s="9" t="e">
        <f>'TRIBULAN I-III'!G29</f>
        <v>#REF!</v>
      </c>
      <c r="G16" s="9" t="e">
        <f>'TRIBULAN I-III'!H29</f>
        <v>#REF!</v>
      </c>
      <c r="H16" s="9" t="e">
        <f>'TRIBULAN I-III'!I29</f>
        <v>#REF!</v>
      </c>
      <c r="I16" s="9" t="e">
        <f>'TRIBULAN I-III'!J29</f>
        <v>#REF!</v>
      </c>
      <c r="J16" s="87" t="e">
        <f>'TRIBULAN I-III'!K29</f>
        <v>#REF!</v>
      </c>
      <c r="K16" s="87" t="e">
        <f>'TRIBULAN I-III'!L29</f>
        <v>#REF!</v>
      </c>
      <c r="L16" s="87" t="e">
        <f>'TRIBULAN I-III'!M29</f>
        <v>#REF!</v>
      </c>
      <c r="M16" s="9" t="e">
        <f>'TRIBULAN I-III'!N29</f>
        <v>#REF!</v>
      </c>
      <c r="N16" s="9" t="e">
        <f>'TRIBULAN I-III'!O29</f>
        <v>#REF!</v>
      </c>
      <c r="O16" s="9" t="e">
        <f>'TRIBULAN I-III'!P29</f>
        <v>#REF!</v>
      </c>
      <c r="P16" s="9" t="e">
        <f>'TRIBULAN I-III'!Q29</f>
        <v>#REF!</v>
      </c>
      <c r="Q16" s="9" t="e">
        <f>'TRIBULAN I-III'!R29</f>
        <v>#REF!</v>
      </c>
      <c r="R16" s="9" t="e">
        <f>'TRIBULAN I-III'!S29</f>
        <v>#REF!</v>
      </c>
      <c r="S16" s="9" t="e">
        <f>'TRIBULAN I-III'!T29</f>
        <v>#REF!</v>
      </c>
      <c r="T16" s="9" t="e">
        <f>'TRIBULAN I-III'!U29</f>
        <v>#REF!</v>
      </c>
      <c r="U16" s="9" t="e">
        <f>'TRIBULAN I-III'!V29</f>
        <v>#REF!</v>
      </c>
      <c r="V16" s="9" t="e">
        <f>'TRIBULAN I-III'!W29</f>
        <v>#REF!</v>
      </c>
      <c r="W16" s="9" t="e">
        <f>'TRIBULAN I-III'!X29</f>
        <v>#REF!</v>
      </c>
      <c r="X16" s="9" t="e">
        <f>'TRIBULAN I-III'!Y29</f>
        <v>#REF!</v>
      </c>
      <c r="Y16" s="9" t="e">
        <f>'TRIBULAN I-III'!Z29</f>
        <v>#REF!</v>
      </c>
      <c r="Z16" s="9" t="e">
        <f>'TRIBULAN I-III'!AA29</f>
        <v>#REF!</v>
      </c>
      <c r="AA16" s="9" t="e">
        <f>'TRIBULAN I-III'!AB29</f>
        <v>#REF!</v>
      </c>
      <c r="AB16" s="9" t="e">
        <f>'TRIBULAN I-III'!AC29</f>
        <v>#REF!</v>
      </c>
      <c r="AC16" s="9" t="e">
        <f>'TRIBULAN I-III'!AD29</f>
        <v>#REF!</v>
      </c>
      <c r="AD16" s="9" t="e">
        <f>'TRIBULAN I-III'!AE29</f>
        <v>#REF!</v>
      </c>
      <c r="AE16" s="9" t="e">
        <f>'TRIBULAN I-III'!AF29</f>
        <v>#REF!</v>
      </c>
      <c r="AF16" s="9" t="e">
        <f>'TRIBULAN I-III'!AG29</f>
        <v>#REF!</v>
      </c>
      <c r="AG16" s="9" t="e">
        <f>'TRIBULAN I-III'!AH29</f>
        <v>#REF!</v>
      </c>
      <c r="AH16" s="9" t="e">
        <f>'TRIBULAN I-III'!AI29</f>
        <v>#REF!</v>
      </c>
      <c r="AI16" s="9" t="e">
        <f>'TRIBULAN I-III'!AJ29</f>
        <v>#REF!</v>
      </c>
      <c r="AJ16" s="9" t="e">
        <f>'TRIBULAN I-III'!AK29</f>
        <v>#REF!</v>
      </c>
      <c r="AK16" s="9" t="e">
        <f>'TRIBULAN I-III'!AL29</f>
        <v>#REF!</v>
      </c>
      <c r="AL16" s="9" t="e">
        <f>'TRIBULAN I-III'!AM29</f>
        <v>#REF!</v>
      </c>
      <c r="AM16" s="9" t="e">
        <f>'TRIBULAN I-III'!AN29</f>
        <v>#REF!</v>
      </c>
      <c r="AN16" s="9" t="e">
        <f>'TRIBULAN I-III'!AO29</f>
        <v>#REF!</v>
      </c>
      <c r="AO16" s="9" t="e">
        <f>'TRIBULAN I-III'!AP29</f>
        <v>#REF!</v>
      </c>
      <c r="AP16" s="9" t="e">
        <f>'TRIBULAN I-III'!AQ29</f>
        <v>#REF!</v>
      </c>
      <c r="AQ16" s="9" t="e">
        <f>'TRIBULAN I-III'!AR29</f>
        <v>#REF!</v>
      </c>
      <c r="AR16" s="9" t="e">
        <f>'TRIBULAN I-III'!AS29</f>
        <v>#REF!</v>
      </c>
      <c r="AS16" s="9" t="e">
        <f>'TRIBULAN I-III'!AT29</f>
        <v>#REF!</v>
      </c>
      <c r="AT16" s="9" t="e">
        <f>'TRIBULAN I-III'!AU29</f>
        <v>#REF!</v>
      </c>
      <c r="AU16" s="9" t="e">
        <f>'TRIBULAN I-III'!AV29</f>
        <v>#REF!</v>
      </c>
      <c r="AV16" s="9" t="e">
        <f>'TRIBULAN I-III'!AW29</f>
        <v>#REF!</v>
      </c>
      <c r="AW16" s="9" t="e">
        <f>'TRIBULAN I-III'!AX29</f>
        <v>#REF!</v>
      </c>
    </row>
    <row r="17" spans="1:49" ht="18" customHeight="1">
      <c r="A17" s="8">
        <v>5</v>
      </c>
      <c r="B17" s="43" t="s">
        <v>50</v>
      </c>
      <c r="C17" s="9">
        <f>'TRIBULAN I-III'!D34</f>
        <v>1225</v>
      </c>
      <c r="D17" s="9">
        <f>'TRIBULAN I-III'!E34</f>
        <v>1253</v>
      </c>
      <c r="E17" s="9">
        <f>'TRIBULAN I-III'!F34</f>
        <v>2478</v>
      </c>
      <c r="F17" s="9" t="e">
        <f>'TRIBULAN I-III'!G34</f>
        <v>#REF!</v>
      </c>
      <c r="G17" s="9" t="e">
        <f>'TRIBULAN I-III'!H34</f>
        <v>#REF!</v>
      </c>
      <c r="H17" s="9" t="e">
        <f>'TRIBULAN I-III'!I34</f>
        <v>#REF!</v>
      </c>
      <c r="I17" s="9" t="e">
        <f>'TRIBULAN I-III'!J34</f>
        <v>#REF!</v>
      </c>
      <c r="J17" s="9" t="e">
        <f>'TRIBULAN I-III'!K34</f>
        <v>#REF!</v>
      </c>
      <c r="K17" s="9" t="e">
        <f>'TRIBULAN I-III'!L34</f>
        <v>#REF!</v>
      </c>
      <c r="L17" s="9" t="e">
        <f>'TRIBULAN I-III'!M34</f>
        <v>#REF!</v>
      </c>
      <c r="M17" s="9" t="e">
        <f>'TRIBULAN I-III'!N34</f>
        <v>#REF!</v>
      </c>
      <c r="N17" s="9" t="e">
        <f>'TRIBULAN I-III'!O34</f>
        <v>#REF!</v>
      </c>
      <c r="O17" s="9" t="e">
        <f>'TRIBULAN I-III'!P34</f>
        <v>#REF!</v>
      </c>
      <c r="P17" s="9" t="e">
        <f>'TRIBULAN I-III'!Q34</f>
        <v>#REF!</v>
      </c>
      <c r="Q17" s="9" t="e">
        <f>'TRIBULAN I-III'!R34</f>
        <v>#REF!</v>
      </c>
      <c r="R17" s="9" t="e">
        <f>'TRIBULAN I-III'!S34</f>
        <v>#REF!</v>
      </c>
      <c r="S17" s="9" t="e">
        <f>'TRIBULAN I-III'!T34</f>
        <v>#REF!</v>
      </c>
      <c r="T17" s="9" t="e">
        <f>'TRIBULAN I-III'!U34</f>
        <v>#REF!</v>
      </c>
      <c r="U17" s="9" t="e">
        <f>'TRIBULAN I-III'!V34</f>
        <v>#REF!</v>
      </c>
      <c r="V17" s="9" t="e">
        <f>'TRIBULAN I-III'!W34</f>
        <v>#REF!</v>
      </c>
      <c r="W17" s="9" t="e">
        <f>'TRIBULAN I-III'!X34</f>
        <v>#REF!</v>
      </c>
      <c r="X17" s="9" t="e">
        <f>'TRIBULAN I-III'!Y34</f>
        <v>#REF!</v>
      </c>
      <c r="Y17" s="9" t="e">
        <f>'TRIBULAN I-III'!Z34</f>
        <v>#REF!</v>
      </c>
      <c r="Z17" s="9" t="e">
        <f>'TRIBULAN I-III'!AA34</f>
        <v>#REF!</v>
      </c>
      <c r="AA17" s="9" t="e">
        <f>'TRIBULAN I-III'!AB34</f>
        <v>#REF!</v>
      </c>
      <c r="AB17" s="9" t="e">
        <f>'TRIBULAN I-III'!AC34</f>
        <v>#REF!</v>
      </c>
      <c r="AC17" s="9" t="e">
        <f>'TRIBULAN I-III'!AD34</f>
        <v>#REF!</v>
      </c>
      <c r="AD17" s="9" t="e">
        <f>'TRIBULAN I-III'!AE34</f>
        <v>#REF!</v>
      </c>
      <c r="AE17" s="9" t="e">
        <f>'TRIBULAN I-III'!AF34</f>
        <v>#REF!</v>
      </c>
      <c r="AF17" s="9" t="e">
        <f>'TRIBULAN I-III'!AG34</f>
        <v>#REF!</v>
      </c>
      <c r="AG17" s="9" t="e">
        <f>'TRIBULAN I-III'!AH34</f>
        <v>#REF!</v>
      </c>
      <c r="AH17" s="9" t="e">
        <f>'TRIBULAN I-III'!AI34</f>
        <v>#REF!</v>
      </c>
      <c r="AI17" s="9" t="e">
        <f>'TRIBULAN I-III'!AJ34</f>
        <v>#REF!</v>
      </c>
      <c r="AJ17" s="9" t="e">
        <f>'TRIBULAN I-III'!AK34</f>
        <v>#REF!</v>
      </c>
      <c r="AK17" s="9" t="e">
        <f>'TRIBULAN I-III'!AL34</f>
        <v>#REF!</v>
      </c>
      <c r="AL17" s="9" t="e">
        <f>'TRIBULAN I-III'!AM34</f>
        <v>#REF!</v>
      </c>
      <c r="AM17" s="9" t="e">
        <f>'TRIBULAN I-III'!AN34</f>
        <v>#REF!</v>
      </c>
      <c r="AN17" s="9" t="e">
        <f>'TRIBULAN I-III'!AO34</f>
        <v>#REF!</v>
      </c>
      <c r="AO17" s="9" t="e">
        <f>'TRIBULAN I-III'!AP34</f>
        <v>#REF!</v>
      </c>
      <c r="AP17" s="9" t="e">
        <f>'TRIBULAN I-III'!AQ34</f>
        <v>#REF!</v>
      </c>
      <c r="AQ17" s="9" t="e">
        <f>'TRIBULAN I-III'!AR34</f>
        <v>#REF!</v>
      </c>
      <c r="AR17" s="9" t="e">
        <f>'TRIBULAN I-III'!AS34</f>
        <v>#REF!</v>
      </c>
      <c r="AS17" s="9" t="e">
        <f>'TRIBULAN I-III'!AT34</f>
        <v>#REF!</v>
      </c>
      <c r="AT17" s="9" t="e">
        <f>'TRIBULAN I-III'!AU34</f>
        <v>#REF!</v>
      </c>
      <c r="AU17" s="9" t="e">
        <f>'TRIBULAN I-III'!AV34</f>
        <v>#REF!</v>
      </c>
      <c r="AV17" s="9" t="e">
        <f>'TRIBULAN I-III'!AW34</f>
        <v>#REF!</v>
      </c>
      <c r="AW17" s="9" t="e">
        <f>'TRIBULAN I-III'!AX34</f>
        <v>#REF!</v>
      </c>
    </row>
    <row r="18" spans="1:49" ht="18" customHeight="1">
      <c r="A18" s="8">
        <v>6</v>
      </c>
      <c r="B18" s="43" t="s">
        <v>55</v>
      </c>
      <c r="C18" s="9">
        <f>'TRIBULAN I-III'!D37</f>
        <v>1081</v>
      </c>
      <c r="D18" s="9">
        <f>'TRIBULAN I-III'!E37</f>
        <v>1005</v>
      </c>
      <c r="E18" s="9">
        <f>'TRIBULAN I-III'!F37</f>
        <v>2086</v>
      </c>
      <c r="F18" s="9" t="e">
        <f>'TRIBULAN I-III'!G37</f>
        <v>#REF!</v>
      </c>
      <c r="G18" s="9" t="e">
        <f>'TRIBULAN I-III'!H37</f>
        <v>#REF!</v>
      </c>
      <c r="H18" s="9" t="e">
        <f>'TRIBULAN I-III'!I37</f>
        <v>#REF!</v>
      </c>
      <c r="I18" s="9" t="e">
        <f>'TRIBULAN I-III'!J37</f>
        <v>#REF!</v>
      </c>
      <c r="J18" s="9" t="e">
        <f>'TRIBULAN I-III'!K37</f>
        <v>#REF!</v>
      </c>
      <c r="K18" s="9" t="e">
        <f>'TRIBULAN I-III'!L37</f>
        <v>#REF!</v>
      </c>
      <c r="L18" s="9" t="e">
        <f>'TRIBULAN I-III'!M37</f>
        <v>#REF!</v>
      </c>
      <c r="M18" s="9" t="e">
        <f>'TRIBULAN I-III'!N37</f>
        <v>#REF!</v>
      </c>
      <c r="N18" s="9" t="e">
        <f>'TRIBULAN I-III'!O37</f>
        <v>#REF!</v>
      </c>
      <c r="O18" s="9" t="e">
        <f>'TRIBULAN I-III'!P37</f>
        <v>#REF!</v>
      </c>
      <c r="P18" s="9" t="e">
        <f>'TRIBULAN I-III'!Q37</f>
        <v>#REF!</v>
      </c>
      <c r="Q18" s="9" t="e">
        <f>'TRIBULAN I-III'!R37</f>
        <v>#REF!</v>
      </c>
      <c r="R18" s="9" t="e">
        <f>'TRIBULAN I-III'!S37</f>
        <v>#REF!</v>
      </c>
      <c r="S18" s="9" t="e">
        <f>'TRIBULAN I-III'!T37</f>
        <v>#REF!</v>
      </c>
      <c r="T18" s="9" t="e">
        <f>'TRIBULAN I-III'!U37</f>
        <v>#REF!</v>
      </c>
      <c r="U18" s="9" t="e">
        <f>'TRIBULAN I-III'!V37</f>
        <v>#REF!</v>
      </c>
      <c r="V18" s="9" t="e">
        <f>'TRIBULAN I-III'!W37</f>
        <v>#REF!</v>
      </c>
      <c r="W18" s="9" t="e">
        <f>'TRIBULAN I-III'!X37</f>
        <v>#REF!</v>
      </c>
      <c r="X18" s="9" t="e">
        <f>'TRIBULAN I-III'!Y37</f>
        <v>#REF!</v>
      </c>
      <c r="Y18" s="9" t="e">
        <f>'TRIBULAN I-III'!Z37</f>
        <v>#REF!</v>
      </c>
      <c r="Z18" s="9" t="e">
        <f>'TRIBULAN I-III'!AA37</f>
        <v>#REF!</v>
      </c>
      <c r="AA18" s="9" t="e">
        <f>'TRIBULAN I-III'!AB37</f>
        <v>#REF!</v>
      </c>
      <c r="AB18" s="9" t="e">
        <f>'TRIBULAN I-III'!AC37</f>
        <v>#REF!</v>
      </c>
      <c r="AC18" s="9" t="e">
        <f>'TRIBULAN I-III'!AD37</f>
        <v>#REF!</v>
      </c>
      <c r="AD18" s="9" t="e">
        <f>'TRIBULAN I-III'!AE37</f>
        <v>#REF!</v>
      </c>
      <c r="AE18" s="9" t="e">
        <f>'TRIBULAN I-III'!AF37</f>
        <v>#REF!</v>
      </c>
      <c r="AF18" s="9" t="e">
        <f>'TRIBULAN I-III'!AG37</f>
        <v>#REF!</v>
      </c>
      <c r="AG18" s="9" t="e">
        <f>'TRIBULAN I-III'!AH37</f>
        <v>#REF!</v>
      </c>
      <c r="AH18" s="9" t="e">
        <f>'TRIBULAN I-III'!AI37</f>
        <v>#REF!</v>
      </c>
      <c r="AI18" s="9" t="e">
        <f>'TRIBULAN I-III'!AJ37</f>
        <v>#REF!</v>
      </c>
      <c r="AJ18" s="9" t="e">
        <f>'TRIBULAN I-III'!AK37</f>
        <v>#REF!</v>
      </c>
      <c r="AK18" s="9" t="e">
        <f>'TRIBULAN I-III'!AL37</f>
        <v>#REF!</v>
      </c>
      <c r="AL18" s="9" t="e">
        <f>'TRIBULAN I-III'!AM37</f>
        <v>#REF!</v>
      </c>
      <c r="AM18" s="9" t="e">
        <f>'TRIBULAN I-III'!AN37</f>
        <v>#REF!</v>
      </c>
      <c r="AN18" s="9" t="e">
        <f>'TRIBULAN I-III'!AO37</f>
        <v>#REF!</v>
      </c>
      <c r="AO18" s="9" t="e">
        <f>'TRIBULAN I-III'!AP37</f>
        <v>#REF!</v>
      </c>
      <c r="AP18" s="9" t="e">
        <f>'TRIBULAN I-III'!AQ37</f>
        <v>#REF!</v>
      </c>
      <c r="AQ18" s="9" t="e">
        <f>'TRIBULAN I-III'!AR37</f>
        <v>#REF!</v>
      </c>
      <c r="AR18" s="9" t="e">
        <f>'TRIBULAN I-III'!AS37</f>
        <v>#REF!</v>
      </c>
      <c r="AS18" s="9" t="e">
        <f>'TRIBULAN I-III'!AT37</f>
        <v>#REF!</v>
      </c>
      <c r="AT18" s="9" t="e">
        <f>'TRIBULAN I-III'!AU37</f>
        <v>#REF!</v>
      </c>
      <c r="AU18" s="9" t="e">
        <f>'TRIBULAN I-III'!AV37</f>
        <v>#REF!</v>
      </c>
      <c r="AV18" s="9" t="e">
        <f>'TRIBULAN I-III'!AW37</f>
        <v>#REF!</v>
      </c>
      <c r="AW18" s="9" t="e">
        <f>'TRIBULAN I-III'!AX37</f>
        <v>#REF!</v>
      </c>
    </row>
    <row r="19" spans="1:49" ht="18" customHeight="1">
      <c r="A19" s="8">
        <v>7</v>
      </c>
      <c r="B19" s="43" t="s">
        <v>58</v>
      </c>
      <c r="C19" s="9">
        <f>'TRIBULAN I-III'!D42</f>
        <v>2093</v>
      </c>
      <c r="D19" s="9">
        <f>'TRIBULAN I-III'!E42</f>
        <v>1853</v>
      </c>
      <c r="E19" s="9">
        <f>'TRIBULAN I-III'!F42</f>
        <v>3946</v>
      </c>
      <c r="F19" s="9" t="e">
        <f>'TRIBULAN I-III'!G42</f>
        <v>#REF!</v>
      </c>
      <c r="G19" s="9" t="e">
        <f>'TRIBULAN I-III'!H42</f>
        <v>#REF!</v>
      </c>
      <c r="H19" s="9" t="e">
        <f>'TRIBULAN I-III'!I42</f>
        <v>#REF!</v>
      </c>
      <c r="I19" s="9" t="e">
        <f>'TRIBULAN I-III'!J42</f>
        <v>#REF!</v>
      </c>
      <c r="J19" s="9" t="e">
        <f>'TRIBULAN I-III'!K42</f>
        <v>#REF!</v>
      </c>
      <c r="K19" s="9" t="e">
        <f>'TRIBULAN I-III'!L42</f>
        <v>#REF!</v>
      </c>
      <c r="L19" s="9" t="e">
        <f>'TRIBULAN I-III'!M42</f>
        <v>#REF!</v>
      </c>
      <c r="M19" s="9" t="e">
        <f>'TRIBULAN I-III'!N42</f>
        <v>#REF!</v>
      </c>
      <c r="N19" s="9" t="e">
        <f>'TRIBULAN I-III'!O42</f>
        <v>#REF!</v>
      </c>
      <c r="O19" s="9" t="e">
        <f>'TRIBULAN I-III'!P42</f>
        <v>#REF!</v>
      </c>
      <c r="P19" s="9" t="e">
        <f>'TRIBULAN I-III'!Q42</f>
        <v>#REF!</v>
      </c>
      <c r="Q19" s="9" t="e">
        <f>'TRIBULAN I-III'!R42</f>
        <v>#REF!</v>
      </c>
      <c r="R19" s="9" t="e">
        <f>'TRIBULAN I-III'!S42</f>
        <v>#REF!</v>
      </c>
      <c r="S19" s="9" t="e">
        <f>'TRIBULAN I-III'!T42</f>
        <v>#REF!</v>
      </c>
      <c r="T19" s="9" t="e">
        <f>'TRIBULAN I-III'!U42</f>
        <v>#REF!</v>
      </c>
      <c r="U19" s="9" t="e">
        <f>'TRIBULAN I-III'!V42</f>
        <v>#REF!</v>
      </c>
      <c r="V19" s="9" t="e">
        <f>'TRIBULAN I-III'!W42</f>
        <v>#REF!</v>
      </c>
      <c r="W19" s="9" t="e">
        <f>'TRIBULAN I-III'!X42</f>
        <v>#REF!</v>
      </c>
      <c r="X19" s="9" t="e">
        <f>'TRIBULAN I-III'!Y42</f>
        <v>#REF!</v>
      </c>
      <c r="Y19" s="9" t="e">
        <f>'TRIBULAN I-III'!Z42</f>
        <v>#REF!</v>
      </c>
      <c r="Z19" s="9" t="e">
        <f>'TRIBULAN I-III'!AA42</f>
        <v>#REF!</v>
      </c>
      <c r="AA19" s="9" t="e">
        <f>'TRIBULAN I-III'!AB42</f>
        <v>#REF!</v>
      </c>
      <c r="AB19" s="9" t="e">
        <f>'TRIBULAN I-III'!AC42</f>
        <v>#REF!</v>
      </c>
      <c r="AC19" s="9" t="e">
        <f>'TRIBULAN I-III'!AD42</f>
        <v>#REF!</v>
      </c>
      <c r="AD19" s="9" t="e">
        <f>'TRIBULAN I-III'!AE42</f>
        <v>#REF!</v>
      </c>
      <c r="AE19" s="9" t="e">
        <f>'TRIBULAN I-III'!AF42</f>
        <v>#REF!</v>
      </c>
      <c r="AF19" s="9" t="e">
        <f>'TRIBULAN I-III'!AG42</f>
        <v>#REF!</v>
      </c>
      <c r="AG19" s="9" t="e">
        <f>'TRIBULAN I-III'!AH42</f>
        <v>#REF!</v>
      </c>
      <c r="AH19" s="9" t="e">
        <f>'TRIBULAN I-III'!AI42</f>
        <v>#REF!</v>
      </c>
      <c r="AI19" s="9" t="e">
        <f>'TRIBULAN I-III'!AJ42</f>
        <v>#REF!</v>
      </c>
      <c r="AJ19" s="9" t="e">
        <f>'TRIBULAN I-III'!AK42</f>
        <v>#REF!</v>
      </c>
      <c r="AK19" s="9" t="e">
        <f>'TRIBULAN I-III'!AL42</f>
        <v>#REF!</v>
      </c>
      <c r="AL19" s="9" t="e">
        <f>'TRIBULAN I-III'!AM42</f>
        <v>#REF!</v>
      </c>
      <c r="AM19" s="9" t="e">
        <f>'TRIBULAN I-III'!AN42</f>
        <v>#REF!</v>
      </c>
      <c r="AN19" s="9" t="e">
        <f>'TRIBULAN I-III'!AO42</f>
        <v>#REF!</v>
      </c>
      <c r="AO19" s="9" t="e">
        <f>'TRIBULAN I-III'!AP42</f>
        <v>#REF!</v>
      </c>
      <c r="AP19" s="9" t="e">
        <f>'TRIBULAN I-III'!AQ42</f>
        <v>#REF!</v>
      </c>
      <c r="AQ19" s="9" t="e">
        <f>'TRIBULAN I-III'!AR42</f>
        <v>#REF!</v>
      </c>
      <c r="AR19" s="9" t="e">
        <f>'TRIBULAN I-III'!AS42</f>
        <v>#REF!</v>
      </c>
      <c r="AS19" s="9" t="e">
        <f>'TRIBULAN I-III'!AT42</f>
        <v>#REF!</v>
      </c>
      <c r="AT19" s="9" t="e">
        <f>'TRIBULAN I-III'!AU42</f>
        <v>#REF!</v>
      </c>
      <c r="AU19" s="9" t="e">
        <f>'TRIBULAN I-III'!AV42</f>
        <v>#REF!</v>
      </c>
      <c r="AV19" s="9" t="e">
        <f>'TRIBULAN I-III'!AW42</f>
        <v>#REF!</v>
      </c>
      <c r="AW19" s="9" t="e">
        <f>'TRIBULAN I-III'!AX42</f>
        <v>#REF!</v>
      </c>
    </row>
    <row r="20" spans="1:49" ht="18" customHeight="1">
      <c r="A20" s="8">
        <v>8</v>
      </c>
      <c r="B20" s="43" t="s">
        <v>63</v>
      </c>
      <c r="C20" s="9">
        <f>'TRIBULAN I-III'!D47</f>
        <v>2120</v>
      </c>
      <c r="D20" s="9">
        <f>'TRIBULAN I-III'!E47</f>
        <v>1968</v>
      </c>
      <c r="E20" s="9">
        <f>'TRIBULAN I-III'!F47</f>
        <v>4088</v>
      </c>
      <c r="F20" s="9" t="e">
        <f>'TRIBULAN I-III'!G47</f>
        <v>#REF!</v>
      </c>
      <c r="G20" s="9" t="e">
        <f>'TRIBULAN I-III'!H47</f>
        <v>#REF!</v>
      </c>
      <c r="H20" s="9" t="e">
        <f>'TRIBULAN I-III'!I47</f>
        <v>#REF!</v>
      </c>
      <c r="I20" s="9" t="e">
        <f>'TRIBULAN I-III'!J47</f>
        <v>#REF!</v>
      </c>
      <c r="J20" s="9" t="e">
        <f>'TRIBULAN I-III'!K47</f>
        <v>#REF!</v>
      </c>
      <c r="K20" s="9" t="e">
        <f>'TRIBULAN I-III'!L47</f>
        <v>#REF!</v>
      </c>
      <c r="L20" s="9" t="e">
        <f>'TRIBULAN I-III'!M47</f>
        <v>#REF!</v>
      </c>
      <c r="M20" s="9" t="e">
        <f>'TRIBULAN I-III'!N47</f>
        <v>#REF!</v>
      </c>
      <c r="N20" s="9" t="e">
        <f>'TRIBULAN I-III'!O47</f>
        <v>#REF!</v>
      </c>
      <c r="O20" s="9" t="e">
        <f>'TRIBULAN I-III'!P47</f>
        <v>#REF!</v>
      </c>
      <c r="P20" s="9" t="e">
        <f>'TRIBULAN I-III'!Q47</f>
        <v>#REF!</v>
      </c>
      <c r="Q20" s="9" t="e">
        <f>'TRIBULAN I-III'!R47</f>
        <v>#REF!</v>
      </c>
      <c r="R20" s="9" t="e">
        <f>'TRIBULAN I-III'!S47</f>
        <v>#REF!</v>
      </c>
      <c r="S20" s="9" t="e">
        <f>'TRIBULAN I-III'!T47</f>
        <v>#REF!</v>
      </c>
      <c r="T20" s="9" t="e">
        <f>'TRIBULAN I-III'!U47</f>
        <v>#REF!</v>
      </c>
      <c r="U20" s="9" t="e">
        <f>'TRIBULAN I-III'!V47</f>
        <v>#REF!</v>
      </c>
      <c r="V20" s="9" t="e">
        <f>'TRIBULAN I-III'!W47</f>
        <v>#REF!</v>
      </c>
      <c r="W20" s="9" t="e">
        <f>'TRIBULAN I-III'!X47</f>
        <v>#REF!</v>
      </c>
      <c r="X20" s="9" t="e">
        <f>'TRIBULAN I-III'!Y47</f>
        <v>#REF!</v>
      </c>
      <c r="Y20" s="9" t="e">
        <f>'TRIBULAN I-III'!Z47</f>
        <v>#REF!</v>
      </c>
      <c r="Z20" s="9" t="e">
        <f>'TRIBULAN I-III'!AA47</f>
        <v>#REF!</v>
      </c>
      <c r="AA20" s="9" t="e">
        <f>'TRIBULAN I-III'!AB47</f>
        <v>#REF!</v>
      </c>
      <c r="AB20" s="9" t="e">
        <f>'TRIBULAN I-III'!AC47</f>
        <v>#REF!</v>
      </c>
      <c r="AC20" s="9" t="e">
        <f>'TRIBULAN I-III'!AD47</f>
        <v>#REF!</v>
      </c>
      <c r="AD20" s="9" t="e">
        <f>'TRIBULAN I-III'!AE47</f>
        <v>#REF!</v>
      </c>
      <c r="AE20" s="9" t="e">
        <f>'TRIBULAN I-III'!AF47</f>
        <v>#REF!</v>
      </c>
      <c r="AF20" s="9" t="e">
        <f>'TRIBULAN I-III'!AG47</f>
        <v>#REF!</v>
      </c>
      <c r="AG20" s="9" t="e">
        <f>'TRIBULAN I-III'!AH47</f>
        <v>#REF!</v>
      </c>
      <c r="AH20" s="9" t="e">
        <f>'TRIBULAN I-III'!AI47</f>
        <v>#REF!</v>
      </c>
      <c r="AI20" s="9" t="e">
        <f>'TRIBULAN I-III'!AJ47</f>
        <v>#REF!</v>
      </c>
      <c r="AJ20" s="9" t="e">
        <f>'TRIBULAN I-III'!AK47</f>
        <v>#REF!</v>
      </c>
      <c r="AK20" s="9" t="e">
        <f>'TRIBULAN I-III'!AL47</f>
        <v>#REF!</v>
      </c>
      <c r="AL20" s="9" t="e">
        <f>'TRIBULAN I-III'!AM47</f>
        <v>#REF!</v>
      </c>
      <c r="AM20" s="9" t="e">
        <f>'TRIBULAN I-III'!AN47</f>
        <v>#REF!</v>
      </c>
      <c r="AN20" s="9" t="e">
        <f>'TRIBULAN I-III'!AO47</f>
        <v>#REF!</v>
      </c>
      <c r="AO20" s="9" t="e">
        <f>'TRIBULAN I-III'!AP47</f>
        <v>#REF!</v>
      </c>
      <c r="AP20" s="9" t="e">
        <f>'TRIBULAN I-III'!AQ47</f>
        <v>#REF!</v>
      </c>
      <c r="AQ20" s="9" t="e">
        <f>'TRIBULAN I-III'!AR47</f>
        <v>#REF!</v>
      </c>
      <c r="AR20" s="9" t="e">
        <f>'TRIBULAN I-III'!AS47</f>
        <v>#REF!</v>
      </c>
      <c r="AS20" s="9" t="e">
        <f>'TRIBULAN I-III'!AT47</f>
        <v>#REF!</v>
      </c>
      <c r="AT20" s="9" t="e">
        <f>'TRIBULAN I-III'!AU47</f>
        <v>#REF!</v>
      </c>
      <c r="AU20" s="9" t="e">
        <f>'TRIBULAN I-III'!AV47</f>
        <v>#REF!</v>
      </c>
      <c r="AV20" s="9" t="e">
        <f>'TRIBULAN I-III'!AW47</f>
        <v>#REF!</v>
      </c>
      <c r="AW20" s="9" t="e">
        <f>'TRIBULAN I-III'!AX47</f>
        <v>#REF!</v>
      </c>
    </row>
    <row r="21" spans="1:49" ht="18" customHeight="1">
      <c r="A21" s="8">
        <v>9</v>
      </c>
      <c r="B21" s="41" t="s">
        <v>68</v>
      </c>
      <c r="C21" s="9">
        <f>'TRIBULAN I-III'!D52</f>
        <v>1320</v>
      </c>
      <c r="D21" s="9">
        <f>'TRIBULAN I-III'!E52</f>
        <v>1330</v>
      </c>
      <c r="E21" s="9">
        <f>'TRIBULAN I-III'!F52</f>
        <v>2650</v>
      </c>
      <c r="F21" s="9" t="e">
        <f>'TRIBULAN I-III'!G52</f>
        <v>#REF!</v>
      </c>
      <c r="G21" s="9" t="e">
        <f>'TRIBULAN I-III'!H52</f>
        <v>#REF!</v>
      </c>
      <c r="H21" s="9" t="e">
        <f>'TRIBULAN I-III'!I52</f>
        <v>#REF!</v>
      </c>
      <c r="I21" s="9" t="e">
        <f>'TRIBULAN I-III'!J52</f>
        <v>#REF!</v>
      </c>
      <c r="J21" s="9" t="e">
        <f>'TRIBULAN I-III'!K52</f>
        <v>#REF!</v>
      </c>
      <c r="K21" s="9" t="e">
        <f>'TRIBULAN I-III'!L52</f>
        <v>#REF!</v>
      </c>
      <c r="L21" s="9" t="e">
        <f>'TRIBULAN I-III'!M52</f>
        <v>#REF!</v>
      </c>
      <c r="M21" s="9" t="e">
        <f>'TRIBULAN I-III'!N52</f>
        <v>#REF!</v>
      </c>
      <c r="N21" s="9" t="e">
        <f>'TRIBULAN I-III'!O52</f>
        <v>#REF!</v>
      </c>
      <c r="O21" s="9" t="e">
        <f>'TRIBULAN I-III'!P52</f>
        <v>#REF!</v>
      </c>
      <c r="P21" s="9" t="e">
        <f>'TRIBULAN I-III'!Q52</f>
        <v>#REF!</v>
      </c>
      <c r="Q21" s="9" t="e">
        <f>'TRIBULAN I-III'!R52</f>
        <v>#REF!</v>
      </c>
      <c r="R21" s="9" t="e">
        <f>'TRIBULAN I-III'!S52</f>
        <v>#REF!</v>
      </c>
      <c r="S21" s="9" t="e">
        <f>'TRIBULAN I-III'!T52</f>
        <v>#REF!</v>
      </c>
      <c r="T21" s="9" t="e">
        <f>'TRIBULAN I-III'!U52</f>
        <v>#REF!</v>
      </c>
      <c r="U21" s="9" t="e">
        <f>'TRIBULAN I-III'!V52</f>
        <v>#REF!</v>
      </c>
      <c r="V21" s="9" t="e">
        <f>'TRIBULAN I-III'!W52</f>
        <v>#REF!</v>
      </c>
      <c r="W21" s="9" t="e">
        <f>'TRIBULAN I-III'!X52</f>
        <v>#REF!</v>
      </c>
      <c r="X21" s="9" t="e">
        <f>'TRIBULAN I-III'!Y52</f>
        <v>#REF!</v>
      </c>
      <c r="Y21" s="9" t="e">
        <f>'TRIBULAN I-III'!Z52</f>
        <v>#REF!</v>
      </c>
      <c r="Z21" s="9" t="e">
        <f>'TRIBULAN I-III'!AA52</f>
        <v>#REF!</v>
      </c>
      <c r="AA21" s="9" t="e">
        <f>'TRIBULAN I-III'!AB52</f>
        <v>#REF!</v>
      </c>
      <c r="AB21" s="9" t="e">
        <f>'TRIBULAN I-III'!AC52</f>
        <v>#REF!</v>
      </c>
      <c r="AC21" s="9" t="e">
        <f>'TRIBULAN I-III'!AD52</f>
        <v>#REF!</v>
      </c>
      <c r="AD21" s="9" t="e">
        <f>'TRIBULAN I-III'!AE52</f>
        <v>#REF!</v>
      </c>
      <c r="AE21" s="9" t="e">
        <f>'TRIBULAN I-III'!AF52</f>
        <v>#REF!</v>
      </c>
      <c r="AF21" s="9" t="e">
        <f>'TRIBULAN I-III'!AG52</f>
        <v>#REF!</v>
      </c>
      <c r="AG21" s="9" t="e">
        <f>'TRIBULAN I-III'!AH52</f>
        <v>#REF!</v>
      </c>
      <c r="AH21" s="9" t="e">
        <f>'TRIBULAN I-III'!AI52</f>
        <v>#REF!</v>
      </c>
      <c r="AI21" s="9" t="e">
        <f>'TRIBULAN I-III'!AJ52</f>
        <v>#REF!</v>
      </c>
      <c r="AJ21" s="9" t="e">
        <f>'TRIBULAN I-III'!AK52</f>
        <v>#REF!</v>
      </c>
      <c r="AK21" s="9" t="e">
        <f>'TRIBULAN I-III'!AL52</f>
        <v>#REF!</v>
      </c>
      <c r="AL21" s="9" t="e">
        <f>'TRIBULAN I-III'!AM52</f>
        <v>#REF!</v>
      </c>
      <c r="AM21" s="9" t="e">
        <f>'TRIBULAN I-III'!AN52</f>
        <v>#REF!</v>
      </c>
      <c r="AN21" s="9" t="e">
        <f>'TRIBULAN I-III'!AO52</f>
        <v>#REF!</v>
      </c>
      <c r="AO21" s="9" t="e">
        <f>'TRIBULAN I-III'!AP52</f>
        <v>#REF!</v>
      </c>
      <c r="AP21" s="9" t="e">
        <f>'TRIBULAN I-III'!AQ52</f>
        <v>#REF!</v>
      </c>
      <c r="AQ21" s="9" t="e">
        <f>'TRIBULAN I-III'!AR52</f>
        <v>#REF!</v>
      </c>
      <c r="AR21" s="9" t="e">
        <f>'TRIBULAN I-III'!AS52</f>
        <v>#REF!</v>
      </c>
      <c r="AS21" s="9" t="e">
        <f>'TRIBULAN I-III'!AT52</f>
        <v>#REF!</v>
      </c>
      <c r="AT21" s="9" t="e">
        <f>'TRIBULAN I-III'!AU52</f>
        <v>#REF!</v>
      </c>
      <c r="AU21" s="9" t="e">
        <f>'TRIBULAN I-III'!AV52</f>
        <v>#REF!</v>
      </c>
      <c r="AV21" s="9" t="e">
        <f>'TRIBULAN I-III'!AW52</f>
        <v>#REF!</v>
      </c>
      <c r="AW21" s="9" t="e">
        <f>'TRIBULAN I-III'!AX52</f>
        <v>#REF!</v>
      </c>
    </row>
    <row r="22" spans="1:49" ht="18" customHeight="1">
      <c r="A22" s="8">
        <v>10</v>
      </c>
      <c r="B22" s="43" t="s">
        <v>73</v>
      </c>
      <c r="C22" s="9">
        <f>'TRIBULAN I-III'!D56</f>
        <v>2029</v>
      </c>
      <c r="D22" s="9">
        <f>'TRIBULAN I-III'!E56</f>
        <v>2039</v>
      </c>
      <c r="E22" s="9">
        <f>'TRIBULAN I-III'!F56</f>
        <v>4068</v>
      </c>
      <c r="F22" s="9" t="e">
        <f>'TRIBULAN I-III'!G56</f>
        <v>#REF!</v>
      </c>
      <c r="G22" s="9" t="e">
        <f>'TRIBULAN I-III'!H56</f>
        <v>#REF!</v>
      </c>
      <c r="H22" s="9" t="e">
        <f>'TRIBULAN I-III'!I56</f>
        <v>#REF!</v>
      </c>
      <c r="I22" s="9" t="e">
        <f>'TRIBULAN I-III'!J56</f>
        <v>#REF!</v>
      </c>
      <c r="J22" s="42" t="e">
        <f>'TRIBULAN I-III'!K56</f>
        <v>#REF!</v>
      </c>
      <c r="K22" s="42" t="e">
        <f>'TRIBULAN I-III'!L56</f>
        <v>#REF!</v>
      </c>
      <c r="L22" s="42" t="e">
        <f>'TRIBULAN I-III'!M56</f>
        <v>#REF!</v>
      </c>
      <c r="M22" s="9" t="e">
        <f>'TRIBULAN I-III'!N56</f>
        <v>#REF!</v>
      </c>
      <c r="N22" s="9" t="e">
        <f>'TRIBULAN I-III'!O56</f>
        <v>#REF!</v>
      </c>
      <c r="O22" s="9" t="e">
        <f>'TRIBULAN I-III'!P56</f>
        <v>#REF!</v>
      </c>
      <c r="P22" s="9" t="e">
        <f>'TRIBULAN I-III'!Q56</f>
        <v>#REF!</v>
      </c>
      <c r="Q22" s="9" t="e">
        <f>'TRIBULAN I-III'!R56</f>
        <v>#REF!</v>
      </c>
      <c r="R22" s="9" t="e">
        <f>'TRIBULAN I-III'!S56</f>
        <v>#REF!</v>
      </c>
      <c r="S22" s="9" t="e">
        <f>'TRIBULAN I-III'!T56</f>
        <v>#REF!</v>
      </c>
      <c r="T22" s="9" t="e">
        <f>'TRIBULAN I-III'!U56</f>
        <v>#REF!</v>
      </c>
      <c r="U22" s="9" t="e">
        <f>'TRIBULAN I-III'!V56</f>
        <v>#REF!</v>
      </c>
      <c r="V22" s="9" t="e">
        <f>'TRIBULAN I-III'!W56</f>
        <v>#REF!</v>
      </c>
      <c r="W22" s="9" t="e">
        <f>'TRIBULAN I-III'!X56</f>
        <v>#REF!</v>
      </c>
      <c r="X22" s="9" t="e">
        <f>'TRIBULAN I-III'!Y56</f>
        <v>#REF!</v>
      </c>
      <c r="Y22" s="9" t="e">
        <f>'TRIBULAN I-III'!Z56</f>
        <v>#REF!</v>
      </c>
      <c r="Z22" s="9" t="e">
        <f>'TRIBULAN I-III'!AA56</f>
        <v>#REF!</v>
      </c>
      <c r="AA22" s="9" t="e">
        <f>'TRIBULAN I-III'!AB56</f>
        <v>#REF!</v>
      </c>
      <c r="AB22" s="9" t="e">
        <f>'TRIBULAN I-III'!AC56</f>
        <v>#REF!</v>
      </c>
      <c r="AC22" s="9" t="e">
        <f>'TRIBULAN I-III'!AD56</f>
        <v>#REF!</v>
      </c>
      <c r="AD22" s="9" t="e">
        <f>'TRIBULAN I-III'!AE56</f>
        <v>#REF!</v>
      </c>
      <c r="AE22" s="9" t="e">
        <f>'TRIBULAN I-III'!AF56</f>
        <v>#REF!</v>
      </c>
      <c r="AF22" s="9" t="e">
        <f>'TRIBULAN I-III'!AG56</f>
        <v>#REF!</v>
      </c>
      <c r="AG22" s="9" t="e">
        <f>'TRIBULAN I-III'!AH56</f>
        <v>#REF!</v>
      </c>
      <c r="AH22" s="9" t="e">
        <f>'TRIBULAN I-III'!AI56</f>
        <v>#REF!</v>
      </c>
      <c r="AI22" s="9" t="e">
        <f>'TRIBULAN I-III'!AJ56</f>
        <v>#REF!</v>
      </c>
      <c r="AJ22" s="9" t="e">
        <f>'TRIBULAN I-III'!AK56</f>
        <v>#REF!</v>
      </c>
      <c r="AK22" s="9" t="e">
        <f>'TRIBULAN I-III'!AL56</f>
        <v>#REF!</v>
      </c>
      <c r="AL22" s="9" t="e">
        <f>'TRIBULAN I-III'!AM56</f>
        <v>#REF!</v>
      </c>
      <c r="AM22" s="9" t="e">
        <f>'TRIBULAN I-III'!AN56</f>
        <v>#REF!</v>
      </c>
      <c r="AN22" s="9" t="e">
        <f>'TRIBULAN I-III'!AO56</f>
        <v>#REF!</v>
      </c>
      <c r="AO22" s="9" t="e">
        <f>'TRIBULAN I-III'!AP56</f>
        <v>#REF!</v>
      </c>
      <c r="AP22" s="9" t="e">
        <f>'TRIBULAN I-III'!AQ56</f>
        <v>#REF!</v>
      </c>
      <c r="AQ22" s="9" t="e">
        <f>'TRIBULAN I-III'!AR56</f>
        <v>#REF!</v>
      </c>
      <c r="AR22" s="9" t="e">
        <f>'TRIBULAN I-III'!AS56</f>
        <v>#REF!</v>
      </c>
      <c r="AS22" s="9" t="e">
        <f>'TRIBULAN I-III'!AT56</f>
        <v>#REF!</v>
      </c>
      <c r="AT22" s="9" t="e">
        <f>'TRIBULAN I-III'!AU56</f>
        <v>#REF!</v>
      </c>
      <c r="AU22" s="9" t="e">
        <f>'TRIBULAN I-III'!AV56</f>
        <v>#REF!</v>
      </c>
      <c r="AV22" s="9" t="e">
        <f>'TRIBULAN I-III'!AW56</f>
        <v>#REF!</v>
      </c>
      <c r="AW22" s="9" t="e">
        <f>'TRIBULAN I-III'!AX56</f>
        <v>#REF!</v>
      </c>
    </row>
    <row r="23" spans="1:49" ht="18" customHeight="1">
      <c r="A23" s="8">
        <v>11</v>
      </c>
      <c r="B23" s="43" t="s">
        <v>77</v>
      </c>
      <c r="C23" s="9">
        <f>'TRIBULAN I-III'!D61</f>
        <v>1362</v>
      </c>
      <c r="D23" s="9">
        <f>'TRIBULAN I-III'!E61</f>
        <v>1257</v>
      </c>
      <c r="E23" s="9">
        <f>'TRIBULAN I-III'!F61</f>
        <v>2619</v>
      </c>
      <c r="F23" s="9" t="e">
        <f>'TRIBULAN I-III'!G61</f>
        <v>#REF!</v>
      </c>
      <c r="G23" s="9" t="e">
        <f>'TRIBULAN I-III'!H61</f>
        <v>#REF!</v>
      </c>
      <c r="H23" s="9" t="e">
        <f>'TRIBULAN I-III'!I61</f>
        <v>#REF!</v>
      </c>
      <c r="I23" s="9" t="e">
        <f>'TRIBULAN I-III'!J61</f>
        <v>#REF!</v>
      </c>
      <c r="J23" s="9" t="e">
        <f>'TRIBULAN I-III'!K61</f>
        <v>#REF!</v>
      </c>
      <c r="K23" s="9" t="e">
        <f>'TRIBULAN I-III'!L61</f>
        <v>#REF!</v>
      </c>
      <c r="L23" s="9" t="e">
        <f>'TRIBULAN I-III'!M61</f>
        <v>#REF!</v>
      </c>
      <c r="M23" s="9" t="e">
        <f>'TRIBULAN I-III'!N61</f>
        <v>#REF!</v>
      </c>
      <c r="N23" s="9" t="e">
        <f>'TRIBULAN I-III'!O61</f>
        <v>#REF!</v>
      </c>
      <c r="O23" s="9" t="e">
        <f>'TRIBULAN I-III'!P61</f>
        <v>#REF!</v>
      </c>
      <c r="P23" s="9" t="e">
        <f>'TRIBULAN I-III'!Q61</f>
        <v>#REF!</v>
      </c>
      <c r="Q23" s="9" t="e">
        <f>'TRIBULAN I-III'!R61</f>
        <v>#REF!</v>
      </c>
      <c r="R23" s="9" t="e">
        <f>'TRIBULAN I-III'!S61</f>
        <v>#REF!</v>
      </c>
      <c r="S23" s="9" t="e">
        <f>'TRIBULAN I-III'!T61</f>
        <v>#REF!</v>
      </c>
      <c r="T23" s="9" t="e">
        <f>'TRIBULAN I-III'!U61</f>
        <v>#REF!</v>
      </c>
      <c r="U23" s="9" t="e">
        <f>'TRIBULAN I-III'!V61</f>
        <v>#REF!</v>
      </c>
      <c r="V23" s="9" t="e">
        <f>'TRIBULAN I-III'!W61</f>
        <v>#REF!</v>
      </c>
      <c r="W23" s="9" t="e">
        <f>'TRIBULAN I-III'!X61</f>
        <v>#REF!</v>
      </c>
      <c r="X23" s="9" t="e">
        <f>'TRIBULAN I-III'!Y61</f>
        <v>#REF!</v>
      </c>
      <c r="Y23" s="9" t="e">
        <f>'TRIBULAN I-III'!Z61</f>
        <v>#REF!</v>
      </c>
      <c r="Z23" s="9" t="e">
        <f>'TRIBULAN I-III'!AA61</f>
        <v>#REF!</v>
      </c>
      <c r="AA23" s="9" t="e">
        <f>'TRIBULAN I-III'!AB61</f>
        <v>#REF!</v>
      </c>
      <c r="AB23" s="9" t="e">
        <f>'TRIBULAN I-III'!AC61</f>
        <v>#REF!</v>
      </c>
      <c r="AC23" s="9" t="e">
        <f>'TRIBULAN I-III'!AD61</f>
        <v>#REF!</v>
      </c>
      <c r="AD23" s="9" t="e">
        <f>'TRIBULAN I-III'!AE61</f>
        <v>#REF!</v>
      </c>
      <c r="AE23" s="9" t="e">
        <f>'TRIBULAN I-III'!AF61</f>
        <v>#REF!</v>
      </c>
      <c r="AF23" s="9" t="e">
        <f>'TRIBULAN I-III'!AG61</f>
        <v>#REF!</v>
      </c>
      <c r="AG23" s="9" t="e">
        <f>'TRIBULAN I-III'!AH61</f>
        <v>#REF!</v>
      </c>
      <c r="AH23" s="9" t="e">
        <f>'TRIBULAN I-III'!AI61</f>
        <v>#REF!</v>
      </c>
      <c r="AI23" s="9" t="e">
        <f>'TRIBULAN I-III'!AJ61</f>
        <v>#REF!</v>
      </c>
      <c r="AJ23" s="9" t="e">
        <f>'TRIBULAN I-III'!AK61</f>
        <v>#REF!</v>
      </c>
      <c r="AK23" s="9" t="e">
        <f>'TRIBULAN I-III'!AL61</f>
        <v>#REF!</v>
      </c>
      <c r="AL23" s="9" t="e">
        <f>'TRIBULAN I-III'!AM61</f>
        <v>#REF!</v>
      </c>
      <c r="AM23" s="9" t="e">
        <f>'TRIBULAN I-III'!AN61</f>
        <v>#REF!</v>
      </c>
      <c r="AN23" s="9" t="e">
        <f>'TRIBULAN I-III'!AO61</f>
        <v>#REF!</v>
      </c>
      <c r="AO23" s="9" t="e">
        <f>'TRIBULAN I-III'!AP61</f>
        <v>#REF!</v>
      </c>
      <c r="AP23" s="9" t="e">
        <f>'TRIBULAN I-III'!AQ61</f>
        <v>#REF!</v>
      </c>
      <c r="AQ23" s="9" t="e">
        <f>'TRIBULAN I-III'!AR61</f>
        <v>#REF!</v>
      </c>
      <c r="AR23" s="9" t="e">
        <f>'TRIBULAN I-III'!AS61</f>
        <v>#REF!</v>
      </c>
      <c r="AS23" s="9" t="e">
        <f>'TRIBULAN I-III'!AT61</f>
        <v>#REF!</v>
      </c>
      <c r="AT23" s="9" t="e">
        <f>'TRIBULAN I-III'!AU61</f>
        <v>#REF!</v>
      </c>
      <c r="AU23" s="9" t="e">
        <f>'TRIBULAN I-III'!AV61</f>
        <v>#REF!</v>
      </c>
      <c r="AV23" s="9" t="e">
        <f>'TRIBULAN I-III'!AW61</f>
        <v>#REF!</v>
      </c>
      <c r="AW23" s="9" t="e">
        <f>'TRIBULAN I-III'!AX61</f>
        <v>#REF!</v>
      </c>
    </row>
    <row r="24" spans="1:49" ht="18" customHeight="1">
      <c r="A24" s="8">
        <v>12</v>
      </c>
      <c r="B24" s="43" t="s">
        <v>82</v>
      </c>
      <c r="C24" s="9">
        <f>'TRIBULAN I-III'!D66</f>
        <v>1428</v>
      </c>
      <c r="D24" s="9">
        <f>'TRIBULAN I-III'!E66</f>
        <v>1502</v>
      </c>
      <c r="E24" s="9">
        <f>'TRIBULAN I-III'!F66</f>
        <v>2930</v>
      </c>
      <c r="F24" s="9" t="e">
        <f>'TRIBULAN I-III'!G66</f>
        <v>#REF!</v>
      </c>
      <c r="G24" s="9" t="e">
        <f>'TRIBULAN I-III'!H66</f>
        <v>#REF!</v>
      </c>
      <c r="H24" s="9" t="e">
        <f>'TRIBULAN I-III'!I66</f>
        <v>#REF!</v>
      </c>
      <c r="I24" s="9" t="e">
        <f>'TRIBULAN I-III'!J66</f>
        <v>#REF!</v>
      </c>
      <c r="J24" s="9" t="e">
        <f>'TRIBULAN I-III'!K66</f>
        <v>#REF!</v>
      </c>
      <c r="K24" s="9" t="e">
        <f>'TRIBULAN I-III'!L66</f>
        <v>#REF!</v>
      </c>
      <c r="L24" s="9" t="e">
        <f>'TRIBULAN I-III'!M66</f>
        <v>#REF!</v>
      </c>
      <c r="M24" s="9" t="e">
        <f>'TRIBULAN I-III'!N66</f>
        <v>#REF!</v>
      </c>
      <c r="N24" s="9" t="e">
        <f>'TRIBULAN I-III'!O66</f>
        <v>#REF!</v>
      </c>
      <c r="O24" s="9" t="e">
        <f>'TRIBULAN I-III'!P66</f>
        <v>#REF!</v>
      </c>
      <c r="P24" s="9" t="e">
        <f>'TRIBULAN I-III'!Q66</f>
        <v>#REF!</v>
      </c>
      <c r="Q24" s="9" t="e">
        <f>'TRIBULAN I-III'!R66</f>
        <v>#REF!</v>
      </c>
      <c r="R24" s="9" t="e">
        <f>'TRIBULAN I-III'!S66</f>
        <v>#REF!</v>
      </c>
      <c r="S24" s="9" t="e">
        <f>'TRIBULAN I-III'!T66</f>
        <v>#REF!</v>
      </c>
      <c r="T24" s="9" t="e">
        <f>'TRIBULAN I-III'!U66</f>
        <v>#REF!</v>
      </c>
      <c r="U24" s="9" t="e">
        <f>'TRIBULAN I-III'!V66</f>
        <v>#REF!</v>
      </c>
      <c r="V24" s="9" t="e">
        <f>'TRIBULAN I-III'!W66</f>
        <v>#REF!</v>
      </c>
      <c r="W24" s="9" t="e">
        <f>'TRIBULAN I-III'!X66</f>
        <v>#REF!</v>
      </c>
      <c r="X24" s="9" t="e">
        <f>'TRIBULAN I-III'!Y66</f>
        <v>#REF!</v>
      </c>
      <c r="Y24" s="9" t="e">
        <f>'TRIBULAN I-III'!Z66</f>
        <v>#REF!</v>
      </c>
      <c r="Z24" s="9" t="e">
        <f>'TRIBULAN I-III'!AA66</f>
        <v>#REF!</v>
      </c>
      <c r="AA24" s="9" t="e">
        <f>'TRIBULAN I-III'!AB66</f>
        <v>#REF!</v>
      </c>
      <c r="AB24" s="9" t="e">
        <f>'TRIBULAN I-III'!AC66</f>
        <v>#REF!</v>
      </c>
      <c r="AC24" s="9" t="e">
        <f>'TRIBULAN I-III'!AD66</f>
        <v>#REF!</v>
      </c>
      <c r="AD24" s="9" t="e">
        <f>'TRIBULAN I-III'!AE66</f>
        <v>#REF!</v>
      </c>
      <c r="AE24" s="9" t="e">
        <f>'TRIBULAN I-III'!AF66</f>
        <v>#REF!</v>
      </c>
      <c r="AF24" s="9" t="e">
        <f>'TRIBULAN I-III'!AG66</f>
        <v>#REF!</v>
      </c>
      <c r="AG24" s="9" t="e">
        <f>'TRIBULAN I-III'!AH66</f>
        <v>#REF!</v>
      </c>
      <c r="AH24" s="9" t="e">
        <f>'TRIBULAN I-III'!AI66</f>
        <v>#REF!</v>
      </c>
      <c r="AI24" s="9" t="e">
        <f>'TRIBULAN I-III'!AJ66</f>
        <v>#REF!</v>
      </c>
      <c r="AJ24" s="9" t="e">
        <f>'TRIBULAN I-III'!AK66</f>
        <v>#REF!</v>
      </c>
      <c r="AK24" s="9" t="e">
        <f>'TRIBULAN I-III'!AL66</f>
        <v>#REF!</v>
      </c>
      <c r="AL24" s="9" t="e">
        <f>'TRIBULAN I-III'!AM66</f>
        <v>#REF!</v>
      </c>
      <c r="AM24" s="9" t="e">
        <f>'TRIBULAN I-III'!AN66</f>
        <v>#REF!</v>
      </c>
      <c r="AN24" s="9" t="e">
        <f>'TRIBULAN I-III'!AO66</f>
        <v>#REF!</v>
      </c>
      <c r="AO24" s="9" t="e">
        <f>'TRIBULAN I-III'!AP66</f>
        <v>#REF!</v>
      </c>
      <c r="AP24" s="9" t="e">
        <f>'TRIBULAN I-III'!AQ66</f>
        <v>#REF!</v>
      </c>
      <c r="AQ24" s="9" t="e">
        <f>'TRIBULAN I-III'!AR66</f>
        <v>#REF!</v>
      </c>
      <c r="AR24" s="9" t="e">
        <f>'TRIBULAN I-III'!AS66</f>
        <v>#REF!</v>
      </c>
      <c r="AS24" s="9" t="e">
        <f>'TRIBULAN I-III'!AT66</f>
        <v>#REF!</v>
      </c>
      <c r="AT24" s="9" t="e">
        <f>'TRIBULAN I-III'!AU66</f>
        <v>#REF!</v>
      </c>
      <c r="AU24" s="9" t="e">
        <f>'TRIBULAN I-III'!AV66</f>
        <v>#REF!</v>
      </c>
      <c r="AV24" s="9" t="e">
        <f>'TRIBULAN I-III'!AW66</f>
        <v>#REF!</v>
      </c>
      <c r="AW24" s="9" t="e">
        <f>'TRIBULAN I-III'!AX66</f>
        <v>#REF!</v>
      </c>
    </row>
    <row r="25" spans="1:49" ht="18" customHeight="1">
      <c r="A25" s="8">
        <v>13</v>
      </c>
      <c r="B25" s="41" t="s">
        <v>87</v>
      </c>
      <c r="C25" s="9">
        <f>'TRIBULAN I-III'!D72</f>
        <v>1227</v>
      </c>
      <c r="D25" s="9">
        <f>'TRIBULAN I-III'!E72</f>
        <v>1175</v>
      </c>
      <c r="E25" s="9">
        <f>'TRIBULAN I-III'!F72</f>
        <v>2402</v>
      </c>
      <c r="F25" s="9" t="e">
        <f>'TRIBULAN I-III'!G72</f>
        <v>#REF!</v>
      </c>
      <c r="G25" s="9" t="e">
        <f>'TRIBULAN I-III'!H72</f>
        <v>#REF!</v>
      </c>
      <c r="H25" s="9" t="e">
        <f>'TRIBULAN I-III'!I72</f>
        <v>#REF!</v>
      </c>
      <c r="I25" s="9" t="e">
        <f>'TRIBULAN I-III'!J72</f>
        <v>#REF!</v>
      </c>
      <c r="J25" s="9" t="e">
        <f>'TRIBULAN I-III'!K72</f>
        <v>#REF!</v>
      </c>
      <c r="K25" s="9" t="e">
        <f>'TRIBULAN I-III'!L72</f>
        <v>#REF!</v>
      </c>
      <c r="L25" s="9" t="e">
        <f>'TRIBULAN I-III'!M72</f>
        <v>#REF!</v>
      </c>
      <c r="M25" s="9" t="e">
        <f>'TRIBULAN I-III'!N72</f>
        <v>#REF!</v>
      </c>
      <c r="N25" s="9" t="e">
        <f>'TRIBULAN I-III'!O72</f>
        <v>#REF!</v>
      </c>
      <c r="O25" s="9" t="e">
        <f>'TRIBULAN I-III'!P72</f>
        <v>#REF!</v>
      </c>
      <c r="P25" s="9" t="e">
        <f>'TRIBULAN I-III'!Q72</f>
        <v>#REF!</v>
      </c>
      <c r="Q25" s="9" t="e">
        <f>'TRIBULAN I-III'!R72</f>
        <v>#REF!</v>
      </c>
      <c r="R25" s="9" t="e">
        <f>'TRIBULAN I-III'!S72</f>
        <v>#REF!</v>
      </c>
      <c r="S25" s="9" t="e">
        <f>'TRIBULAN I-III'!T72</f>
        <v>#REF!</v>
      </c>
      <c r="T25" s="9" t="e">
        <f>'TRIBULAN I-III'!U72</f>
        <v>#REF!</v>
      </c>
      <c r="U25" s="9" t="e">
        <f>'TRIBULAN I-III'!V72</f>
        <v>#REF!</v>
      </c>
      <c r="V25" s="9" t="e">
        <f>'TRIBULAN I-III'!W72</f>
        <v>#REF!</v>
      </c>
      <c r="W25" s="9" t="e">
        <f>'TRIBULAN I-III'!X72</f>
        <v>#REF!</v>
      </c>
      <c r="X25" s="9" t="e">
        <f>'TRIBULAN I-III'!Y72</f>
        <v>#REF!</v>
      </c>
      <c r="Y25" s="9" t="e">
        <f>'TRIBULAN I-III'!Z72</f>
        <v>#REF!</v>
      </c>
      <c r="Z25" s="9" t="e">
        <f>'TRIBULAN I-III'!AA72</f>
        <v>#REF!</v>
      </c>
      <c r="AA25" s="9" t="e">
        <f>'TRIBULAN I-III'!AB72</f>
        <v>#REF!</v>
      </c>
      <c r="AB25" s="9" t="e">
        <f>'TRIBULAN I-III'!AC72</f>
        <v>#REF!</v>
      </c>
      <c r="AC25" s="9" t="e">
        <f>'TRIBULAN I-III'!AD72</f>
        <v>#REF!</v>
      </c>
      <c r="AD25" s="9" t="e">
        <f>'TRIBULAN I-III'!AE72</f>
        <v>#REF!</v>
      </c>
      <c r="AE25" s="9" t="e">
        <f>'TRIBULAN I-III'!AF72</f>
        <v>#REF!</v>
      </c>
      <c r="AF25" s="9" t="e">
        <f>'TRIBULAN I-III'!AG72</f>
        <v>#REF!</v>
      </c>
      <c r="AG25" s="9" t="e">
        <f>'TRIBULAN I-III'!AH72</f>
        <v>#REF!</v>
      </c>
      <c r="AH25" s="9" t="e">
        <f>'TRIBULAN I-III'!AI72</f>
        <v>#REF!</v>
      </c>
      <c r="AI25" s="9" t="e">
        <f>'TRIBULAN I-III'!AJ72</f>
        <v>#REF!</v>
      </c>
      <c r="AJ25" s="9" t="e">
        <f>'TRIBULAN I-III'!AK72</f>
        <v>#REF!</v>
      </c>
      <c r="AK25" s="9" t="e">
        <f>'TRIBULAN I-III'!AL72</f>
        <v>#REF!</v>
      </c>
      <c r="AL25" s="9" t="e">
        <f>'TRIBULAN I-III'!AM72</f>
        <v>#REF!</v>
      </c>
      <c r="AM25" s="9" t="e">
        <f>'TRIBULAN I-III'!AN72</f>
        <v>#REF!</v>
      </c>
      <c r="AN25" s="9" t="e">
        <f>'TRIBULAN I-III'!AO72</f>
        <v>#REF!</v>
      </c>
      <c r="AO25" s="9" t="e">
        <f>'TRIBULAN I-III'!AP72</f>
        <v>#REF!</v>
      </c>
      <c r="AP25" s="9" t="e">
        <f>'TRIBULAN I-III'!AQ72</f>
        <v>#REF!</v>
      </c>
      <c r="AQ25" s="9" t="e">
        <f>'TRIBULAN I-III'!AR72</f>
        <v>#REF!</v>
      </c>
      <c r="AR25" s="9" t="e">
        <f>'TRIBULAN I-III'!AS72</f>
        <v>#REF!</v>
      </c>
      <c r="AS25" s="9" t="e">
        <f>'TRIBULAN I-III'!AT72</f>
        <v>#REF!</v>
      </c>
      <c r="AT25" s="9" t="e">
        <f>'TRIBULAN I-III'!AU72</f>
        <v>#REF!</v>
      </c>
      <c r="AU25" s="9" t="e">
        <f>'TRIBULAN I-III'!AV72</f>
        <v>#REF!</v>
      </c>
      <c r="AV25" s="9" t="e">
        <f>'TRIBULAN I-III'!AW72</f>
        <v>#REF!</v>
      </c>
      <c r="AW25" s="9" t="e">
        <f>'TRIBULAN I-III'!AX72</f>
        <v>#REF!</v>
      </c>
    </row>
    <row r="26" spans="1:49" ht="18" customHeight="1">
      <c r="A26" s="8">
        <v>14</v>
      </c>
      <c r="B26" s="41" t="s">
        <v>93</v>
      </c>
      <c r="C26" s="9">
        <f>'TRIBULAN I-III'!D77</f>
        <v>1337</v>
      </c>
      <c r="D26" s="9">
        <f>'TRIBULAN I-III'!E77</f>
        <v>1236</v>
      </c>
      <c r="E26" s="9">
        <f>'TRIBULAN I-III'!F77</f>
        <v>2573</v>
      </c>
      <c r="F26" s="9" t="e">
        <f>'TRIBULAN I-III'!G77</f>
        <v>#REF!</v>
      </c>
      <c r="G26" s="9" t="e">
        <f>'TRIBULAN I-III'!H77</f>
        <v>#REF!</v>
      </c>
      <c r="H26" s="9" t="e">
        <f>'TRIBULAN I-III'!I77</f>
        <v>#REF!</v>
      </c>
      <c r="I26" s="9" t="e">
        <f>'TRIBULAN I-III'!J77</f>
        <v>#REF!</v>
      </c>
      <c r="J26" s="9" t="e">
        <f>'TRIBULAN I-III'!K77</f>
        <v>#REF!</v>
      </c>
      <c r="K26" s="9" t="e">
        <f>'TRIBULAN I-III'!L77</f>
        <v>#REF!</v>
      </c>
      <c r="L26" s="9" t="e">
        <f>'TRIBULAN I-III'!M77</f>
        <v>#REF!</v>
      </c>
      <c r="M26" s="9" t="e">
        <f>'TRIBULAN I-III'!N77</f>
        <v>#REF!</v>
      </c>
      <c r="N26" s="9" t="e">
        <f>'TRIBULAN I-III'!O77</f>
        <v>#REF!</v>
      </c>
      <c r="O26" s="9" t="e">
        <f>'TRIBULAN I-III'!P77</f>
        <v>#REF!</v>
      </c>
      <c r="P26" s="9" t="e">
        <f>'TRIBULAN I-III'!Q77</f>
        <v>#REF!</v>
      </c>
      <c r="Q26" s="9" t="e">
        <f>'TRIBULAN I-III'!R77</f>
        <v>#REF!</v>
      </c>
      <c r="R26" s="9" t="e">
        <f>'TRIBULAN I-III'!S77</f>
        <v>#REF!</v>
      </c>
      <c r="S26" s="9" t="e">
        <f>'TRIBULAN I-III'!T77</f>
        <v>#REF!</v>
      </c>
      <c r="T26" s="9" t="e">
        <f>'TRIBULAN I-III'!U77</f>
        <v>#REF!</v>
      </c>
      <c r="U26" s="9" t="e">
        <f>'TRIBULAN I-III'!V77</f>
        <v>#REF!</v>
      </c>
      <c r="V26" s="9" t="e">
        <f>'TRIBULAN I-III'!W77</f>
        <v>#REF!</v>
      </c>
      <c r="W26" s="9" t="e">
        <f>'TRIBULAN I-III'!X77</f>
        <v>#REF!</v>
      </c>
      <c r="X26" s="9" t="e">
        <f>'TRIBULAN I-III'!Y77</f>
        <v>#REF!</v>
      </c>
      <c r="Y26" s="9" t="e">
        <f>'TRIBULAN I-III'!Z77</f>
        <v>#REF!</v>
      </c>
      <c r="Z26" s="9" t="e">
        <f>'TRIBULAN I-III'!AA77</f>
        <v>#REF!</v>
      </c>
      <c r="AA26" s="9" t="e">
        <f>'TRIBULAN I-III'!AB77</f>
        <v>#REF!</v>
      </c>
      <c r="AB26" s="9" t="e">
        <f>'TRIBULAN I-III'!AC77</f>
        <v>#REF!</v>
      </c>
      <c r="AC26" s="9" t="e">
        <f>'TRIBULAN I-III'!AD77</f>
        <v>#REF!</v>
      </c>
      <c r="AD26" s="9" t="e">
        <f>'TRIBULAN I-III'!AE77</f>
        <v>#REF!</v>
      </c>
      <c r="AE26" s="9" t="e">
        <f>'TRIBULAN I-III'!AF77</f>
        <v>#REF!</v>
      </c>
      <c r="AF26" s="9" t="e">
        <f>'TRIBULAN I-III'!AG77</f>
        <v>#REF!</v>
      </c>
      <c r="AG26" s="9" t="e">
        <f>'TRIBULAN I-III'!AH77</f>
        <v>#REF!</v>
      </c>
      <c r="AH26" s="9" t="e">
        <f>'TRIBULAN I-III'!AI77</f>
        <v>#REF!</v>
      </c>
      <c r="AI26" s="9" t="e">
        <f>'TRIBULAN I-III'!AJ77</f>
        <v>#REF!</v>
      </c>
      <c r="AJ26" s="9" t="e">
        <f>'TRIBULAN I-III'!AK77</f>
        <v>#REF!</v>
      </c>
      <c r="AK26" s="9" t="e">
        <f>'TRIBULAN I-III'!AL77</f>
        <v>#REF!</v>
      </c>
      <c r="AL26" s="9" t="e">
        <f>'TRIBULAN I-III'!AM77</f>
        <v>#REF!</v>
      </c>
      <c r="AM26" s="9" t="e">
        <f>'TRIBULAN I-III'!AN77</f>
        <v>#REF!</v>
      </c>
      <c r="AN26" s="9" t="e">
        <f>'TRIBULAN I-III'!AO77</f>
        <v>#REF!</v>
      </c>
      <c r="AO26" s="9" t="e">
        <f>'TRIBULAN I-III'!AP77</f>
        <v>#REF!</v>
      </c>
      <c r="AP26" s="9" t="e">
        <f>'TRIBULAN I-III'!AQ77</f>
        <v>#REF!</v>
      </c>
      <c r="AQ26" s="9" t="e">
        <f>'TRIBULAN I-III'!AR77</f>
        <v>#REF!</v>
      </c>
      <c r="AR26" s="9" t="e">
        <f>'TRIBULAN I-III'!AS77</f>
        <v>#REF!</v>
      </c>
      <c r="AS26" s="9" t="e">
        <f>'TRIBULAN I-III'!AT77</f>
        <v>#REF!</v>
      </c>
      <c r="AT26" s="9" t="e">
        <f>'TRIBULAN I-III'!AU77</f>
        <v>#REF!</v>
      </c>
      <c r="AU26" s="9" t="e">
        <f>'TRIBULAN I-III'!AV77</f>
        <v>#REF!</v>
      </c>
      <c r="AV26" s="9" t="e">
        <f>'TRIBULAN I-III'!AW77</f>
        <v>#REF!</v>
      </c>
      <c r="AW26" s="9" t="e">
        <f>'TRIBULAN I-III'!AX77</f>
        <v>#REF!</v>
      </c>
    </row>
    <row r="27" spans="1:49" ht="18" customHeight="1">
      <c r="A27" s="8">
        <v>15</v>
      </c>
      <c r="B27" s="43" t="s">
        <v>98</v>
      </c>
      <c r="C27" s="44">
        <f>'TRIBULAN I-III'!D81</f>
        <v>1363</v>
      </c>
      <c r="D27" s="44">
        <f>'TRIBULAN I-III'!E81</f>
        <v>1319</v>
      </c>
      <c r="E27" s="44">
        <f>'TRIBULAN I-III'!F81</f>
        <v>2682</v>
      </c>
      <c r="F27" s="9" t="e">
        <f>'TRIBULAN I-III'!G81</f>
        <v>#REF!</v>
      </c>
      <c r="G27" s="9" t="e">
        <f>'TRIBULAN I-III'!H81</f>
        <v>#REF!</v>
      </c>
      <c r="H27" s="9" t="e">
        <f>'TRIBULAN I-III'!I81</f>
        <v>#REF!</v>
      </c>
      <c r="I27" s="9" t="e">
        <f>'TRIBULAN I-III'!J81</f>
        <v>#REF!</v>
      </c>
      <c r="J27" s="9" t="e">
        <f>'TRIBULAN I-III'!K81</f>
        <v>#REF!</v>
      </c>
      <c r="K27" s="9" t="e">
        <f>'TRIBULAN I-III'!L81</f>
        <v>#REF!</v>
      </c>
      <c r="L27" s="9" t="e">
        <f>'TRIBULAN I-III'!M81</f>
        <v>#REF!</v>
      </c>
      <c r="M27" s="9" t="e">
        <f>'TRIBULAN I-III'!N81</f>
        <v>#REF!</v>
      </c>
      <c r="N27" s="9" t="e">
        <f>'TRIBULAN I-III'!O81</f>
        <v>#REF!</v>
      </c>
      <c r="O27" s="9" t="e">
        <f>'TRIBULAN I-III'!P81</f>
        <v>#REF!</v>
      </c>
      <c r="P27" s="9" t="e">
        <f>'TRIBULAN I-III'!Q81</f>
        <v>#REF!</v>
      </c>
      <c r="Q27" s="9" t="e">
        <f>'TRIBULAN I-III'!R81</f>
        <v>#REF!</v>
      </c>
      <c r="R27" s="9" t="e">
        <f>'TRIBULAN I-III'!S81</f>
        <v>#REF!</v>
      </c>
      <c r="S27" s="9" t="e">
        <f>'TRIBULAN I-III'!T81</f>
        <v>#REF!</v>
      </c>
      <c r="T27" s="9" t="e">
        <f>'TRIBULAN I-III'!U81</f>
        <v>#REF!</v>
      </c>
      <c r="U27" s="9" t="e">
        <f>'TRIBULAN I-III'!V81</f>
        <v>#REF!</v>
      </c>
      <c r="V27" s="9" t="e">
        <f>'TRIBULAN I-III'!W81</f>
        <v>#REF!</v>
      </c>
      <c r="W27" s="9" t="e">
        <f>'TRIBULAN I-III'!X81</f>
        <v>#REF!</v>
      </c>
      <c r="X27" s="9" t="e">
        <f>'TRIBULAN I-III'!Y81</f>
        <v>#REF!</v>
      </c>
      <c r="Y27" s="9" t="e">
        <f>'TRIBULAN I-III'!Z81</f>
        <v>#REF!</v>
      </c>
      <c r="Z27" s="9" t="e">
        <f>'TRIBULAN I-III'!AA81</f>
        <v>#REF!</v>
      </c>
      <c r="AA27" s="9" t="e">
        <f>'TRIBULAN I-III'!AB81</f>
        <v>#REF!</v>
      </c>
      <c r="AB27" s="9" t="e">
        <f>'TRIBULAN I-III'!AC81</f>
        <v>#REF!</v>
      </c>
      <c r="AC27" s="9" t="e">
        <f>'TRIBULAN I-III'!AD81</f>
        <v>#REF!</v>
      </c>
      <c r="AD27" s="9" t="e">
        <f>'TRIBULAN I-III'!AE81</f>
        <v>#REF!</v>
      </c>
      <c r="AE27" s="9" t="e">
        <f>'TRIBULAN I-III'!AF81</f>
        <v>#REF!</v>
      </c>
      <c r="AF27" s="9" t="e">
        <f>'TRIBULAN I-III'!AG81</f>
        <v>#REF!</v>
      </c>
      <c r="AG27" s="9" t="e">
        <f>'TRIBULAN I-III'!AH81</f>
        <v>#REF!</v>
      </c>
      <c r="AH27" s="9" t="e">
        <f>'TRIBULAN I-III'!AI81</f>
        <v>#REF!</v>
      </c>
      <c r="AI27" s="9" t="e">
        <f>'TRIBULAN I-III'!AJ81</f>
        <v>#REF!</v>
      </c>
      <c r="AJ27" s="9" t="e">
        <f>'TRIBULAN I-III'!AK81</f>
        <v>#REF!</v>
      </c>
      <c r="AK27" s="9" t="e">
        <f>'TRIBULAN I-III'!AL81</f>
        <v>#REF!</v>
      </c>
      <c r="AL27" s="9" t="e">
        <f>'TRIBULAN I-III'!AM81</f>
        <v>#REF!</v>
      </c>
      <c r="AM27" s="9" t="e">
        <f>'TRIBULAN I-III'!AN81</f>
        <v>#REF!</v>
      </c>
      <c r="AN27" s="9" t="e">
        <f>'TRIBULAN I-III'!AO81</f>
        <v>#REF!</v>
      </c>
      <c r="AO27" s="9" t="e">
        <f>'TRIBULAN I-III'!AP81</f>
        <v>#REF!</v>
      </c>
      <c r="AP27" s="9" t="e">
        <f>'TRIBULAN I-III'!AQ81</f>
        <v>#REF!</v>
      </c>
      <c r="AQ27" s="9" t="e">
        <f>'TRIBULAN I-III'!AR81</f>
        <v>#REF!</v>
      </c>
      <c r="AR27" s="9" t="e">
        <f>'TRIBULAN I-III'!AS81</f>
        <v>#REF!</v>
      </c>
      <c r="AS27" s="9" t="e">
        <f>'TRIBULAN I-III'!AT81</f>
        <v>#REF!</v>
      </c>
      <c r="AT27" s="9" t="e">
        <f>'TRIBULAN I-III'!AU81</f>
        <v>#REF!</v>
      </c>
      <c r="AU27" s="9" t="e">
        <f>'TRIBULAN I-III'!AV81</f>
        <v>#REF!</v>
      </c>
      <c r="AV27" s="9" t="e">
        <f>'TRIBULAN I-III'!AW81</f>
        <v>#REF!</v>
      </c>
      <c r="AW27" s="9" t="e">
        <f>'TRIBULAN I-III'!AX81</f>
        <v>#REF!</v>
      </c>
    </row>
    <row r="28" spans="1:49" ht="18" customHeight="1">
      <c r="A28" s="8">
        <v>16</v>
      </c>
      <c r="B28" s="41" t="s">
        <v>102</v>
      </c>
      <c r="C28" s="9">
        <f>'TRIBULAN I-III'!D85</f>
        <v>947</v>
      </c>
      <c r="D28" s="9">
        <f>'TRIBULAN I-III'!E85</f>
        <v>867</v>
      </c>
      <c r="E28" s="9">
        <f>'TRIBULAN I-III'!F85</f>
        <v>1814</v>
      </c>
      <c r="F28" s="9" t="e">
        <f>'TRIBULAN I-III'!G85</f>
        <v>#REF!</v>
      </c>
      <c r="G28" s="9" t="e">
        <f>'TRIBULAN I-III'!H85</f>
        <v>#REF!</v>
      </c>
      <c r="H28" s="9" t="e">
        <f>'TRIBULAN I-III'!I85</f>
        <v>#REF!</v>
      </c>
      <c r="I28" s="9" t="e">
        <f>'TRIBULAN I-III'!J85</f>
        <v>#REF!</v>
      </c>
      <c r="J28" s="9" t="e">
        <f>'TRIBULAN I-III'!K85</f>
        <v>#REF!</v>
      </c>
      <c r="K28" s="9" t="e">
        <f>'TRIBULAN I-III'!L85</f>
        <v>#REF!</v>
      </c>
      <c r="L28" s="9" t="e">
        <f>'TRIBULAN I-III'!M85</f>
        <v>#REF!</v>
      </c>
      <c r="M28" s="9" t="e">
        <f>'TRIBULAN I-III'!N85</f>
        <v>#REF!</v>
      </c>
      <c r="N28" s="9" t="e">
        <f>'TRIBULAN I-III'!O85</f>
        <v>#REF!</v>
      </c>
      <c r="O28" s="9" t="e">
        <f>'TRIBULAN I-III'!P85</f>
        <v>#REF!</v>
      </c>
      <c r="P28" s="9" t="e">
        <f>'TRIBULAN I-III'!Q85</f>
        <v>#REF!</v>
      </c>
      <c r="Q28" s="9" t="e">
        <f>'TRIBULAN I-III'!R85</f>
        <v>#REF!</v>
      </c>
      <c r="R28" s="9" t="e">
        <f>'TRIBULAN I-III'!S85</f>
        <v>#REF!</v>
      </c>
      <c r="S28" s="9" t="e">
        <f>'TRIBULAN I-III'!T85</f>
        <v>#REF!</v>
      </c>
      <c r="T28" s="9" t="e">
        <f>'TRIBULAN I-III'!U85</f>
        <v>#REF!</v>
      </c>
      <c r="U28" s="9" t="e">
        <f>'TRIBULAN I-III'!V85</f>
        <v>#REF!</v>
      </c>
      <c r="V28" s="9" t="e">
        <f>'TRIBULAN I-III'!W85</f>
        <v>#REF!</v>
      </c>
      <c r="W28" s="9" t="e">
        <f>'TRIBULAN I-III'!X85</f>
        <v>#REF!</v>
      </c>
      <c r="X28" s="9" t="e">
        <f>'TRIBULAN I-III'!Y85</f>
        <v>#REF!</v>
      </c>
      <c r="Y28" s="9" t="e">
        <f>'TRIBULAN I-III'!Z85</f>
        <v>#REF!</v>
      </c>
      <c r="Z28" s="9" t="e">
        <f>'TRIBULAN I-III'!AA85</f>
        <v>#REF!</v>
      </c>
      <c r="AA28" s="9" t="e">
        <f>'TRIBULAN I-III'!AB85</f>
        <v>#REF!</v>
      </c>
      <c r="AB28" s="9" t="e">
        <f>'TRIBULAN I-III'!AC85</f>
        <v>#REF!</v>
      </c>
      <c r="AC28" s="9" t="e">
        <f>'TRIBULAN I-III'!AD85</f>
        <v>#REF!</v>
      </c>
      <c r="AD28" s="9" t="e">
        <f>'TRIBULAN I-III'!AE85</f>
        <v>#REF!</v>
      </c>
      <c r="AE28" s="9" t="e">
        <f>'TRIBULAN I-III'!AF85</f>
        <v>#REF!</v>
      </c>
      <c r="AF28" s="9" t="e">
        <f>'TRIBULAN I-III'!AG85</f>
        <v>#REF!</v>
      </c>
      <c r="AG28" s="9" t="e">
        <f>'TRIBULAN I-III'!AH85</f>
        <v>#REF!</v>
      </c>
      <c r="AH28" s="9" t="e">
        <f>'TRIBULAN I-III'!AI85</f>
        <v>#REF!</v>
      </c>
      <c r="AI28" s="9" t="e">
        <f>'TRIBULAN I-III'!AJ85</f>
        <v>#REF!</v>
      </c>
      <c r="AJ28" s="9" t="e">
        <f>'TRIBULAN I-III'!AK85</f>
        <v>#REF!</v>
      </c>
      <c r="AK28" s="9" t="e">
        <f>'TRIBULAN I-III'!AL85</f>
        <v>#REF!</v>
      </c>
      <c r="AL28" s="9" t="e">
        <f>'TRIBULAN I-III'!AM85</f>
        <v>#REF!</v>
      </c>
      <c r="AM28" s="9" t="e">
        <f>'TRIBULAN I-III'!AN85</f>
        <v>#REF!</v>
      </c>
      <c r="AN28" s="9" t="e">
        <f>'TRIBULAN I-III'!AO85</f>
        <v>#REF!</v>
      </c>
      <c r="AO28" s="9" t="e">
        <f>'TRIBULAN I-III'!AP85</f>
        <v>#REF!</v>
      </c>
      <c r="AP28" s="9" t="e">
        <f>'TRIBULAN I-III'!AQ85</f>
        <v>#REF!</v>
      </c>
      <c r="AQ28" s="9" t="e">
        <f>'TRIBULAN I-III'!AR85</f>
        <v>#REF!</v>
      </c>
      <c r="AR28" s="9" t="e">
        <f>'TRIBULAN I-III'!AS85</f>
        <v>#REF!</v>
      </c>
      <c r="AS28" s="9" t="e">
        <f>'TRIBULAN I-III'!AT85</f>
        <v>#REF!</v>
      </c>
      <c r="AT28" s="9" t="e">
        <f>'TRIBULAN I-III'!AU85</f>
        <v>#REF!</v>
      </c>
      <c r="AU28" s="9" t="e">
        <f>'TRIBULAN I-III'!AV85</f>
        <v>#REF!</v>
      </c>
      <c r="AV28" s="9" t="e">
        <f>'TRIBULAN I-III'!AW85</f>
        <v>#REF!</v>
      </c>
      <c r="AW28" s="9" t="e">
        <f>'TRIBULAN I-III'!AX85</f>
        <v>#REF!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 t="e">
        <f t="shared" si="0"/>
        <v>#REF!</v>
      </c>
      <c r="G29" s="46" t="e">
        <f t="shared" si="0"/>
        <v>#REF!</v>
      </c>
      <c r="H29" s="46" t="e">
        <f t="shared" si="0"/>
        <v>#REF!</v>
      </c>
      <c r="I29" s="47" t="e">
        <f>'TRIBULAN I-III'!J86</f>
        <v>#REF!</v>
      </c>
      <c r="J29" s="46" t="e">
        <f t="shared" ref="J29:L29" si="1">SUM(J13:J28)</f>
        <v>#REF!</v>
      </c>
      <c r="K29" s="46" t="e">
        <f t="shared" si="1"/>
        <v>#REF!</v>
      </c>
      <c r="L29" s="46" t="e">
        <f t="shared" si="1"/>
        <v>#REF!</v>
      </c>
      <c r="M29" s="47" t="e">
        <f>'TRIBULAN I-III'!N86</f>
        <v>#REF!</v>
      </c>
      <c r="N29" s="45" t="e">
        <f t="shared" ref="N29:P29" si="2">SUM(N13:N28)</f>
        <v>#REF!</v>
      </c>
      <c r="O29" s="45" t="e">
        <f t="shared" si="2"/>
        <v>#REF!</v>
      </c>
      <c r="P29" s="45" t="e">
        <f t="shared" si="2"/>
        <v>#REF!</v>
      </c>
      <c r="Q29" s="47" t="e">
        <f>'TRIBULAN I-III'!R86</f>
        <v>#REF!</v>
      </c>
      <c r="R29" s="45" t="e">
        <f t="shared" ref="R29:T29" si="3">SUM(R13:R28)</f>
        <v>#REF!</v>
      </c>
      <c r="S29" s="45" t="e">
        <f t="shared" si="3"/>
        <v>#REF!</v>
      </c>
      <c r="T29" s="45" t="e">
        <f t="shared" si="3"/>
        <v>#REF!</v>
      </c>
      <c r="U29" s="47" t="e">
        <f>'TRIBULAN I-III'!V86</f>
        <v>#REF!</v>
      </c>
      <c r="V29" s="45" t="e">
        <f t="shared" ref="V29:X29" si="4">SUM(V13:V28)</f>
        <v>#REF!</v>
      </c>
      <c r="W29" s="45" t="e">
        <f t="shared" si="4"/>
        <v>#REF!</v>
      </c>
      <c r="X29" s="45" t="e">
        <f t="shared" si="4"/>
        <v>#REF!</v>
      </c>
      <c r="Y29" s="47" t="e">
        <f>'TRIBULAN I-III'!Z86</f>
        <v>#REF!</v>
      </c>
      <c r="Z29" s="45" t="e">
        <f t="shared" ref="Z29:AB29" si="5">SUM(Z13:Z28)</f>
        <v>#REF!</v>
      </c>
      <c r="AA29" s="45" t="e">
        <f t="shared" si="5"/>
        <v>#REF!</v>
      </c>
      <c r="AB29" s="45" t="e">
        <f t="shared" si="5"/>
        <v>#REF!</v>
      </c>
      <c r="AC29" s="47" t="e">
        <f>'TRIBULAN I-III'!AD86</f>
        <v>#REF!</v>
      </c>
      <c r="AD29" s="45" t="e">
        <f t="shared" ref="AD29:AF29" si="6">SUM(AD13:AD28)</f>
        <v>#REF!</v>
      </c>
      <c r="AE29" s="45" t="e">
        <f t="shared" si="6"/>
        <v>#REF!</v>
      </c>
      <c r="AF29" s="45" t="e">
        <f t="shared" si="6"/>
        <v>#REF!</v>
      </c>
      <c r="AG29" s="47" t="e">
        <f>'TRIBULAN I-III'!AH86</f>
        <v>#REF!</v>
      </c>
      <c r="AH29" s="45" t="e">
        <f t="shared" ref="AH29:AJ29" si="7">SUM(AH13:AH28)</f>
        <v>#REF!</v>
      </c>
      <c r="AI29" s="45" t="e">
        <f t="shared" si="7"/>
        <v>#REF!</v>
      </c>
      <c r="AJ29" s="45" t="e">
        <f t="shared" si="7"/>
        <v>#REF!</v>
      </c>
      <c r="AK29" s="47" t="e">
        <f>'TRIBULAN I-III'!AL86</f>
        <v>#REF!</v>
      </c>
      <c r="AL29" s="45" t="e">
        <f t="shared" ref="AL29:AN29" si="8">SUM(AL13:AL28)</f>
        <v>#REF!</v>
      </c>
      <c r="AM29" s="45" t="e">
        <f t="shared" si="8"/>
        <v>#REF!</v>
      </c>
      <c r="AN29" s="45" t="e">
        <f t="shared" si="8"/>
        <v>#REF!</v>
      </c>
      <c r="AO29" s="47" t="e">
        <f>'TRIBULAN I-III'!AP86</f>
        <v>#REF!</v>
      </c>
      <c r="AP29" s="45" t="e">
        <f t="shared" ref="AP29:AR29" si="9">SUM(AP13:AP28)</f>
        <v>#REF!</v>
      </c>
      <c r="AQ29" s="45" t="e">
        <f t="shared" si="9"/>
        <v>#REF!</v>
      </c>
      <c r="AR29" s="45" t="e">
        <f t="shared" si="9"/>
        <v>#REF!</v>
      </c>
      <c r="AS29" s="47" t="e">
        <f>'TRIBULAN I-III'!AT86</f>
        <v>#REF!</v>
      </c>
      <c r="AT29" s="45" t="e">
        <f t="shared" ref="AT29:AV29" si="10">SUM(AT13:AT28)</f>
        <v>#REF!</v>
      </c>
      <c r="AU29" s="45" t="e">
        <f t="shared" si="10"/>
        <v>#REF!</v>
      </c>
      <c r="AV29" s="45" t="e">
        <f t="shared" si="10"/>
        <v>#REF!</v>
      </c>
      <c r="AW29" s="47" t="e">
        <f>'TRIBULAN I-III'!AX86</f>
        <v>#REF!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122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14">
        <v>28</v>
      </c>
      <c r="H13" s="14">
        <v>19</v>
      </c>
      <c r="I13" s="11">
        <f t="shared" ref="I13:I16" si="1">G13+H13</f>
        <v>47</v>
      </c>
      <c r="J13" s="11">
        <f t="shared" ref="J13:J86" si="2">I13/F13*100</f>
        <v>27.976190476190478</v>
      </c>
      <c r="K13" s="12">
        <v>25</v>
      </c>
      <c r="L13" s="12">
        <v>17</v>
      </c>
      <c r="M13" s="13">
        <f t="shared" ref="M13:M16" si="3">K13+L13</f>
        <v>42</v>
      </c>
      <c r="N13" s="11">
        <f t="shared" ref="N13:N86" si="4">M13/F13*100</f>
        <v>25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14">
        <v>21</v>
      </c>
      <c r="H14" s="14">
        <v>25</v>
      </c>
      <c r="I14" s="11">
        <f t="shared" si="1"/>
        <v>46</v>
      </c>
      <c r="J14" s="11">
        <f t="shared" si="2"/>
        <v>17.624521072796934</v>
      </c>
      <c r="K14" s="15">
        <v>20</v>
      </c>
      <c r="L14" s="15">
        <v>20</v>
      </c>
      <c r="M14" s="13">
        <f t="shared" si="3"/>
        <v>40</v>
      </c>
      <c r="N14" s="11">
        <f t="shared" si="4"/>
        <v>15.325670498084291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14">
        <v>15</v>
      </c>
      <c r="H15" s="14">
        <v>17</v>
      </c>
      <c r="I15" s="11">
        <f t="shared" si="1"/>
        <v>32</v>
      </c>
      <c r="J15" s="11">
        <f t="shared" si="2"/>
        <v>16</v>
      </c>
      <c r="K15" s="15">
        <v>9</v>
      </c>
      <c r="L15" s="15">
        <v>5</v>
      </c>
      <c r="M15" s="13">
        <f t="shared" si="3"/>
        <v>14</v>
      </c>
      <c r="N15" s="11">
        <f t="shared" si="4"/>
        <v>7.0000000000000009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14">
        <v>19</v>
      </c>
      <c r="H16" s="14">
        <v>20</v>
      </c>
      <c r="I16" s="11">
        <f t="shared" si="1"/>
        <v>39</v>
      </c>
      <c r="J16" s="11">
        <f t="shared" si="2"/>
        <v>13.494809688581316</v>
      </c>
      <c r="K16" s="15">
        <v>18</v>
      </c>
      <c r="L16" s="15">
        <v>13</v>
      </c>
      <c r="M16" s="13">
        <f t="shared" si="3"/>
        <v>31</v>
      </c>
      <c r="N16" s="11">
        <f t="shared" si="4"/>
        <v>10.726643598615917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I17" si="23">SUM(D13:D16)</f>
        <v>457</v>
      </c>
      <c r="E17" s="89">
        <f t="shared" si="23"/>
        <v>461</v>
      </c>
      <c r="F17" s="89">
        <f t="shared" si="23"/>
        <v>918</v>
      </c>
      <c r="G17" s="19">
        <f t="shared" si="23"/>
        <v>83</v>
      </c>
      <c r="H17" s="19">
        <f t="shared" si="23"/>
        <v>81</v>
      </c>
      <c r="I17" s="19">
        <f t="shared" si="23"/>
        <v>164</v>
      </c>
      <c r="J17" s="11">
        <f t="shared" si="2"/>
        <v>17.864923747276691</v>
      </c>
      <c r="K17" s="20">
        <f t="shared" ref="K17:M17" si="24">SUM(K13:K16)</f>
        <v>72</v>
      </c>
      <c r="L17" s="20">
        <f t="shared" si="24"/>
        <v>55</v>
      </c>
      <c r="M17" s="20">
        <f t="shared" si="24"/>
        <v>127</v>
      </c>
      <c r="N17" s="11">
        <f t="shared" si="4"/>
        <v>13.83442265795207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34">D18+E18</f>
        <v>502</v>
      </c>
      <c r="G18" s="14">
        <v>22</v>
      </c>
      <c r="H18" s="14">
        <v>25</v>
      </c>
      <c r="I18" s="11">
        <f t="shared" ref="I18:I21" si="35">G18+H18</f>
        <v>47</v>
      </c>
      <c r="J18" s="11">
        <f t="shared" si="2"/>
        <v>9.3625498007968133</v>
      </c>
      <c r="K18" s="14">
        <v>22</v>
      </c>
      <c r="L18" s="14">
        <v>25</v>
      </c>
      <c r="M18" s="11">
        <f t="shared" ref="M18:M21" si="36">K18+L18</f>
        <v>47</v>
      </c>
      <c r="N18" s="11">
        <f t="shared" si="4"/>
        <v>9.3625498007968133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34"/>
        <v>436</v>
      </c>
      <c r="G19" s="14">
        <v>30</v>
      </c>
      <c r="H19" s="14">
        <v>23</v>
      </c>
      <c r="I19" s="11">
        <f t="shared" si="35"/>
        <v>53</v>
      </c>
      <c r="J19" s="11">
        <f t="shared" si="2"/>
        <v>12.155963302752294</v>
      </c>
      <c r="K19" s="14">
        <v>30</v>
      </c>
      <c r="L19" s="14">
        <v>23</v>
      </c>
      <c r="M19" s="11">
        <f t="shared" si="36"/>
        <v>53</v>
      </c>
      <c r="N19" s="11">
        <f t="shared" si="4"/>
        <v>12.155963302752294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34"/>
        <v>418</v>
      </c>
      <c r="G20" s="14">
        <v>7</v>
      </c>
      <c r="H20" s="14">
        <v>19</v>
      </c>
      <c r="I20" s="11">
        <f t="shared" si="35"/>
        <v>26</v>
      </c>
      <c r="J20" s="11">
        <f t="shared" si="2"/>
        <v>6.2200956937799043</v>
      </c>
      <c r="K20" s="14">
        <v>7</v>
      </c>
      <c r="L20" s="14">
        <v>19</v>
      </c>
      <c r="M20" s="11">
        <f t="shared" si="36"/>
        <v>26</v>
      </c>
      <c r="N20" s="11">
        <f t="shared" si="4"/>
        <v>6.2200956937799043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34"/>
        <v>339</v>
      </c>
      <c r="G21" s="14">
        <v>7</v>
      </c>
      <c r="H21" s="14">
        <v>5</v>
      </c>
      <c r="I21" s="11">
        <f t="shared" si="35"/>
        <v>12</v>
      </c>
      <c r="J21" s="11">
        <f t="shared" si="2"/>
        <v>3.5398230088495577</v>
      </c>
      <c r="K21" s="14">
        <v>7</v>
      </c>
      <c r="L21" s="14">
        <v>5</v>
      </c>
      <c r="M21" s="11">
        <f t="shared" si="36"/>
        <v>12</v>
      </c>
      <c r="N21" s="11">
        <f t="shared" si="4"/>
        <v>3.5398230088495577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89">
        <f t="shared" ref="D22:I22" si="46">SUM(D18:D21)</f>
        <v>847</v>
      </c>
      <c r="E22" s="89">
        <f t="shared" si="46"/>
        <v>848</v>
      </c>
      <c r="F22" s="89">
        <f t="shared" si="46"/>
        <v>1695</v>
      </c>
      <c r="G22" s="19">
        <f t="shared" si="46"/>
        <v>66</v>
      </c>
      <c r="H22" s="19">
        <f t="shared" si="46"/>
        <v>72</v>
      </c>
      <c r="I22" s="19">
        <f t="shared" si="46"/>
        <v>138</v>
      </c>
      <c r="J22" s="11">
        <f t="shared" si="2"/>
        <v>8.1415929203539825</v>
      </c>
      <c r="K22" s="19">
        <f>SUM(K18:K21)</f>
        <v>66</v>
      </c>
      <c r="L22" s="19">
        <v>6</v>
      </c>
      <c r="M22" s="19">
        <f>SUM(M18:M21)</f>
        <v>138</v>
      </c>
      <c r="N22" s="11">
        <f t="shared" si="4"/>
        <v>8.1415929203539825</v>
      </c>
      <c r="O22" s="19">
        <f t="shared" ref="O22:Q22" si="47">SUM(O18:O21)</f>
        <v>0</v>
      </c>
      <c r="P22" s="19">
        <f t="shared" si="47"/>
        <v>0</v>
      </c>
      <c r="Q22" s="19">
        <f t="shared" si="47"/>
        <v>0</v>
      </c>
      <c r="R22" s="11">
        <f t="shared" si="6"/>
        <v>0</v>
      </c>
      <c r="S22" s="19">
        <f t="shared" ref="S22:U22" si="48">SUM(S18:S21)</f>
        <v>0</v>
      </c>
      <c r="T22" s="19">
        <f t="shared" si="48"/>
        <v>0</v>
      </c>
      <c r="U22" s="19">
        <f t="shared" si="48"/>
        <v>0</v>
      </c>
      <c r="V22" s="11">
        <f t="shared" si="8"/>
        <v>0</v>
      </c>
      <c r="W22" s="19">
        <f t="shared" ref="W22:Y22" si="49">SUM(W18:W21)</f>
        <v>0</v>
      </c>
      <c r="X22" s="19">
        <f t="shared" si="49"/>
        <v>0</v>
      </c>
      <c r="Y22" s="19">
        <f t="shared" si="49"/>
        <v>0</v>
      </c>
      <c r="Z22" s="11">
        <f t="shared" si="10"/>
        <v>0</v>
      </c>
      <c r="AA22" s="19">
        <f t="shared" ref="AA22:AC22" si="50">SUM(AA18:AA21)</f>
        <v>0</v>
      </c>
      <c r="AB22" s="19">
        <f t="shared" si="50"/>
        <v>0</v>
      </c>
      <c r="AC22" s="19">
        <f t="shared" si="50"/>
        <v>0</v>
      </c>
      <c r="AD22" s="11">
        <f t="shared" si="12"/>
        <v>0</v>
      </c>
      <c r="AE22" s="19">
        <f t="shared" ref="AE22:AG22" si="51">SUM(AE18:AE21)</f>
        <v>0</v>
      </c>
      <c r="AF22" s="19">
        <f t="shared" si="51"/>
        <v>0</v>
      </c>
      <c r="AG22" s="19">
        <f t="shared" si="51"/>
        <v>0</v>
      </c>
      <c r="AH22" s="11">
        <f t="shared" si="14"/>
        <v>0</v>
      </c>
      <c r="AI22" s="19">
        <f t="shared" ref="AI22:AK22" si="52">SUM(AI18:AI21)</f>
        <v>0</v>
      </c>
      <c r="AJ22" s="19">
        <f t="shared" si="52"/>
        <v>0</v>
      </c>
      <c r="AK22" s="19">
        <f t="shared" si="52"/>
        <v>0</v>
      </c>
      <c r="AL22" s="11">
        <f t="shared" si="16"/>
        <v>0</v>
      </c>
      <c r="AM22" s="19">
        <f t="shared" ref="AM22:AO22" si="53">SUM(AM18:AM21)</f>
        <v>0</v>
      </c>
      <c r="AN22" s="19">
        <f t="shared" si="53"/>
        <v>0</v>
      </c>
      <c r="AO22" s="19">
        <f t="shared" si="53"/>
        <v>0</v>
      </c>
      <c r="AP22" s="11">
        <f t="shared" si="18"/>
        <v>0</v>
      </c>
      <c r="AQ22" s="19">
        <f t="shared" ref="AQ22:AS22" si="54">SUM(AQ18:AQ21)</f>
        <v>0</v>
      </c>
      <c r="AR22" s="19">
        <f t="shared" si="54"/>
        <v>0</v>
      </c>
      <c r="AS22" s="19">
        <f t="shared" si="54"/>
        <v>0</v>
      </c>
      <c r="AT22" s="11">
        <f t="shared" si="20"/>
        <v>0</v>
      </c>
      <c r="AU22" s="19">
        <f t="shared" ref="AU22:AW22" si="55">SUM(AU18:AU21)</f>
        <v>0</v>
      </c>
      <c r="AV22" s="19">
        <f t="shared" si="55"/>
        <v>0</v>
      </c>
      <c r="AW22" s="19">
        <f t="shared" si="55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56">D23+E23</f>
        <v>358</v>
      </c>
      <c r="G23" s="14">
        <v>2</v>
      </c>
      <c r="H23" s="14">
        <v>1</v>
      </c>
      <c r="I23" s="11">
        <f t="shared" ref="I23:I25" si="57">G23+H23</f>
        <v>3</v>
      </c>
      <c r="J23" s="11">
        <f t="shared" si="2"/>
        <v>0.83798882681564246</v>
      </c>
      <c r="K23" s="14">
        <v>15</v>
      </c>
      <c r="L23" s="14">
        <v>16</v>
      </c>
      <c r="M23" s="11">
        <f t="shared" ref="M23:M25" si="58">K23+L23</f>
        <v>31</v>
      </c>
      <c r="N23" s="11">
        <f t="shared" si="4"/>
        <v>8.6592178770949726</v>
      </c>
      <c r="O23" s="14"/>
      <c r="P23" s="14"/>
      <c r="Q23" s="11">
        <f t="shared" ref="Q23:Q25" si="59">O23+P23</f>
        <v>0</v>
      </c>
      <c r="R23" s="11">
        <f t="shared" si="6"/>
        <v>0</v>
      </c>
      <c r="S23" s="14"/>
      <c r="T23" s="14"/>
      <c r="U23" s="11">
        <f t="shared" ref="U23:U25" si="60">S23+T23</f>
        <v>0</v>
      </c>
      <c r="V23" s="11">
        <f t="shared" si="8"/>
        <v>0</v>
      </c>
      <c r="W23" s="14"/>
      <c r="X23" s="14"/>
      <c r="Y23" s="11">
        <f t="shared" ref="Y23:Y25" si="61">W23+X23</f>
        <v>0</v>
      </c>
      <c r="Z23" s="11">
        <f t="shared" si="10"/>
        <v>0</v>
      </c>
      <c r="AA23" s="14"/>
      <c r="AB23" s="14"/>
      <c r="AC23" s="11">
        <f t="shared" ref="AC23:AC25" si="62">AA23+AB23</f>
        <v>0</v>
      </c>
      <c r="AD23" s="11">
        <f t="shared" si="12"/>
        <v>0</v>
      </c>
      <c r="AE23" s="14"/>
      <c r="AF23" s="14"/>
      <c r="AG23" s="11">
        <f t="shared" ref="AG23:AG25" si="63">AE23+AF23</f>
        <v>0</v>
      </c>
      <c r="AH23" s="11">
        <f t="shared" si="14"/>
        <v>0</v>
      </c>
      <c r="AI23" s="14"/>
      <c r="AJ23" s="14"/>
      <c r="AK23" s="11">
        <f t="shared" ref="AK23:AK25" si="64">AI23+AJ23</f>
        <v>0</v>
      </c>
      <c r="AL23" s="11">
        <f t="shared" si="16"/>
        <v>0</v>
      </c>
      <c r="AM23" s="14"/>
      <c r="AN23" s="14"/>
      <c r="AO23" s="11">
        <f t="shared" ref="AO23:AO25" si="65">AM23+AN23</f>
        <v>0</v>
      </c>
      <c r="AP23" s="11">
        <f t="shared" si="18"/>
        <v>0</v>
      </c>
      <c r="AQ23" s="14"/>
      <c r="AR23" s="14"/>
      <c r="AS23" s="11">
        <f t="shared" ref="AS23:AS25" si="66">AQ23+AR23</f>
        <v>0</v>
      </c>
      <c r="AT23" s="11">
        <f t="shared" si="20"/>
        <v>0</v>
      </c>
      <c r="AU23" s="14"/>
      <c r="AV23" s="14"/>
      <c r="AW23" s="11">
        <f t="shared" ref="AW23:AW25" si="67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56"/>
        <v>195</v>
      </c>
      <c r="G24" s="14">
        <v>1</v>
      </c>
      <c r="H24" s="14">
        <v>1</v>
      </c>
      <c r="I24" s="11">
        <f t="shared" si="57"/>
        <v>2</v>
      </c>
      <c r="J24" s="11">
        <f t="shared" si="2"/>
        <v>1.0256410256410255</v>
      </c>
      <c r="K24" s="14">
        <v>11</v>
      </c>
      <c r="L24" s="14">
        <v>7</v>
      </c>
      <c r="M24" s="11">
        <f t="shared" si="58"/>
        <v>18</v>
      </c>
      <c r="N24" s="11">
        <f t="shared" si="4"/>
        <v>9.2307692307692317</v>
      </c>
      <c r="O24" s="14"/>
      <c r="P24" s="14"/>
      <c r="Q24" s="11">
        <f t="shared" si="59"/>
        <v>0</v>
      </c>
      <c r="R24" s="11">
        <f t="shared" si="6"/>
        <v>0</v>
      </c>
      <c r="S24" s="14"/>
      <c r="T24" s="14"/>
      <c r="U24" s="11">
        <f t="shared" si="60"/>
        <v>0</v>
      </c>
      <c r="V24" s="11">
        <f t="shared" si="8"/>
        <v>0</v>
      </c>
      <c r="W24" s="14"/>
      <c r="X24" s="14"/>
      <c r="Y24" s="11">
        <f t="shared" si="61"/>
        <v>0</v>
      </c>
      <c r="Z24" s="11">
        <f t="shared" si="10"/>
        <v>0</v>
      </c>
      <c r="AA24" s="14"/>
      <c r="AB24" s="14"/>
      <c r="AC24" s="11">
        <f t="shared" si="62"/>
        <v>0</v>
      </c>
      <c r="AD24" s="11">
        <f t="shared" si="12"/>
        <v>0</v>
      </c>
      <c r="AE24" s="14"/>
      <c r="AF24" s="14"/>
      <c r="AG24" s="11">
        <f t="shared" si="63"/>
        <v>0</v>
      </c>
      <c r="AH24" s="11">
        <f t="shared" si="14"/>
        <v>0</v>
      </c>
      <c r="AI24" s="14"/>
      <c r="AJ24" s="14"/>
      <c r="AK24" s="11">
        <f t="shared" si="64"/>
        <v>0</v>
      </c>
      <c r="AL24" s="11">
        <f t="shared" si="16"/>
        <v>0</v>
      </c>
      <c r="AM24" s="14"/>
      <c r="AN24" s="14"/>
      <c r="AO24" s="11">
        <f t="shared" si="65"/>
        <v>0</v>
      </c>
      <c r="AP24" s="11">
        <f t="shared" si="18"/>
        <v>0</v>
      </c>
      <c r="AQ24" s="14"/>
      <c r="AR24" s="14"/>
      <c r="AS24" s="11">
        <f t="shared" si="66"/>
        <v>0</v>
      </c>
      <c r="AT24" s="11">
        <f t="shared" si="20"/>
        <v>0</v>
      </c>
      <c r="AU24" s="14"/>
      <c r="AV24" s="14"/>
      <c r="AW24" s="11">
        <f t="shared" si="67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56"/>
        <v>173</v>
      </c>
      <c r="G25" s="14">
        <v>5</v>
      </c>
      <c r="H25" s="14">
        <v>3</v>
      </c>
      <c r="I25" s="11">
        <f t="shared" si="57"/>
        <v>8</v>
      </c>
      <c r="J25" s="11">
        <f t="shared" si="2"/>
        <v>4.6242774566473983</v>
      </c>
      <c r="K25" s="14">
        <v>7</v>
      </c>
      <c r="L25" s="14">
        <v>3</v>
      </c>
      <c r="M25" s="11">
        <f t="shared" si="58"/>
        <v>10</v>
      </c>
      <c r="N25" s="11">
        <f t="shared" si="4"/>
        <v>5.7803468208092488</v>
      </c>
      <c r="O25" s="14">
        <v>0</v>
      </c>
      <c r="P25" s="14">
        <v>0</v>
      </c>
      <c r="Q25" s="11">
        <f t="shared" si="59"/>
        <v>0</v>
      </c>
      <c r="R25" s="11">
        <f t="shared" si="6"/>
        <v>0</v>
      </c>
      <c r="S25" s="14">
        <v>0</v>
      </c>
      <c r="T25" s="14">
        <v>0</v>
      </c>
      <c r="U25" s="11">
        <f t="shared" si="60"/>
        <v>0</v>
      </c>
      <c r="V25" s="11">
        <f t="shared" si="8"/>
        <v>0</v>
      </c>
      <c r="W25" s="14">
        <v>0</v>
      </c>
      <c r="X25" s="14">
        <v>0</v>
      </c>
      <c r="Y25" s="11">
        <f t="shared" si="61"/>
        <v>0</v>
      </c>
      <c r="Z25" s="11">
        <f t="shared" si="10"/>
        <v>0</v>
      </c>
      <c r="AA25" s="14">
        <v>0</v>
      </c>
      <c r="AB25" s="14">
        <v>0</v>
      </c>
      <c r="AC25" s="11">
        <f t="shared" si="62"/>
        <v>0</v>
      </c>
      <c r="AD25" s="11">
        <f t="shared" si="12"/>
        <v>0</v>
      </c>
      <c r="AE25" s="14">
        <v>0</v>
      </c>
      <c r="AF25" s="14">
        <v>0</v>
      </c>
      <c r="AG25" s="11">
        <f t="shared" si="63"/>
        <v>0</v>
      </c>
      <c r="AH25" s="11">
        <f t="shared" si="14"/>
        <v>0</v>
      </c>
      <c r="AI25" s="14">
        <v>0</v>
      </c>
      <c r="AJ25" s="14">
        <v>0</v>
      </c>
      <c r="AK25" s="11">
        <f t="shared" si="64"/>
        <v>0</v>
      </c>
      <c r="AL25" s="11">
        <f t="shared" si="16"/>
        <v>0</v>
      </c>
      <c r="AM25" s="14">
        <v>0</v>
      </c>
      <c r="AN25" s="14">
        <v>0</v>
      </c>
      <c r="AO25" s="11">
        <f t="shared" si="65"/>
        <v>0</v>
      </c>
      <c r="AP25" s="11">
        <f t="shared" si="18"/>
        <v>0</v>
      </c>
      <c r="AQ25" s="14">
        <v>0</v>
      </c>
      <c r="AR25" s="14">
        <v>0</v>
      </c>
      <c r="AS25" s="11">
        <f t="shared" si="66"/>
        <v>0</v>
      </c>
      <c r="AT25" s="11">
        <f t="shared" si="20"/>
        <v>0</v>
      </c>
      <c r="AU25" s="14">
        <v>0</v>
      </c>
      <c r="AV25" s="14">
        <v>0</v>
      </c>
      <c r="AW25" s="11">
        <f t="shared" si="67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89">
        <f t="shared" ref="D26:I26" si="68">SUM(D23:D25)</f>
        <v>373</v>
      </c>
      <c r="E26" s="89">
        <f t="shared" si="68"/>
        <v>353</v>
      </c>
      <c r="F26" s="89">
        <f t="shared" si="68"/>
        <v>726</v>
      </c>
      <c r="G26" s="19">
        <f t="shared" si="68"/>
        <v>8</v>
      </c>
      <c r="H26" s="19">
        <f t="shared" si="68"/>
        <v>5</v>
      </c>
      <c r="I26" s="19">
        <f t="shared" si="68"/>
        <v>13</v>
      </c>
      <c r="J26" s="11">
        <f t="shared" si="2"/>
        <v>1.7906336088154271</v>
      </c>
      <c r="K26" s="19">
        <f t="shared" ref="K26:M26" si="69">SUM(K23:K25)</f>
        <v>33</v>
      </c>
      <c r="L26" s="19">
        <f t="shared" si="69"/>
        <v>26</v>
      </c>
      <c r="M26" s="19">
        <f t="shared" si="69"/>
        <v>59</v>
      </c>
      <c r="N26" s="11">
        <f t="shared" si="4"/>
        <v>8.1267217630853992</v>
      </c>
      <c r="O26" s="19">
        <f t="shared" ref="O26:Q26" si="70">SUM(O23:O25)</f>
        <v>0</v>
      </c>
      <c r="P26" s="19">
        <f t="shared" si="70"/>
        <v>0</v>
      </c>
      <c r="Q26" s="19">
        <f t="shared" si="70"/>
        <v>0</v>
      </c>
      <c r="R26" s="11">
        <f t="shared" si="6"/>
        <v>0</v>
      </c>
      <c r="S26" s="19">
        <f t="shared" ref="S26:U26" si="71">SUM(S23:S25)</f>
        <v>0</v>
      </c>
      <c r="T26" s="19">
        <f t="shared" si="71"/>
        <v>0</v>
      </c>
      <c r="U26" s="19">
        <f t="shared" si="71"/>
        <v>0</v>
      </c>
      <c r="V26" s="11">
        <f t="shared" si="8"/>
        <v>0</v>
      </c>
      <c r="W26" s="19">
        <f t="shared" ref="W26:Y26" si="72">SUM(W23:W25)</f>
        <v>0</v>
      </c>
      <c r="X26" s="19">
        <f t="shared" si="72"/>
        <v>0</v>
      </c>
      <c r="Y26" s="19">
        <f t="shared" si="72"/>
        <v>0</v>
      </c>
      <c r="Z26" s="11">
        <f t="shared" si="10"/>
        <v>0</v>
      </c>
      <c r="AA26" s="19">
        <f t="shared" ref="AA26:AC26" si="73">SUM(AA23:AA25)</f>
        <v>0</v>
      </c>
      <c r="AB26" s="19">
        <f t="shared" si="73"/>
        <v>0</v>
      </c>
      <c r="AC26" s="19">
        <f t="shared" si="73"/>
        <v>0</v>
      </c>
      <c r="AD26" s="11">
        <f t="shared" si="12"/>
        <v>0</v>
      </c>
      <c r="AE26" s="19">
        <f t="shared" ref="AE26:AG26" si="74">SUM(AE23:AE25)</f>
        <v>0</v>
      </c>
      <c r="AF26" s="19">
        <f t="shared" si="74"/>
        <v>0</v>
      </c>
      <c r="AG26" s="19">
        <f t="shared" si="74"/>
        <v>0</v>
      </c>
      <c r="AH26" s="11">
        <f t="shared" si="14"/>
        <v>0</v>
      </c>
      <c r="AI26" s="19">
        <f t="shared" ref="AI26:AK26" si="75">SUM(AI23:AI25)</f>
        <v>0</v>
      </c>
      <c r="AJ26" s="19">
        <f t="shared" si="75"/>
        <v>0</v>
      </c>
      <c r="AK26" s="19">
        <f t="shared" si="75"/>
        <v>0</v>
      </c>
      <c r="AL26" s="11">
        <f t="shared" si="16"/>
        <v>0</v>
      </c>
      <c r="AM26" s="19">
        <f t="shared" ref="AM26:AO26" si="76">SUM(AM23:AM25)</f>
        <v>0</v>
      </c>
      <c r="AN26" s="19">
        <f t="shared" si="76"/>
        <v>0</v>
      </c>
      <c r="AO26" s="19">
        <f t="shared" si="76"/>
        <v>0</v>
      </c>
      <c r="AP26" s="11">
        <f t="shared" si="18"/>
        <v>0</v>
      </c>
      <c r="AQ26" s="19">
        <f t="shared" ref="AQ26:AS26" si="77">SUM(AQ23:AQ25)</f>
        <v>0</v>
      </c>
      <c r="AR26" s="19">
        <f t="shared" si="77"/>
        <v>0</v>
      </c>
      <c r="AS26" s="19">
        <f t="shared" si="77"/>
        <v>0</v>
      </c>
      <c r="AT26" s="11">
        <f t="shared" si="20"/>
        <v>0</v>
      </c>
      <c r="AU26" s="19">
        <f t="shared" ref="AU26:AW26" si="78">SUM(AU23:AU25)</f>
        <v>0</v>
      </c>
      <c r="AV26" s="19">
        <f t="shared" si="78"/>
        <v>0</v>
      </c>
      <c r="AW26" s="19">
        <f t="shared" si="78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79">D27+E27</f>
        <v>1112</v>
      </c>
      <c r="G27" s="14">
        <v>27</v>
      </c>
      <c r="H27" s="14">
        <v>19</v>
      </c>
      <c r="I27" s="11">
        <f t="shared" ref="I27:I28" si="80">G27+H27</f>
        <v>46</v>
      </c>
      <c r="J27" s="11">
        <f t="shared" si="2"/>
        <v>4.1366906474820144</v>
      </c>
      <c r="K27" s="14">
        <v>25</v>
      </c>
      <c r="L27" s="14">
        <v>18</v>
      </c>
      <c r="M27" s="11">
        <f t="shared" ref="M27:M28" si="81">K27+L27</f>
        <v>43</v>
      </c>
      <c r="N27" s="11">
        <f t="shared" si="4"/>
        <v>3.8669064748201443</v>
      </c>
      <c r="O27" s="14">
        <v>0</v>
      </c>
      <c r="P27" s="14">
        <v>0</v>
      </c>
      <c r="Q27" s="11">
        <f t="shared" ref="Q27:Q28" si="82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3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4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5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6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7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8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89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0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79"/>
        <v>286</v>
      </c>
      <c r="G28" s="14">
        <v>1</v>
      </c>
      <c r="H28" s="14">
        <v>2</v>
      </c>
      <c r="I28" s="11">
        <f t="shared" si="80"/>
        <v>3</v>
      </c>
      <c r="J28" s="11">
        <f t="shared" si="2"/>
        <v>1.048951048951049</v>
      </c>
      <c r="K28" s="14">
        <v>1</v>
      </c>
      <c r="L28" s="14">
        <v>2</v>
      </c>
      <c r="M28" s="11">
        <f t="shared" si="81"/>
        <v>3</v>
      </c>
      <c r="N28" s="11">
        <f t="shared" si="4"/>
        <v>1.048951048951049</v>
      </c>
      <c r="O28" s="14">
        <v>0</v>
      </c>
      <c r="P28" s="14">
        <v>0</v>
      </c>
      <c r="Q28" s="11">
        <f t="shared" si="82"/>
        <v>0</v>
      </c>
      <c r="R28" s="11">
        <f t="shared" si="6"/>
        <v>0</v>
      </c>
      <c r="S28" s="14">
        <v>0</v>
      </c>
      <c r="T28" s="14">
        <v>0</v>
      </c>
      <c r="U28" s="11">
        <f t="shared" si="83"/>
        <v>0</v>
      </c>
      <c r="V28" s="11">
        <f t="shared" si="8"/>
        <v>0</v>
      </c>
      <c r="W28" s="14">
        <v>0</v>
      </c>
      <c r="X28" s="14">
        <v>0</v>
      </c>
      <c r="Y28" s="11">
        <f t="shared" si="84"/>
        <v>0</v>
      </c>
      <c r="Z28" s="11">
        <f t="shared" si="10"/>
        <v>0</v>
      </c>
      <c r="AA28" s="14">
        <v>0</v>
      </c>
      <c r="AB28" s="14">
        <v>0</v>
      </c>
      <c r="AC28" s="11">
        <f t="shared" si="85"/>
        <v>0</v>
      </c>
      <c r="AD28" s="11">
        <f t="shared" si="12"/>
        <v>0</v>
      </c>
      <c r="AE28" s="14">
        <v>0</v>
      </c>
      <c r="AF28" s="14">
        <v>0</v>
      </c>
      <c r="AG28" s="11">
        <f t="shared" si="86"/>
        <v>0</v>
      </c>
      <c r="AH28" s="11">
        <f t="shared" si="14"/>
        <v>0</v>
      </c>
      <c r="AI28" s="14">
        <v>0</v>
      </c>
      <c r="AJ28" s="14">
        <v>0</v>
      </c>
      <c r="AK28" s="11">
        <f t="shared" si="87"/>
        <v>0</v>
      </c>
      <c r="AL28" s="11">
        <f t="shared" si="16"/>
        <v>0</v>
      </c>
      <c r="AM28" s="14">
        <v>0</v>
      </c>
      <c r="AN28" s="14">
        <v>0</v>
      </c>
      <c r="AO28" s="11">
        <f t="shared" si="88"/>
        <v>0</v>
      </c>
      <c r="AP28" s="11">
        <f t="shared" si="18"/>
        <v>0</v>
      </c>
      <c r="AQ28" s="14">
        <v>0</v>
      </c>
      <c r="AR28" s="14">
        <v>0</v>
      </c>
      <c r="AS28" s="11">
        <f t="shared" si="89"/>
        <v>0</v>
      </c>
      <c r="AT28" s="11">
        <f t="shared" si="20"/>
        <v>0</v>
      </c>
      <c r="AU28" s="14">
        <v>0</v>
      </c>
      <c r="AV28" s="14">
        <v>0</v>
      </c>
      <c r="AW28" s="11">
        <f t="shared" si="90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89">
        <f t="shared" ref="D29:I29" si="91">SUM(D27:D28)</f>
        <v>692</v>
      </c>
      <c r="E29" s="89">
        <f t="shared" si="91"/>
        <v>706</v>
      </c>
      <c r="F29" s="89">
        <f t="shared" si="91"/>
        <v>1398</v>
      </c>
      <c r="G29" s="19">
        <f t="shared" si="91"/>
        <v>28</v>
      </c>
      <c r="H29" s="19">
        <f t="shared" si="91"/>
        <v>21</v>
      </c>
      <c r="I29" s="19">
        <f t="shared" si="91"/>
        <v>49</v>
      </c>
      <c r="J29" s="11">
        <f t="shared" si="2"/>
        <v>3.5050071530758222</v>
      </c>
      <c r="K29" s="19">
        <f t="shared" ref="K29:M29" si="92">SUM(K27:K28)</f>
        <v>26</v>
      </c>
      <c r="L29" s="19">
        <f t="shared" si="92"/>
        <v>20</v>
      </c>
      <c r="M29" s="19">
        <f t="shared" si="92"/>
        <v>46</v>
      </c>
      <c r="N29" s="11">
        <f t="shared" si="4"/>
        <v>3.2904148783977112</v>
      </c>
      <c r="O29" s="19">
        <f t="shared" ref="O29:Q29" si="93">SUM(O27:O28)</f>
        <v>0</v>
      </c>
      <c r="P29" s="19">
        <f t="shared" si="93"/>
        <v>0</v>
      </c>
      <c r="Q29" s="19">
        <f t="shared" si="93"/>
        <v>0</v>
      </c>
      <c r="R29" s="11">
        <f t="shared" si="6"/>
        <v>0</v>
      </c>
      <c r="S29" s="19">
        <f t="shared" ref="S29:U29" si="94">SUM(S27:S28)</f>
        <v>0</v>
      </c>
      <c r="T29" s="19">
        <f t="shared" si="94"/>
        <v>0</v>
      </c>
      <c r="U29" s="19">
        <f t="shared" si="94"/>
        <v>0</v>
      </c>
      <c r="V29" s="11">
        <f t="shared" si="8"/>
        <v>0</v>
      </c>
      <c r="W29" s="19">
        <f t="shared" ref="W29:Y29" si="95">SUM(W27:W28)</f>
        <v>0</v>
      </c>
      <c r="X29" s="19">
        <f t="shared" si="95"/>
        <v>0</v>
      </c>
      <c r="Y29" s="19">
        <f t="shared" si="95"/>
        <v>0</v>
      </c>
      <c r="Z29" s="11">
        <f t="shared" si="10"/>
        <v>0</v>
      </c>
      <c r="AA29" s="19">
        <f t="shared" ref="AA29:AC29" si="96">SUM(AA27:AA28)</f>
        <v>0</v>
      </c>
      <c r="AB29" s="19">
        <f t="shared" si="96"/>
        <v>0</v>
      </c>
      <c r="AC29" s="19">
        <f t="shared" si="96"/>
        <v>0</v>
      </c>
      <c r="AD29" s="11">
        <f t="shared" si="12"/>
        <v>0</v>
      </c>
      <c r="AE29" s="19">
        <f t="shared" ref="AE29:AG29" si="97">SUM(AE27:AE28)</f>
        <v>0</v>
      </c>
      <c r="AF29" s="19">
        <f t="shared" si="97"/>
        <v>0</v>
      </c>
      <c r="AG29" s="19">
        <f t="shared" si="97"/>
        <v>0</v>
      </c>
      <c r="AH29" s="11">
        <f t="shared" si="14"/>
        <v>0</v>
      </c>
      <c r="AI29" s="19">
        <f t="shared" ref="AI29:AK29" si="98">SUM(AI27:AI28)</f>
        <v>0</v>
      </c>
      <c r="AJ29" s="19">
        <f t="shared" si="98"/>
        <v>0</v>
      </c>
      <c r="AK29" s="19">
        <f t="shared" si="98"/>
        <v>0</v>
      </c>
      <c r="AL29" s="11">
        <f t="shared" si="16"/>
        <v>0</v>
      </c>
      <c r="AM29" s="19">
        <f t="shared" ref="AM29:AO29" si="99">SUM(AM27:AM28)</f>
        <v>0</v>
      </c>
      <c r="AN29" s="19">
        <f t="shared" si="99"/>
        <v>0</v>
      </c>
      <c r="AO29" s="19">
        <f t="shared" si="99"/>
        <v>0</v>
      </c>
      <c r="AP29" s="11">
        <f t="shared" si="18"/>
        <v>0</v>
      </c>
      <c r="AQ29" s="19">
        <f t="shared" ref="AQ29:AS29" si="100">SUM(AQ27:AQ28)</f>
        <v>0</v>
      </c>
      <c r="AR29" s="19">
        <f t="shared" si="100"/>
        <v>0</v>
      </c>
      <c r="AS29" s="19">
        <f t="shared" si="100"/>
        <v>0</v>
      </c>
      <c r="AT29" s="11">
        <f t="shared" si="20"/>
        <v>0</v>
      </c>
      <c r="AU29" s="19">
        <f t="shared" ref="AU29:AW29" si="101">SUM(AU27:AU28)</f>
        <v>0</v>
      </c>
      <c r="AV29" s="19">
        <f t="shared" si="101"/>
        <v>0</v>
      </c>
      <c r="AW29" s="19">
        <f t="shared" si="101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102">D30+E30</f>
        <v>848</v>
      </c>
      <c r="G30" s="14">
        <v>38</v>
      </c>
      <c r="H30" s="14">
        <v>41</v>
      </c>
      <c r="I30" s="11">
        <f t="shared" ref="I30:I33" si="103">G30+H30</f>
        <v>79</v>
      </c>
      <c r="J30" s="11">
        <f t="shared" si="2"/>
        <v>9.316037735849056</v>
      </c>
      <c r="K30" s="14">
        <v>37</v>
      </c>
      <c r="L30" s="14">
        <v>41</v>
      </c>
      <c r="M30" s="11">
        <f t="shared" ref="M30:M33" si="104">K30+L30</f>
        <v>78</v>
      </c>
      <c r="N30" s="11">
        <f t="shared" si="4"/>
        <v>9.1981132075471699</v>
      </c>
      <c r="O30" s="14">
        <v>0</v>
      </c>
      <c r="P30" s="14">
        <v>0</v>
      </c>
      <c r="Q30" s="11">
        <f t="shared" ref="Q30:Q33" si="105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6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7">W30+X30</f>
        <v>0</v>
      </c>
      <c r="Z30" s="11">
        <f t="shared" si="10"/>
        <v>0</v>
      </c>
      <c r="AA30" s="14">
        <v>0</v>
      </c>
      <c r="AB30" s="14">
        <v>0</v>
      </c>
      <c r="AC30" s="11">
        <f t="shared" ref="AC30:AC33" si="108">AA30+AB30</f>
        <v>0</v>
      </c>
      <c r="AD30" s="11">
        <f t="shared" si="12"/>
        <v>0</v>
      </c>
      <c r="AE30" s="14">
        <v>0</v>
      </c>
      <c r="AF30" s="14">
        <v>0</v>
      </c>
      <c r="AG30" s="11">
        <f t="shared" ref="AG30:AG33" si="109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0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1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2">AQ30+AR30</f>
        <v>0</v>
      </c>
      <c r="AT30" s="11">
        <f t="shared" si="20"/>
        <v>0</v>
      </c>
      <c r="AU30" s="14">
        <v>0</v>
      </c>
      <c r="AV30" s="14">
        <v>0</v>
      </c>
      <c r="AW30" s="11">
        <f t="shared" ref="AW30:AW33" si="113">AU30+AV30</f>
        <v>0</v>
      </c>
      <c r="AX30" s="11">
        <f t="shared" si="22"/>
        <v>0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102"/>
        <v>492</v>
      </c>
      <c r="G31" s="14">
        <v>23</v>
      </c>
      <c r="H31" s="14">
        <v>34</v>
      </c>
      <c r="I31" s="11">
        <f t="shared" si="103"/>
        <v>57</v>
      </c>
      <c r="J31" s="11">
        <f t="shared" si="2"/>
        <v>11.585365853658537</v>
      </c>
      <c r="K31" s="14">
        <v>21</v>
      </c>
      <c r="L31" s="14">
        <v>30</v>
      </c>
      <c r="M31" s="11">
        <f t="shared" si="104"/>
        <v>51</v>
      </c>
      <c r="N31" s="11">
        <f t="shared" si="4"/>
        <v>10.365853658536585</v>
      </c>
      <c r="O31" s="14">
        <v>0</v>
      </c>
      <c r="P31" s="14">
        <v>0</v>
      </c>
      <c r="Q31" s="11">
        <f t="shared" si="105"/>
        <v>0</v>
      </c>
      <c r="R31" s="11">
        <f t="shared" si="6"/>
        <v>0</v>
      </c>
      <c r="S31" s="14">
        <v>0</v>
      </c>
      <c r="T31" s="14">
        <v>0</v>
      </c>
      <c r="U31" s="11">
        <f t="shared" si="106"/>
        <v>0</v>
      </c>
      <c r="V31" s="11">
        <f t="shared" si="8"/>
        <v>0</v>
      </c>
      <c r="W31" s="14">
        <v>0</v>
      </c>
      <c r="X31" s="14">
        <v>0</v>
      </c>
      <c r="Y31" s="11">
        <f t="shared" si="107"/>
        <v>0</v>
      </c>
      <c r="Z31" s="11">
        <f t="shared" si="10"/>
        <v>0</v>
      </c>
      <c r="AA31" s="14">
        <v>0</v>
      </c>
      <c r="AB31" s="14">
        <v>0</v>
      </c>
      <c r="AC31" s="11">
        <f t="shared" si="108"/>
        <v>0</v>
      </c>
      <c r="AD31" s="11">
        <f t="shared" si="12"/>
        <v>0</v>
      </c>
      <c r="AE31" s="14">
        <v>1</v>
      </c>
      <c r="AF31" s="14">
        <v>0</v>
      </c>
      <c r="AG31" s="11">
        <f t="shared" si="109"/>
        <v>1</v>
      </c>
      <c r="AH31" s="11">
        <f t="shared" si="14"/>
        <v>1.7543859649122806</v>
      </c>
      <c r="AI31" s="14">
        <v>0</v>
      </c>
      <c r="AJ31" s="14">
        <v>0</v>
      </c>
      <c r="AK31" s="11">
        <f t="shared" si="110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1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2"/>
        <v>0</v>
      </c>
      <c r="AT31" s="11">
        <f t="shared" si="20"/>
        <v>0</v>
      </c>
      <c r="AU31" s="14">
        <v>1</v>
      </c>
      <c r="AV31" s="14">
        <v>0</v>
      </c>
      <c r="AW31" s="11">
        <f t="shared" si="113"/>
        <v>1</v>
      </c>
      <c r="AX31" s="11">
        <f t="shared" si="22"/>
        <v>1.7543859649122806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102"/>
        <v>485</v>
      </c>
      <c r="G32" s="14">
        <v>25</v>
      </c>
      <c r="H32" s="14">
        <v>23</v>
      </c>
      <c r="I32" s="11">
        <f t="shared" si="103"/>
        <v>48</v>
      </c>
      <c r="J32" s="11">
        <f t="shared" si="2"/>
        <v>9.8969072164948457</v>
      </c>
      <c r="K32" s="14">
        <v>24</v>
      </c>
      <c r="L32" s="14">
        <v>20</v>
      </c>
      <c r="M32" s="11">
        <f t="shared" si="104"/>
        <v>44</v>
      </c>
      <c r="N32" s="11">
        <f t="shared" si="4"/>
        <v>9.072164948453608</v>
      </c>
      <c r="O32" s="14">
        <v>0</v>
      </c>
      <c r="P32" s="14">
        <v>0</v>
      </c>
      <c r="Q32" s="11">
        <f t="shared" si="105"/>
        <v>0</v>
      </c>
      <c r="R32" s="11">
        <f t="shared" si="6"/>
        <v>0</v>
      </c>
      <c r="S32" s="14">
        <v>0</v>
      </c>
      <c r="T32" s="14">
        <v>0</v>
      </c>
      <c r="U32" s="11">
        <f t="shared" si="106"/>
        <v>0</v>
      </c>
      <c r="V32" s="11">
        <f t="shared" si="8"/>
        <v>0</v>
      </c>
      <c r="W32" s="14">
        <v>0</v>
      </c>
      <c r="X32" s="14">
        <v>0</v>
      </c>
      <c r="Y32" s="11">
        <f t="shared" si="107"/>
        <v>0</v>
      </c>
      <c r="Z32" s="11">
        <f t="shared" si="10"/>
        <v>0</v>
      </c>
      <c r="AA32" s="14">
        <v>0</v>
      </c>
      <c r="AB32" s="14">
        <v>0</v>
      </c>
      <c r="AC32" s="11">
        <f t="shared" si="108"/>
        <v>0</v>
      </c>
      <c r="AD32" s="11">
        <f t="shared" si="12"/>
        <v>0</v>
      </c>
      <c r="AE32" s="14">
        <v>0</v>
      </c>
      <c r="AF32" s="14">
        <v>0</v>
      </c>
      <c r="AG32" s="11">
        <f t="shared" si="109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0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1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2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3"/>
        <v>0</v>
      </c>
      <c r="AX32" s="11">
        <f t="shared" si="22"/>
        <v>0</v>
      </c>
    </row>
    <row r="33" spans="1:52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102"/>
        <v>653</v>
      </c>
      <c r="G33" s="14">
        <v>27</v>
      </c>
      <c r="H33" s="14">
        <v>25</v>
      </c>
      <c r="I33" s="11">
        <f t="shared" si="103"/>
        <v>52</v>
      </c>
      <c r="J33" s="11">
        <f t="shared" si="2"/>
        <v>7.9632465543644715</v>
      </c>
      <c r="K33" s="14">
        <v>26</v>
      </c>
      <c r="L33" s="14">
        <v>22</v>
      </c>
      <c r="M33" s="11">
        <f t="shared" si="104"/>
        <v>48</v>
      </c>
      <c r="N33" s="11">
        <f t="shared" si="4"/>
        <v>7.3506891271056665</v>
      </c>
      <c r="O33" s="14">
        <v>0</v>
      </c>
      <c r="P33" s="14">
        <v>0</v>
      </c>
      <c r="Q33" s="11">
        <f t="shared" si="105"/>
        <v>0</v>
      </c>
      <c r="R33" s="11">
        <f t="shared" si="6"/>
        <v>0</v>
      </c>
      <c r="S33" s="14">
        <v>2</v>
      </c>
      <c r="T33" s="14">
        <v>0</v>
      </c>
      <c r="U33" s="11">
        <f t="shared" si="106"/>
        <v>2</v>
      </c>
      <c r="V33" s="11">
        <f t="shared" si="8"/>
        <v>3.8461538461538463</v>
      </c>
      <c r="W33" s="14">
        <v>0</v>
      </c>
      <c r="X33" s="14">
        <v>0</v>
      </c>
      <c r="Y33" s="11">
        <f t="shared" si="107"/>
        <v>0</v>
      </c>
      <c r="Z33" s="11">
        <f t="shared" si="10"/>
        <v>0</v>
      </c>
      <c r="AA33" s="14">
        <v>0</v>
      </c>
      <c r="AB33" s="14" t="s">
        <v>123</v>
      </c>
      <c r="AC33" s="11" t="e">
        <f t="shared" si="108"/>
        <v>#VALUE!</v>
      </c>
      <c r="AD33" s="11" t="e">
        <f t="shared" si="12"/>
        <v>#VALUE!</v>
      </c>
      <c r="AE33" s="14">
        <v>0</v>
      </c>
      <c r="AF33" s="14">
        <v>0</v>
      </c>
      <c r="AG33" s="11">
        <f t="shared" si="109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0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1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2"/>
        <v>0</v>
      </c>
      <c r="AT33" s="11">
        <f t="shared" si="20"/>
        <v>0</v>
      </c>
      <c r="AU33" s="14">
        <v>4</v>
      </c>
      <c r="AV33" s="14">
        <v>0</v>
      </c>
      <c r="AW33" s="11">
        <f t="shared" si="113"/>
        <v>4</v>
      </c>
      <c r="AX33" s="11">
        <f t="shared" si="22"/>
        <v>7.6923076923076925</v>
      </c>
    </row>
    <row r="34" spans="1:52" ht="14.25" customHeight="1">
      <c r="A34" s="26"/>
      <c r="B34" s="17"/>
      <c r="C34" s="18" t="s">
        <v>37</v>
      </c>
      <c r="D34" s="89">
        <f t="shared" ref="D34:I34" si="114">SUM(D30:D33)</f>
        <v>1225</v>
      </c>
      <c r="E34" s="89">
        <f t="shared" si="114"/>
        <v>1253</v>
      </c>
      <c r="F34" s="89">
        <f t="shared" si="114"/>
        <v>2478</v>
      </c>
      <c r="G34" s="19">
        <f t="shared" si="114"/>
        <v>113</v>
      </c>
      <c r="H34" s="19">
        <f t="shared" si="114"/>
        <v>123</v>
      </c>
      <c r="I34" s="19">
        <f t="shared" si="114"/>
        <v>236</v>
      </c>
      <c r="J34" s="11">
        <f t="shared" si="2"/>
        <v>9.5238095238095237</v>
      </c>
      <c r="K34" s="19">
        <f t="shared" ref="K34:M34" si="115">SUM(K30:K33)</f>
        <v>108</v>
      </c>
      <c r="L34" s="19">
        <f t="shared" si="115"/>
        <v>113</v>
      </c>
      <c r="M34" s="19">
        <f t="shared" si="115"/>
        <v>221</v>
      </c>
      <c r="N34" s="11">
        <f t="shared" si="4"/>
        <v>8.9184826472962069</v>
      </c>
      <c r="O34" s="19">
        <f t="shared" ref="O34:Q34" si="116">SUM(O30:O33)</f>
        <v>0</v>
      </c>
      <c r="P34" s="19">
        <f t="shared" si="116"/>
        <v>0</v>
      </c>
      <c r="Q34" s="19">
        <f t="shared" si="116"/>
        <v>0</v>
      </c>
      <c r="R34" s="11">
        <f t="shared" si="6"/>
        <v>0</v>
      </c>
      <c r="S34" s="19">
        <f t="shared" ref="S34:U34" si="117">SUM(S30:S33)</f>
        <v>2</v>
      </c>
      <c r="T34" s="19">
        <f t="shared" si="117"/>
        <v>0</v>
      </c>
      <c r="U34" s="19">
        <f t="shared" si="117"/>
        <v>2</v>
      </c>
      <c r="V34" s="11">
        <f t="shared" si="8"/>
        <v>0.84745762711864403</v>
      </c>
      <c r="W34" s="19">
        <f t="shared" ref="W34:Y34" si="118">SUM(W30:W33)</f>
        <v>0</v>
      </c>
      <c r="X34" s="19">
        <f t="shared" si="118"/>
        <v>0</v>
      </c>
      <c r="Y34" s="19">
        <f t="shared" si="118"/>
        <v>0</v>
      </c>
      <c r="Z34" s="11">
        <f t="shared" si="10"/>
        <v>0</v>
      </c>
      <c r="AA34" s="19">
        <f t="shared" ref="AA34:AC34" si="119">SUM(AA30:AA33)</f>
        <v>0</v>
      </c>
      <c r="AB34" s="19">
        <f t="shared" si="119"/>
        <v>0</v>
      </c>
      <c r="AC34" s="19" t="e">
        <f t="shared" si="119"/>
        <v>#VALUE!</v>
      </c>
      <c r="AD34" s="11" t="e">
        <f t="shared" si="12"/>
        <v>#VALUE!</v>
      </c>
      <c r="AE34" s="19">
        <f t="shared" ref="AE34:AG34" si="120">SUM(AE30:AE33)</f>
        <v>1</v>
      </c>
      <c r="AF34" s="19">
        <f t="shared" si="120"/>
        <v>0</v>
      </c>
      <c r="AG34" s="19">
        <f t="shared" si="120"/>
        <v>1</v>
      </c>
      <c r="AH34" s="11">
        <f t="shared" si="14"/>
        <v>0.42372881355932202</v>
      </c>
      <c r="AI34" s="19">
        <f t="shared" ref="AI34:AK34" si="121">SUM(AI30:AI33)</f>
        <v>0</v>
      </c>
      <c r="AJ34" s="19">
        <f t="shared" si="121"/>
        <v>0</v>
      </c>
      <c r="AK34" s="19">
        <f t="shared" si="121"/>
        <v>0</v>
      </c>
      <c r="AL34" s="11">
        <f t="shared" si="16"/>
        <v>0</v>
      </c>
      <c r="AM34" s="19">
        <f t="shared" ref="AM34:AO34" si="122">SUM(AM30:AM33)</f>
        <v>0</v>
      </c>
      <c r="AN34" s="19">
        <f t="shared" si="122"/>
        <v>0</v>
      </c>
      <c r="AO34" s="19">
        <f t="shared" si="122"/>
        <v>0</v>
      </c>
      <c r="AP34" s="11">
        <f t="shared" si="18"/>
        <v>0</v>
      </c>
      <c r="AQ34" s="19">
        <f t="shared" ref="AQ34:AS34" si="123">SUM(AQ30:AQ33)</f>
        <v>0</v>
      </c>
      <c r="AR34" s="19">
        <f t="shared" si="123"/>
        <v>0</v>
      </c>
      <c r="AS34" s="19">
        <f t="shared" si="123"/>
        <v>0</v>
      </c>
      <c r="AT34" s="11">
        <f t="shared" si="20"/>
        <v>0</v>
      </c>
      <c r="AU34" s="19">
        <f t="shared" ref="AU34:AW34" si="124">SUM(AU30:AU33)</f>
        <v>5</v>
      </c>
      <c r="AV34" s="19">
        <f t="shared" si="124"/>
        <v>0</v>
      </c>
      <c r="AW34" s="19">
        <f t="shared" si="124"/>
        <v>5</v>
      </c>
      <c r="AX34" s="11">
        <f t="shared" si="22"/>
        <v>2.1186440677966099</v>
      </c>
    </row>
    <row r="35" spans="1:52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25">D35+E35</f>
        <v>1595</v>
      </c>
      <c r="G35" s="14"/>
      <c r="H35" s="14"/>
      <c r="I35" s="11">
        <f t="shared" ref="I35:I36" si="126">G35+H35</f>
        <v>0</v>
      </c>
      <c r="J35" s="11">
        <f t="shared" si="2"/>
        <v>0</v>
      </c>
      <c r="K35" s="14"/>
      <c r="L35" s="14"/>
      <c r="M35" s="11">
        <f t="shared" ref="M35:M36" si="127">K35+L35</f>
        <v>0</v>
      </c>
      <c r="N35" s="11">
        <f t="shared" si="4"/>
        <v>0</v>
      </c>
      <c r="O35" s="14"/>
      <c r="P35" s="14"/>
      <c r="Q35" s="11">
        <f t="shared" ref="Q35:Q36" si="128">O35+P35</f>
        <v>0</v>
      </c>
      <c r="R35" s="11" t="e">
        <f t="shared" si="6"/>
        <v>#DIV/0!</v>
      </c>
      <c r="S35" s="14"/>
      <c r="T35" s="14"/>
      <c r="U35" s="11">
        <f t="shared" ref="U35:U36" si="129">S35+T35</f>
        <v>0</v>
      </c>
      <c r="V35" s="11" t="e">
        <f t="shared" si="8"/>
        <v>#DIV/0!</v>
      </c>
      <c r="W35" s="14"/>
      <c r="X35" s="14"/>
      <c r="Y35" s="11">
        <f t="shared" ref="Y35:Y36" si="130">W35+X35</f>
        <v>0</v>
      </c>
      <c r="Z35" s="11" t="e">
        <f t="shared" si="10"/>
        <v>#DIV/0!</v>
      </c>
      <c r="AA35" s="14"/>
      <c r="AB35" s="14"/>
      <c r="AC35" s="11">
        <f t="shared" ref="AC35:AC36" si="131">AA35+AB35</f>
        <v>0</v>
      </c>
      <c r="AD35" s="11" t="e">
        <f t="shared" si="12"/>
        <v>#DIV/0!</v>
      </c>
      <c r="AE35" s="14"/>
      <c r="AF35" s="14"/>
      <c r="AG35" s="11">
        <f t="shared" ref="AG35:AG36" si="132">AE35+AF35</f>
        <v>0</v>
      </c>
      <c r="AH35" s="11" t="e">
        <f t="shared" si="14"/>
        <v>#DIV/0!</v>
      </c>
      <c r="AI35" s="14"/>
      <c r="AJ35" s="14"/>
      <c r="AK35" s="11">
        <f t="shared" ref="AK35:AK36" si="133">AI35+AJ35</f>
        <v>0</v>
      </c>
      <c r="AL35" s="11" t="e">
        <f t="shared" si="16"/>
        <v>#DIV/0!</v>
      </c>
      <c r="AM35" s="14"/>
      <c r="AN35" s="14"/>
      <c r="AO35" s="11">
        <f t="shared" ref="AO35:AO36" si="134">AM35+AN35</f>
        <v>0</v>
      </c>
      <c r="AP35" s="11" t="e">
        <f t="shared" si="18"/>
        <v>#DIV/0!</v>
      </c>
      <c r="AQ35" s="14"/>
      <c r="AR35" s="14"/>
      <c r="AS35" s="11">
        <f t="shared" ref="AS35:AS36" si="135">AQ35+AR35</f>
        <v>0</v>
      </c>
      <c r="AT35" s="11" t="e">
        <f t="shared" si="20"/>
        <v>#DIV/0!</v>
      </c>
      <c r="AU35" s="14"/>
      <c r="AV35" s="14"/>
      <c r="AW35" s="11">
        <f t="shared" ref="AW35:AW36" si="136">AU35+AV35</f>
        <v>0</v>
      </c>
      <c r="AX35" s="11" t="e">
        <f t="shared" si="22"/>
        <v>#DIV/0!</v>
      </c>
    </row>
    <row r="36" spans="1:52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25"/>
        <v>491</v>
      </c>
      <c r="G36" s="14"/>
      <c r="H36" s="14"/>
      <c r="I36" s="11">
        <f t="shared" si="126"/>
        <v>0</v>
      </c>
      <c r="J36" s="11">
        <f t="shared" si="2"/>
        <v>0</v>
      </c>
      <c r="K36" s="14"/>
      <c r="L36" s="14"/>
      <c r="M36" s="11">
        <f t="shared" si="127"/>
        <v>0</v>
      </c>
      <c r="N36" s="11">
        <f t="shared" si="4"/>
        <v>0</v>
      </c>
      <c r="O36" s="14"/>
      <c r="P36" s="14"/>
      <c r="Q36" s="11">
        <f t="shared" si="128"/>
        <v>0</v>
      </c>
      <c r="R36" s="11" t="e">
        <f t="shared" si="6"/>
        <v>#DIV/0!</v>
      </c>
      <c r="S36" s="14"/>
      <c r="T36" s="14"/>
      <c r="U36" s="11">
        <f t="shared" si="129"/>
        <v>0</v>
      </c>
      <c r="V36" s="11" t="e">
        <f t="shared" si="8"/>
        <v>#DIV/0!</v>
      </c>
      <c r="W36" s="14"/>
      <c r="X36" s="14"/>
      <c r="Y36" s="11">
        <f t="shared" si="130"/>
        <v>0</v>
      </c>
      <c r="Z36" s="11" t="e">
        <f t="shared" si="10"/>
        <v>#DIV/0!</v>
      </c>
      <c r="AA36" s="14"/>
      <c r="AB36" s="14"/>
      <c r="AC36" s="11">
        <f t="shared" si="131"/>
        <v>0</v>
      </c>
      <c r="AD36" s="11" t="e">
        <f t="shared" si="12"/>
        <v>#DIV/0!</v>
      </c>
      <c r="AE36" s="14"/>
      <c r="AF36" s="14"/>
      <c r="AG36" s="11">
        <f t="shared" si="132"/>
        <v>0</v>
      </c>
      <c r="AH36" s="11" t="e">
        <f t="shared" si="14"/>
        <v>#DIV/0!</v>
      </c>
      <c r="AI36" s="14"/>
      <c r="AJ36" s="14"/>
      <c r="AK36" s="11">
        <f t="shared" si="133"/>
        <v>0</v>
      </c>
      <c r="AL36" s="11" t="e">
        <f t="shared" si="16"/>
        <v>#DIV/0!</v>
      </c>
      <c r="AM36" s="14"/>
      <c r="AN36" s="14"/>
      <c r="AO36" s="11">
        <f t="shared" si="134"/>
        <v>0</v>
      </c>
      <c r="AP36" s="11" t="e">
        <f t="shared" si="18"/>
        <v>#DIV/0!</v>
      </c>
      <c r="AQ36" s="14"/>
      <c r="AR36" s="14"/>
      <c r="AS36" s="11">
        <f t="shared" si="135"/>
        <v>0</v>
      </c>
      <c r="AT36" s="11" t="e">
        <f t="shared" si="20"/>
        <v>#DIV/0!</v>
      </c>
      <c r="AU36" s="14"/>
      <c r="AV36" s="14"/>
      <c r="AW36" s="11">
        <f t="shared" si="136"/>
        <v>0</v>
      </c>
      <c r="AX36" s="11" t="e">
        <f t="shared" si="22"/>
        <v>#DIV/0!</v>
      </c>
    </row>
    <row r="37" spans="1:52" ht="14.25" customHeight="1">
      <c r="A37" s="26"/>
      <c r="B37" s="17"/>
      <c r="C37" s="18" t="s">
        <v>37</v>
      </c>
      <c r="D37" s="89">
        <f t="shared" ref="D37:I37" si="137">SUM(D35:D36)</f>
        <v>1081</v>
      </c>
      <c r="E37" s="89">
        <f t="shared" si="137"/>
        <v>1005</v>
      </c>
      <c r="F37" s="89">
        <f t="shared" si="137"/>
        <v>2086</v>
      </c>
      <c r="G37" s="19">
        <f t="shared" si="137"/>
        <v>0</v>
      </c>
      <c r="H37" s="19">
        <f t="shared" si="137"/>
        <v>0</v>
      </c>
      <c r="I37" s="19">
        <f t="shared" si="137"/>
        <v>0</v>
      </c>
      <c r="J37" s="11">
        <f t="shared" si="2"/>
        <v>0</v>
      </c>
      <c r="K37" s="19">
        <f t="shared" ref="K37:M37" si="138">SUM(K35:K36)</f>
        <v>0</v>
      </c>
      <c r="L37" s="19">
        <f t="shared" si="138"/>
        <v>0</v>
      </c>
      <c r="M37" s="19">
        <f t="shared" si="138"/>
        <v>0</v>
      </c>
      <c r="N37" s="11">
        <f t="shared" si="4"/>
        <v>0</v>
      </c>
      <c r="O37" s="19">
        <f t="shared" ref="O37:Q37" si="139">SUM(O35:O36)</f>
        <v>0</v>
      </c>
      <c r="P37" s="19">
        <f t="shared" si="139"/>
        <v>0</v>
      </c>
      <c r="Q37" s="19">
        <f t="shared" si="139"/>
        <v>0</v>
      </c>
      <c r="R37" s="11" t="e">
        <f t="shared" si="6"/>
        <v>#DIV/0!</v>
      </c>
      <c r="S37" s="19">
        <f t="shared" ref="S37:U37" si="140">SUM(S35:S36)</f>
        <v>0</v>
      </c>
      <c r="T37" s="19">
        <f t="shared" si="140"/>
        <v>0</v>
      </c>
      <c r="U37" s="19">
        <f t="shared" si="140"/>
        <v>0</v>
      </c>
      <c r="V37" s="11" t="e">
        <f t="shared" si="8"/>
        <v>#DIV/0!</v>
      </c>
      <c r="W37" s="19">
        <f t="shared" ref="W37:Y37" si="141">SUM(W35:W36)</f>
        <v>0</v>
      </c>
      <c r="X37" s="19">
        <f t="shared" si="141"/>
        <v>0</v>
      </c>
      <c r="Y37" s="19">
        <f t="shared" si="141"/>
        <v>0</v>
      </c>
      <c r="Z37" s="11" t="e">
        <f t="shared" si="10"/>
        <v>#DIV/0!</v>
      </c>
      <c r="AA37" s="19">
        <f t="shared" ref="AA37:AC37" si="142">SUM(AA35:AA36)</f>
        <v>0</v>
      </c>
      <c r="AB37" s="19">
        <f t="shared" si="142"/>
        <v>0</v>
      </c>
      <c r="AC37" s="19">
        <f t="shared" si="142"/>
        <v>0</v>
      </c>
      <c r="AD37" s="11" t="e">
        <f t="shared" si="12"/>
        <v>#DIV/0!</v>
      </c>
      <c r="AE37" s="19">
        <f t="shared" ref="AE37:AG37" si="143">SUM(AE35:AE36)</f>
        <v>0</v>
      </c>
      <c r="AF37" s="19">
        <f t="shared" si="143"/>
        <v>0</v>
      </c>
      <c r="AG37" s="19">
        <f t="shared" si="143"/>
        <v>0</v>
      </c>
      <c r="AH37" s="11" t="e">
        <f t="shared" si="14"/>
        <v>#DIV/0!</v>
      </c>
      <c r="AI37" s="19">
        <f t="shared" ref="AI37:AK37" si="144">SUM(AI35:AI36)</f>
        <v>0</v>
      </c>
      <c r="AJ37" s="19">
        <f t="shared" si="144"/>
        <v>0</v>
      </c>
      <c r="AK37" s="19">
        <f t="shared" si="144"/>
        <v>0</v>
      </c>
      <c r="AL37" s="11" t="e">
        <f t="shared" si="16"/>
        <v>#DIV/0!</v>
      </c>
      <c r="AM37" s="19">
        <f t="shared" ref="AM37:AO37" si="145">SUM(AM35:AM36)</f>
        <v>0</v>
      </c>
      <c r="AN37" s="19">
        <f t="shared" si="145"/>
        <v>0</v>
      </c>
      <c r="AO37" s="19">
        <f t="shared" si="145"/>
        <v>0</v>
      </c>
      <c r="AP37" s="11" t="e">
        <f t="shared" si="18"/>
        <v>#DIV/0!</v>
      </c>
      <c r="AQ37" s="19">
        <f t="shared" ref="AQ37:AS37" si="146">SUM(AQ35:AQ36)</f>
        <v>0</v>
      </c>
      <c r="AR37" s="19">
        <f t="shared" si="146"/>
        <v>0</v>
      </c>
      <c r="AS37" s="19">
        <f t="shared" si="146"/>
        <v>0</v>
      </c>
      <c r="AT37" s="11" t="e">
        <f t="shared" si="20"/>
        <v>#DIV/0!</v>
      </c>
      <c r="AU37" s="19">
        <f t="shared" ref="AU37:AW37" si="147">SUM(AU35:AU36)</f>
        <v>0</v>
      </c>
      <c r="AV37" s="19">
        <f t="shared" si="147"/>
        <v>0</v>
      </c>
      <c r="AW37" s="19">
        <f t="shared" si="147"/>
        <v>0</v>
      </c>
      <c r="AX37" s="11" t="e">
        <f t="shared" si="22"/>
        <v>#DIV/0!</v>
      </c>
    </row>
    <row r="38" spans="1:52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48">D38+E38</f>
        <v>754</v>
      </c>
      <c r="G38" s="14">
        <v>19</v>
      </c>
      <c r="H38" s="14">
        <v>18</v>
      </c>
      <c r="I38" s="11">
        <f t="shared" ref="I38:I41" si="149">G38+H38</f>
        <v>37</v>
      </c>
      <c r="J38" s="11">
        <f t="shared" si="2"/>
        <v>4.9071618037135281</v>
      </c>
      <c r="K38" s="14">
        <v>28</v>
      </c>
      <c r="L38" s="14">
        <v>20</v>
      </c>
      <c r="M38" s="11">
        <f t="shared" ref="M38:M41" si="150">K38+L38</f>
        <v>48</v>
      </c>
      <c r="N38" s="11">
        <f t="shared" si="4"/>
        <v>6.3660477453580899</v>
      </c>
      <c r="O38" s="14"/>
      <c r="P38" s="14"/>
      <c r="Q38" s="11">
        <f t="shared" ref="Q38:Q41" si="151">O38+P38</f>
        <v>0</v>
      </c>
      <c r="R38" s="11">
        <f t="shared" si="6"/>
        <v>0</v>
      </c>
      <c r="S38" s="14"/>
      <c r="T38" s="14"/>
      <c r="U38" s="11">
        <f t="shared" ref="U38:U41" si="152">S38+T38</f>
        <v>0</v>
      </c>
      <c r="V38" s="11">
        <f t="shared" si="8"/>
        <v>0</v>
      </c>
      <c r="W38" s="14"/>
      <c r="X38" s="14"/>
      <c r="Y38" s="11">
        <f t="shared" ref="Y38:Y41" si="153">W38+X38</f>
        <v>0</v>
      </c>
      <c r="Z38" s="11">
        <f t="shared" si="10"/>
        <v>0</v>
      </c>
      <c r="AA38" s="14"/>
      <c r="AB38" s="14"/>
      <c r="AC38" s="11">
        <f t="shared" ref="AC38:AC41" si="154">AA38+AB38</f>
        <v>0</v>
      </c>
      <c r="AD38" s="11">
        <f t="shared" si="12"/>
        <v>0</v>
      </c>
      <c r="AE38" s="14"/>
      <c r="AF38" s="14"/>
      <c r="AG38" s="11">
        <f t="shared" ref="AG38:AG41" si="155">AE38+AF38</f>
        <v>0</v>
      </c>
      <c r="AH38" s="11">
        <f t="shared" si="14"/>
        <v>0</v>
      </c>
      <c r="AI38" s="14"/>
      <c r="AJ38" s="14"/>
      <c r="AK38" s="11">
        <f t="shared" ref="AK38:AK41" si="156">AI38+AJ38</f>
        <v>0</v>
      </c>
      <c r="AL38" s="11">
        <f t="shared" si="16"/>
        <v>0</v>
      </c>
      <c r="AM38" s="14"/>
      <c r="AN38" s="14"/>
      <c r="AO38" s="11">
        <f t="shared" ref="AO38:AO41" si="157">AM38+AN38</f>
        <v>0</v>
      </c>
      <c r="AP38" s="11">
        <f t="shared" si="18"/>
        <v>0</v>
      </c>
      <c r="AQ38" s="14"/>
      <c r="AR38" s="14"/>
      <c r="AS38" s="11">
        <f t="shared" ref="AS38:AS41" si="158">AQ38+AR38</f>
        <v>0</v>
      </c>
      <c r="AT38" s="11">
        <f t="shared" si="20"/>
        <v>0</v>
      </c>
      <c r="AU38" s="14"/>
      <c r="AV38" s="14"/>
      <c r="AW38" s="11">
        <f t="shared" ref="AW38:AW41" si="159">AU38+AV38</f>
        <v>0</v>
      </c>
      <c r="AX38" s="11">
        <f t="shared" si="22"/>
        <v>0</v>
      </c>
    </row>
    <row r="39" spans="1:52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48"/>
        <v>1640</v>
      </c>
      <c r="G39" s="14">
        <v>84</v>
      </c>
      <c r="H39" s="14">
        <v>62</v>
      </c>
      <c r="I39" s="11">
        <f t="shared" si="149"/>
        <v>146</v>
      </c>
      <c r="J39" s="11">
        <f t="shared" si="2"/>
        <v>8.9024390243902438</v>
      </c>
      <c r="K39" s="14">
        <v>68</v>
      </c>
      <c r="L39" s="14">
        <v>76</v>
      </c>
      <c r="M39" s="11">
        <f t="shared" si="150"/>
        <v>144</v>
      </c>
      <c r="N39" s="11">
        <f t="shared" si="4"/>
        <v>8.7804878048780477</v>
      </c>
      <c r="O39" s="14"/>
      <c r="P39" s="14"/>
      <c r="Q39" s="11">
        <f t="shared" si="151"/>
        <v>0</v>
      </c>
      <c r="R39" s="11">
        <f t="shared" si="6"/>
        <v>0</v>
      </c>
      <c r="S39" s="14"/>
      <c r="T39" s="14"/>
      <c r="U39" s="11">
        <f t="shared" si="152"/>
        <v>0</v>
      </c>
      <c r="V39" s="11">
        <f t="shared" si="8"/>
        <v>0</v>
      </c>
      <c r="W39" s="14"/>
      <c r="X39" s="14"/>
      <c r="Y39" s="11">
        <f t="shared" si="153"/>
        <v>0</v>
      </c>
      <c r="Z39" s="11">
        <f t="shared" si="10"/>
        <v>0</v>
      </c>
      <c r="AA39" s="14"/>
      <c r="AB39" s="14"/>
      <c r="AC39" s="11">
        <f t="shared" si="154"/>
        <v>0</v>
      </c>
      <c r="AD39" s="11">
        <f t="shared" si="12"/>
        <v>0</v>
      </c>
      <c r="AE39" s="14"/>
      <c r="AF39" s="14"/>
      <c r="AG39" s="11">
        <f t="shared" si="155"/>
        <v>0</v>
      </c>
      <c r="AH39" s="11">
        <f t="shared" si="14"/>
        <v>0</v>
      </c>
      <c r="AI39" s="14"/>
      <c r="AJ39" s="14"/>
      <c r="AK39" s="11">
        <f t="shared" si="156"/>
        <v>0</v>
      </c>
      <c r="AL39" s="11">
        <f t="shared" si="16"/>
        <v>0</v>
      </c>
      <c r="AM39" s="14"/>
      <c r="AN39" s="14"/>
      <c r="AO39" s="11">
        <f t="shared" si="157"/>
        <v>0</v>
      </c>
      <c r="AP39" s="11">
        <f t="shared" si="18"/>
        <v>0</v>
      </c>
      <c r="AQ39" s="14"/>
      <c r="AR39" s="14"/>
      <c r="AS39" s="11">
        <f t="shared" si="158"/>
        <v>0</v>
      </c>
      <c r="AT39" s="11">
        <f t="shared" si="20"/>
        <v>0</v>
      </c>
      <c r="AU39" s="14"/>
      <c r="AV39" s="14"/>
      <c r="AW39" s="11">
        <f t="shared" si="159"/>
        <v>0</v>
      </c>
      <c r="AX39" s="11">
        <f t="shared" si="22"/>
        <v>0</v>
      </c>
    </row>
    <row r="40" spans="1:52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48"/>
        <v>938</v>
      </c>
      <c r="G40" s="14">
        <v>32</v>
      </c>
      <c r="H40" s="14">
        <v>36</v>
      </c>
      <c r="I40" s="11">
        <f t="shared" si="149"/>
        <v>68</v>
      </c>
      <c r="J40" s="11">
        <f t="shared" si="2"/>
        <v>7.249466950959488</v>
      </c>
      <c r="K40" s="14">
        <v>77</v>
      </c>
      <c r="L40" s="14">
        <v>88</v>
      </c>
      <c r="M40" s="11">
        <f t="shared" si="150"/>
        <v>165</v>
      </c>
      <c r="N40" s="11">
        <f t="shared" si="4"/>
        <v>17.590618336886994</v>
      </c>
      <c r="O40" s="14"/>
      <c r="P40" s="14"/>
      <c r="Q40" s="11">
        <f t="shared" si="151"/>
        <v>0</v>
      </c>
      <c r="R40" s="11">
        <f t="shared" si="6"/>
        <v>0</v>
      </c>
      <c r="S40" s="14"/>
      <c r="T40" s="14"/>
      <c r="U40" s="11">
        <f t="shared" si="152"/>
        <v>0</v>
      </c>
      <c r="V40" s="11">
        <f t="shared" si="8"/>
        <v>0</v>
      </c>
      <c r="W40" s="14"/>
      <c r="X40" s="14"/>
      <c r="Y40" s="11">
        <f t="shared" si="153"/>
        <v>0</v>
      </c>
      <c r="Z40" s="11">
        <f t="shared" si="10"/>
        <v>0</v>
      </c>
      <c r="AA40" s="14"/>
      <c r="AB40" s="14"/>
      <c r="AC40" s="11">
        <f t="shared" si="154"/>
        <v>0</v>
      </c>
      <c r="AD40" s="11">
        <f t="shared" si="12"/>
        <v>0</v>
      </c>
      <c r="AE40" s="14"/>
      <c r="AF40" s="14"/>
      <c r="AG40" s="11">
        <f t="shared" si="155"/>
        <v>0</v>
      </c>
      <c r="AH40" s="11">
        <f t="shared" si="14"/>
        <v>0</v>
      </c>
      <c r="AI40" s="14"/>
      <c r="AJ40" s="14"/>
      <c r="AK40" s="11">
        <f t="shared" si="156"/>
        <v>0</v>
      </c>
      <c r="AL40" s="11">
        <f t="shared" si="16"/>
        <v>0</v>
      </c>
      <c r="AM40" s="14"/>
      <c r="AN40" s="14"/>
      <c r="AO40" s="11">
        <f t="shared" si="157"/>
        <v>0</v>
      </c>
      <c r="AP40" s="11">
        <f t="shared" si="18"/>
        <v>0</v>
      </c>
      <c r="AQ40" s="14"/>
      <c r="AR40" s="14"/>
      <c r="AS40" s="11">
        <f t="shared" si="158"/>
        <v>0</v>
      </c>
      <c r="AT40" s="11">
        <f t="shared" si="20"/>
        <v>0</v>
      </c>
      <c r="AU40" s="14"/>
      <c r="AV40" s="14"/>
      <c r="AW40" s="11">
        <f t="shared" si="159"/>
        <v>0</v>
      </c>
      <c r="AX40" s="11">
        <f t="shared" si="22"/>
        <v>0</v>
      </c>
    </row>
    <row r="41" spans="1:52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48"/>
        <v>614</v>
      </c>
      <c r="G41" s="14">
        <v>16</v>
      </c>
      <c r="H41" s="14">
        <v>13</v>
      </c>
      <c r="I41" s="11">
        <f t="shared" si="149"/>
        <v>29</v>
      </c>
      <c r="J41" s="11">
        <f t="shared" si="2"/>
        <v>4.7231270358306192</v>
      </c>
      <c r="K41" s="14">
        <v>16</v>
      </c>
      <c r="L41" s="14">
        <v>12</v>
      </c>
      <c r="M41" s="11">
        <f t="shared" si="150"/>
        <v>28</v>
      </c>
      <c r="N41" s="11">
        <f t="shared" si="4"/>
        <v>4.5602605863192185</v>
      </c>
      <c r="O41" s="14"/>
      <c r="P41" s="14"/>
      <c r="Q41" s="11">
        <f t="shared" si="151"/>
        <v>0</v>
      </c>
      <c r="R41" s="11">
        <f t="shared" si="6"/>
        <v>0</v>
      </c>
      <c r="S41" s="14"/>
      <c r="T41" s="14"/>
      <c r="U41" s="11">
        <f t="shared" si="152"/>
        <v>0</v>
      </c>
      <c r="V41" s="11">
        <f t="shared" si="8"/>
        <v>0</v>
      </c>
      <c r="W41" s="14"/>
      <c r="X41" s="14"/>
      <c r="Y41" s="11">
        <f t="shared" si="153"/>
        <v>0</v>
      </c>
      <c r="Z41" s="11">
        <f t="shared" si="10"/>
        <v>0</v>
      </c>
      <c r="AA41" s="14"/>
      <c r="AB41" s="14"/>
      <c r="AC41" s="11">
        <f t="shared" si="154"/>
        <v>0</v>
      </c>
      <c r="AD41" s="11">
        <f t="shared" si="12"/>
        <v>0</v>
      </c>
      <c r="AE41" s="14"/>
      <c r="AF41" s="14"/>
      <c r="AG41" s="11">
        <f t="shared" si="155"/>
        <v>0</v>
      </c>
      <c r="AH41" s="11">
        <f t="shared" si="14"/>
        <v>0</v>
      </c>
      <c r="AI41" s="14"/>
      <c r="AJ41" s="14"/>
      <c r="AK41" s="11">
        <f t="shared" si="156"/>
        <v>0</v>
      </c>
      <c r="AL41" s="11">
        <f t="shared" si="16"/>
        <v>0</v>
      </c>
      <c r="AM41" s="14"/>
      <c r="AN41" s="14"/>
      <c r="AO41" s="11">
        <f t="shared" si="157"/>
        <v>0</v>
      </c>
      <c r="AP41" s="11">
        <f t="shared" si="18"/>
        <v>0</v>
      </c>
      <c r="AQ41" s="14"/>
      <c r="AR41" s="14"/>
      <c r="AS41" s="11">
        <f t="shared" si="158"/>
        <v>0</v>
      </c>
      <c r="AT41" s="11">
        <f t="shared" si="20"/>
        <v>0</v>
      </c>
      <c r="AU41" s="14"/>
      <c r="AV41" s="14"/>
      <c r="AW41" s="11">
        <f t="shared" si="159"/>
        <v>0</v>
      </c>
      <c r="AX41" s="11">
        <f t="shared" si="22"/>
        <v>0</v>
      </c>
    </row>
    <row r="42" spans="1:52" ht="14.25" customHeight="1">
      <c r="A42" s="26"/>
      <c r="B42" s="17"/>
      <c r="C42" s="18" t="s">
        <v>37</v>
      </c>
      <c r="D42" s="89">
        <f t="shared" ref="D42:I42" si="160">SUM(D38:D41)</f>
        <v>2093</v>
      </c>
      <c r="E42" s="89">
        <f t="shared" si="160"/>
        <v>1853</v>
      </c>
      <c r="F42" s="89">
        <f t="shared" si="160"/>
        <v>3946</v>
      </c>
      <c r="G42" s="19">
        <f t="shared" si="160"/>
        <v>151</v>
      </c>
      <c r="H42" s="19">
        <f t="shared" si="160"/>
        <v>129</v>
      </c>
      <c r="I42" s="19">
        <f t="shared" si="160"/>
        <v>280</v>
      </c>
      <c r="J42" s="11">
        <f t="shared" si="2"/>
        <v>7.0957932083122151</v>
      </c>
      <c r="K42" s="19">
        <f t="shared" ref="K42:M42" si="161">SUM(K38:K41)</f>
        <v>189</v>
      </c>
      <c r="L42" s="19">
        <f t="shared" si="161"/>
        <v>196</v>
      </c>
      <c r="M42" s="19">
        <f t="shared" si="161"/>
        <v>385</v>
      </c>
      <c r="N42" s="11">
        <f t="shared" si="4"/>
        <v>9.7567156614292951</v>
      </c>
      <c r="O42" s="19">
        <f t="shared" ref="O42:Q42" si="162">SUM(O38:O41)</f>
        <v>0</v>
      </c>
      <c r="P42" s="19">
        <f t="shared" si="162"/>
        <v>0</v>
      </c>
      <c r="Q42" s="19">
        <f t="shared" si="162"/>
        <v>0</v>
      </c>
      <c r="R42" s="11">
        <f t="shared" si="6"/>
        <v>0</v>
      </c>
      <c r="S42" s="19">
        <f t="shared" ref="S42:U42" si="163">SUM(S38:S41)</f>
        <v>0</v>
      </c>
      <c r="T42" s="19">
        <f t="shared" si="163"/>
        <v>0</v>
      </c>
      <c r="U42" s="19">
        <f t="shared" si="163"/>
        <v>0</v>
      </c>
      <c r="V42" s="11">
        <f t="shared" si="8"/>
        <v>0</v>
      </c>
      <c r="W42" s="19">
        <f t="shared" ref="W42:Y42" si="164">SUM(W38:W41)</f>
        <v>0</v>
      </c>
      <c r="X42" s="19">
        <f t="shared" si="164"/>
        <v>0</v>
      </c>
      <c r="Y42" s="19">
        <f t="shared" si="164"/>
        <v>0</v>
      </c>
      <c r="Z42" s="11">
        <f t="shared" si="10"/>
        <v>0</v>
      </c>
      <c r="AA42" s="19">
        <f t="shared" ref="AA42:AC42" si="165">SUM(AA38:AA41)</f>
        <v>0</v>
      </c>
      <c r="AB42" s="19">
        <f t="shared" si="165"/>
        <v>0</v>
      </c>
      <c r="AC42" s="19">
        <f t="shared" si="165"/>
        <v>0</v>
      </c>
      <c r="AD42" s="11">
        <f t="shared" si="12"/>
        <v>0</v>
      </c>
      <c r="AE42" s="19">
        <f t="shared" ref="AE42:AG42" si="166">SUM(AE38:AE41)</f>
        <v>0</v>
      </c>
      <c r="AF42" s="19">
        <f t="shared" si="166"/>
        <v>0</v>
      </c>
      <c r="AG42" s="19">
        <f t="shared" si="166"/>
        <v>0</v>
      </c>
      <c r="AH42" s="11">
        <f t="shared" si="14"/>
        <v>0</v>
      </c>
      <c r="AI42" s="19">
        <f t="shared" ref="AI42:AK42" si="167">SUM(AI38:AI41)</f>
        <v>0</v>
      </c>
      <c r="AJ42" s="19">
        <f t="shared" si="167"/>
        <v>0</v>
      </c>
      <c r="AK42" s="19">
        <f t="shared" si="167"/>
        <v>0</v>
      </c>
      <c r="AL42" s="11">
        <f t="shared" si="16"/>
        <v>0</v>
      </c>
      <c r="AM42" s="19">
        <f t="shared" ref="AM42:AO42" si="168">SUM(AM38:AM41)</f>
        <v>0</v>
      </c>
      <c r="AN42" s="19">
        <f t="shared" si="168"/>
        <v>0</v>
      </c>
      <c r="AO42" s="19">
        <f t="shared" si="168"/>
        <v>0</v>
      </c>
      <c r="AP42" s="11">
        <f t="shared" si="18"/>
        <v>0</v>
      </c>
      <c r="AQ42" s="19">
        <f t="shared" ref="AQ42:AS42" si="169">SUM(AQ38:AQ41)</f>
        <v>0</v>
      </c>
      <c r="AR42" s="19">
        <f t="shared" si="169"/>
        <v>0</v>
      </c>
      <c r="AS42" s="19">
        <f t="shared" si="169"/>
        <v>0</v>
      </c>
      <c r="AT42" s="11">
        <f t="shared" si="20"/>
        <v>0</v>
      </c>
      <c r="AU42" s="19">
        <f t="shared" ref="AU42:AW42" si="170">SUM(AU38:AU41)</f>
        <v>0</v>
      </c>
      <c r="AV42" s="19">
        <f t="shared" si="170"/>
        <v>0</v>
      </c>
      <c r="AW42" s="19">
        <f t="shared" si="170"/>
        <v>0</v>
      </c>
      <c r="AX42" s="11">
        <f t="shared" si="22"/>
        <v>0</v>
      </c>
    </row>
    <row r="43" spans="1:52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71">D43+E43</f>
        <v>1104</v>
      </c>
      <c r="G43" s="14">
        <v>72</v>
      </c>
      <c r="H43" s="14">
        <v>77</v>
      </c>
      <c r="I43" s="11">
        <f t="shared" ref="I43:I46" si="172">G43+H43</f>
        <v>149</v>
      </c>
      <c r="J43" s="11">
        <f t="shared" si="2"/>
        <v>13.496376811594201</v>
      </c>
      <c r="K43" s="14">
        <v>54</v>
      </c>
      <c r="L43" s="14">
        <v>55</v>
      </c>
      <c r="M43" s="11">
        <f t="shared" ref="M43:M46" si="173">K43+L43</f>
        <v>109</v>
      </c>
      <c r="N43" s="11">
        <f t="shared" si="4"/>
        <v>9.8731884057971016</v>
      </c>
      <c r="O43" s="14">
        <v>0</v>
      </c>
      <c r="P43" s="14">
        <v>0</v>
      </c>
      <c r="Q43" s="11">
        <f t="shared" ref="Q43:Q46" si="174">O43+P43</f>
        <v>0</v>
      </c>
      <c r="R43" s="11">
        <f t="shared" si="6"/>
        <v>0</v>
      </c>
      <c r="S43" s="14">
        <v>0</v>
      </c>
      <c r="T43" s="14">
        <v>0</v>
      </c>
      <c r="U43" s="11">
        <f t="shared" ref="U43:U46" si="175">S43+T43</f>
        <v>0</v>
      </c>
      <c r="V43" s="11">
        <f t="shared" si="8"/>
        <v>0</v>
      </c>
      <c r="W43" s="14">
        <v>0</v>
      </c>
      <c r="X43" s="14">
        <v>0</v>
      </c>
      <c r="Y43" s="11">
        <f t="shared" ref="Y43:Y46" si="176">W43+X43</f>
        <v>0</v>
      </c>
      <c r="Z43" s="11">
        <f t="shared" si="10"/>
        <v>0</v>
      </c>
      <c r="AA43" s="14">
        <v>0</v>
      </c>
      <c r="AB43" s="14">
        <v>0</v>
      </c>
      <c r="AC43" s="11">
        <f t="shared" ref="AC43:AC46" si="177">AA43+AB43</f>
        <v>0</v>
      </c>
      <c r="AD43" s="11">
        <f t="shared" si="12"/>
        <v>0</v>
      </c>
      <c r="AE43" s="14">
        <v>0</v>
      </c>
      <c r="AF43" s="14">
        <v>0</v>
      </c>
      <c r="AG43" s="11">
        <f t="shared" ref="AG43:AG46" si="178">AE43+AF43</f>
        <v>0</v>
      </c>
      <c r="AH43" s="11">
        <f t="shared" si="14"/>
        <v>0</v>
      </c>
      <c r="AI43" s="14">
        <v>0</v>
      </c>
      <c r="AJ43" s="14">
        <v>0</v>
      </c>
      <c r="AK43" s="11">
        <f t="shared" ref="AK43:AK46" si="179">AI43+AJ43</f>
        <v>0</v>
      </c>
      <c r="AL43" s="11">
        <f t="shared" si="16"/>
        <v>0</v>
      </c>
      <c r="AM43" s="14">
        <v>0</v>
      </c>
      <c r="AN43" s="14">
        <v>0</v>
      </c>
      <c r="AO43" s="11">
        <f t="shared" ref="AO43:AO46" si="180">AM43+AN43</f>
        <v>0</v>
      </c>
      <c r="AP43" s="11">
        <f t="shared" si="18"/>
        <v>0</v>
      </c>
      <c r="AQ43" s="14">
        <v>0</v>
      </c>
      <c r="AR43" s="14">
        <v>0</v>
      </c>
      <c r="AS43" s="11">
        <f t="shared" ref="AS43:AS46" si="181">AQ43+AR43</f>
        <v>0</v>
      </c>
      <c r="AT43" s="11">
        <f t="shared" si="20"/>
        <v>0</v>
      </c>
      <c r="AU43" s="14">
        <v>0</v>
      </c>
      <c r="AV43" s="14">
        <v>0</v>
      </c>
      <c r="AW43" s="11">
        <f t="shared" ref="AW43:AW46" si="182">AU43+AV43</f>
        <v>0</v>
      </c>
      <c r="AX43" s="11">
        <f t="shared" si="22"/>
        <v>0</v>
      </c>
      <c r="AZ43" s="65">
        <v>0</v>
      </c>
    </row>
    <row r="44" spans="1:52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71"/>
        <v>1053</v>
      </c>
      <c r="G44" s="14">
        <v>51</v>
      </c>
      <c r="H44" s="14">
        <v>52</v>
      </c>
      <c r="I44" s="11">
        <f t="shared" si="172"/>
        <v>103</v>
      </c>
      <c r="J44" s="11">
        <f t="shared" si="2"/>
        <v>9.7815764482431149</v>
      </c>
      <c r="K44" s="14">
        <v>53</v>
      </c>
      <c r="L44" s="14">
        <v>55</v>
      </c>
      <c r="M44" s="11">
        <f t="shared" si="173"/>
        <v>108</v>
      </c>
      <c r="N44" s="11">
        <f t="shared" si="4"/>
        <v>10.256410256410255</v>
      </c>
      <c r="O44" s="14"/>
      <c r="P44" s="14"/>
      <c r="Q44" s="11">
        <f t="shared" si="174"/>
        <v>0</v>
      </c>
      <c r="R44" s="11">
        <f t="shared" si="6"/>
        <v>0</v>
      </c>
      <c r="S44" s="14"/>
      <c r="T44" s="14"/>
      <c r="U44" s="11">
        <f t="shared" si="175"/>
        <v>0</v>
      </c>
      <c r="V44" s="11">
        <f t="shared" si="8"/>
        <v>0</v>
      </c>
      <c r="W44" s="14"/>
      <c r="X44" s="14"/>
      <c r="Y44" s="11">
        <f t="shared" si="176"/>
        <v>0</v>
      </c>
      <c r="Z44" s="11">
        <f t="shared" si="10"/>
        <v>0</v>
      </c>
      <c r="AA44" s="14"/>
      <c r="AB44" s="14"/>
      <c r="AC44" s="11">
        <f t="shared" si="177"/>
        <v>0</v>
      </c>
      <c r="AD44" s="11">
        <f t="shared" si="12"/>
        <v>0</v>
      </c>
      <c r="AE44" s="14"/>
      <c r="AF44" s="14"/>
      <c r="AG44" s="11">
        <f t="shared" si="178"/>
        <v>0</v>
      </c>
      <c r="AH44" s="11">
        <f t="shared" si="14"/>
        <v>0</v>
      </c>
      <c r="AI44" s="14"/>
      <c r="AJ44" s="14"/>
      <c r="AK44" s="11">
        <f t="shared" si="179"/>
        <v>0</v>
      </c>
      <c r="AL44" s="11">
        <f t="shared" si="16"/>
        <v>0</v>
      </c>
      <c r="AM44" s="14"/>
      <c r="AN44" s="14"/>
      <c r="AO44" s="11">
        <f t="shared" si="180"/>
        <v>0</v>
      </c>
      <c r="AP44" s="11">
        <f t="shared" si="18"/>
        <v>0</v>
      </c>
      <c r="AQ44" s="14"/>
      <c r="AR44" s="14"/>
      <c r="AS44" s="11">
        <f t="shared" si="181"/>
        <v>0</v>
      </c>
      <c r="AT44" s="11">
        <f t="shared" si="20"/>
        <v>0</v>
      </c>
      <c r="AU44" s="14"/>
      <c r="AV44" s="14"/>
      <c r="AW44" s="11">
        <f t="shared" si="182"/>
        <v>0</v>
      </c>
      <c r="AX44" s="11">
        <f t="shared" si="22"/>
        <v>0</v>
      </c>
    </row>
    <row r="45" spans="1:52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71"/>
        <v>1083</v>
      </c>
      <c r="G45" s="14">
        <v>25</v>
      </c>
      <c r="H45" s="14">
        <v>25</v>
      </c>
      <c r="I45" s="11">
        <f t="shared" si="172"/>
        <v>50</v>
      </c>
      <c r="J45" s="11">
        <f t="shared" si="2"/>
        <v>4.6168051708217916</v>
      </c>
      <c r="K45" s="14">
        <v>25</v>
      </c>
      <c r="L45" s="14">
        <v>25</v>
      </c>
      <c r="M45" s="11">
        <f t="shared" si="173"/>
        <v>50</v>
      </c>
      <c r="N45" s="11">
        <f t="shared" si="4"/>
        <v>4.6168051708217916</v>
      </c>
      <c r="O45" s="14"/>
      <c r="P45" s="14"/>
      <c r="Q45" s="11">
        <f t="shared" si="174"/>
        <v>0</v>
      </c>
      <c r="R45" s="11">
        <f t="shared" si="6"/>
        <v>0</v>
      </c>
      <c r="S45" s="14"/>
      <c r="T45" s="14"/>
      <c r="U45" s="11">
        <f t="shared" si="175"/>
        <v>0</v>
      </c>
      <c r="V45" s="11">
        <f t="shared" si="8"/>
        <v>0</v>
      </c>
      <c r="W45" s="14"/>
      <c r="X45" s="14"/>
      <c r="Y45" s="11">
        <f t="shared" si="176"/>
        <v>0</v>
      </c>
      <c r="Z45" s="11">
        <f t="shared" si="10"/>
        <v>0</v>
      </c>
      <c r="AA45" s="14"/>
      <c r="AB45" s="14"/>
      <c r="AC45" s="11">
        <f t="shared" si="177"/>
        <v>0</v>
      </c>
      <c r="AD45" s="11">
        <f t="shared" si="12"/>
        <v>0</v>
      </c>
      <c r="AE45" s="14"/>
      <c r="AF45" s="14"/>
      <c r="AG45" s="11">
        <f t="shared" si="178"/>
        <v>0</v>
      </c>
      <c r="AH45" s="11">
        <f t="shared" si="14"/>
        <v>0</v>
      </c>
      <c r="AI45" s="14"/>
      <c r="AJ45" s="14"/>
      <c r="AK45" s="11">
        <f t="shared" si="179"/>
        <v>0</v>
      </c>
      <c r="AL45" s="11">
        <f t="shared" si="16"/>
        <v>0</v>
      </c>
      <c r="AM45" s="14"/>
      <c r="AN45" s="14"/>
      <c r="AO45" s="11">
        <f t="shared" si="180"/>
        <v>0</v>
      </c>
      <c r="AP45" s="11">
        <f t="shared" si="18"/>
        <v>0</v>
      </c>
      <c r="AQ45" s="14"/>
      <c r="AR45" s="14"/>
      <c r="AS45" s="11">
        <f t="shared" si="181"/>
        <v>0</v>
      </c>
      <c r="AT45" s="11">
        <f t="shared" si="20"/>
        <v>0</v>
      </c>
      <c r="AU45" s="14"/>
      <c r="AV45" s="14"/>
      <c r="AW45" s="11">
        <f t="shared" si="182"/>
        <v>0</v>
      </c>
      <c r="AX45" s="11">
        <f t="shared" si="22"/>
        <v>0</v>
      </c>
    </row>
    <row r="46" spans="1:52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71"/>
        <v>848</v>
      </c>
      <c r="G46" s="14">
        <v>48</v>
      </c>
      <c r="H46" s="14">
        <v>22</v>
      </c>
      <c r="I46" s="11">
        <f t="shared" si="172"/>
        <v>70</v>
      </c>
      <c r="J46" s="11">
        <f t="shared" si="2"/>
        <v>8.2547169811320753</v>
      </c>
      <c r="K46" s="14">
        <v>48</v>
      </c>
      <c r="L46" s="14">
        <v>22</v>
      </c>
      <c r="M46" s="11">
        <f t="shared" si="173"/>
        <v>70</v>
      </c>
      <c r="N46" s="11">
        <f t="shared" si="4"/>
        <v>8.2547169811320753</v>
      </c>
      <c r="O46" s="14"/>
      <c r="P46" s="14"/>
      <c r="Q46" s="11">
        <f t="shared" si="174"/>
        <v>0</v>
      </c>
      <c r="R46" s="11">
        <f t="shared" si="6"/>
        <v>0</v>
      </c>
      <c r="S46" s="14"/>
      <c r="T46" s="14"/>
      <c r="U46" s="11">
        <f t="shared" si="175"/>
        <v>0</v>
      </c>
      <c r="V46" s="11">
        <f t="shared" si="8"/>
        <v>0</v>
      </c>
      <c r="W46" s="14"/>
      <c r="X46" s="14"/>
      <c r="Y46" s="11">
        <f t="shared" si="176"/>
        <v>0</v>
      </c>
      <c r="Z46" s="11">
        <f t="shared" si="10"/>
        <v>0</v>
      </c>
      <c r="AA46" s="14"/>
      <c r="AB46" s="14"/>
      <c r="AC46" s="11">
        <f t="shared" si="177"/>
        <v>0</v>
      </c>
      <c r="AD46" s="11">
        <f t="shared" si="12"/>
        <v>0</v>
      </c>
      <c r="AE46" s="14"/>
      <c r="AF46" s="14"/>
      <c r="AG46" s="11">
        <f t="shared" si="178"/>
        <v>0</v>
      </c>
      <c r="AH46" s="11">
        <f t="shared" si="14"/>
        <v>0</v>
      </c>
      <c r="AI46" s="14"/>
      <c r="AJ46" s="14"/>
      <c r="AK46" s="11">
        <f t="shared" si="179"/>
        <v>0</v>
      </c>
      <c r="AL46" s="11">
        <f t="shared" si="16"/>
        <v>0</v>
      </c>
      <c r="AM46" s="14"/>
      <c r="AN46" s="14"/>
      <c r="AO46" s="11">
        <f t="shared" si="180"/>
        <v>0</v>
      </c>
      <c r="AP46" s="11">
        <f t="shared" si="18"/>
        <v>0</v>
      </c>
      <c r="AQ46" s="14"/>
      <c r="AR46" s="14"/>
      <c r="AS46" s="11">
        <f t="shared" si="181"/>
        <v>0</v>
      </c>
      <c r="AT46" s="11">
        <f t="shared" si="20"/>
        <v>0</v>
      </c>
      <c r="AU46" s="14"/>
      <c r="AV46" s="14"/>
      <c r="AW46" s="11">
        <f t="shared" si="182"/>
        <v>0</v>
      </c>
      <c r="AX46" s="11">
        <f t="shared" si="22"/>
        <v>0</v>
      </c>
    </row>
    <row r="47" spans="1:52" ht="14.25" customHeight="1">
      <c r="A47" s="26"/>
      <c r="B47" s="17"/>
      <c r="C47" s="17" t="s">
        <v>37</v>
      </c>
      <c r="D47" s="89">
        <f t="shared" ref="D47:I47" si="183">SUM(D43:D46)</f>
        <v>2120</v>
      </c>
      <c r="E47" s="89">
        <f t="shared" si="183"/>
        <v>1968</v>
      </c>
      <c r="F47" s="89">
        <f t="shared" si="183"/>
        <v>4088</v>
      </c>
      <c r="G47" s="19">
        <f t="shared" si="183"/>
        <v>196</v>
      </c>
      <c r="H47" s="19">
        <f t="shared" si="183"/>
        <v>176</v>
      </c>
      <c r="I47" s="19">
        <f t="shared" si="183"/>
        <v>372</v>
      </c>
      <c r="J47" s="11">
        <f t="shared" si="2"/>
        <v>9.0998043052837563</v>
      </c>
      <c r="K47" s="19">
        <f t="shared" ref="K47:M47" si="184">SUM(K43:K46)</f>
        <v>180</v>
      </c>
      <c r="L47" s="19">
        <f t="shared" si="184"/>
        <v>157</v>
      </c>
      <c r="M47" s="19">
        <f t="shared" si="184"/>
        <v>337</v>
      </c>
      <c r="N47" s="11">
        <f t="shared" si="4"/>
        <v>8.2436399217221137</v>
      </c>
      <c r="O47" s="19">
        <f t="shared" ref="O47:Q47" si="185">SUM(O43:O46)</f>
        <v>0</v>
      </c>
      <c r="P47" s="19">
        <f t="shared" si="185"/>
        <v>0</v>
      </c>
      <c r="Q47" s="19">
        <f t="shared" si="185"/>
        <v>0</v>
      </c>
      <c r="R47" s="11">
        <f t="shared" si="6"/>
        <v>0</v>
      </c>
      <c r="S47" s="19">
        <f t="shared" ref="S47:U47" si="186">SUM(S43:S46)</f>
        <v>0</v>
      </c>
      <c r="T47" s="19">
        <f t="shared" si="186"/>
        <v>0</v>
      </c>
      <c r="U47" s="19">
        <f t="shared" si="186"/>
        <v>0</v>
      </c>
      <c r="V47" s="11">
        <f t="shared" si="8"/>
        <v>0</v>
      </c>
      <c r="W47" s="19">
        <f t="shared" ref="W47:Y47" si="187">SUM(W43:W46)</f>
        <v>0</v>
      </c>
      <c r="X47" s="19">
        <f t="shared" si="187"/>
        <v>0</v>
      </c>
      <c r="Y47" s="19">
        <f t="shared" si="187"/>
        <v>0</v>
      </c>
      <c r="Z47" s="11">
        <f t="shared" si="10"/>
        <v>0</v>
      </c>
      <c r="AA47" s="19">
        <f t="shared" ref="AA47:AC47" si="188">SUM(AA43:AA46)</f>
        <v>0</v>
      </c>
      <c r="AB47" s="19">
        <f t="shared" si="188"/>
        <v>0</v>
      </c>
      <c r="AC47" s="19">
        <f t="shared" si="188"/>
        <v>0</v>
      </c>
      <c r="AD47" s="11">
        <f t="shared" si="12"/>
        <v>0</v>
      </c>
      <c r="AE47" s="19">
        <f t="shared" ref="AE47:AG47" si="189">SUM(AE43:AE46)</f>
        <v>0</v>
      </c>
      <c r="AF47" s="19">
        <f t="shared" si="189"/>
        <v>0</v>
      </c>
      <c r="AG47" s="19">
        <f t="shared" si="189"/>
        <v>0</v>
      </c>
      <c r="AH47" s="11">
        <f t="shared" si="14"/>
        <v>0</v>
      </c>
      <c r="AI47" s="19">
        <f t="shared" ref="AI47:AK47" si="190">SUM(AI43:AI46)</f>
        <v>0</v>
      </c>
      <c r="AJ47" s="19">
        <f t="shared" si="190"/>
        <v>0</v>
      </c>
      <c r="AK47" s="19">
        <f t="shared" si="190"/>
        <v>0</v>
      </c>
      <c r="AL47" s="11">
        <f t="shared" si="16"/>
        <v>0</v>
      </c>
      <c r="AM47" s="19">
        <f t="shared" ref="AM47:AO47" si="191">SUM(AM43:AM46)</f>
        <v>0</v>
      </c>
      <c r="AN47" s="19">
        <f t="shared" si="191"/>
        <v>0</v>
      </c>
      <c r="AO47" s="19">
        <f t="shared" si="191"/>
        <v>0</v>
      </c>
      <c r="AP47" s="11">
        <f t="shared" si="18"/>
        <v>0</v>
      </c>
      <c r="AQ47" s="19">
        <f t="shared" ref="AQ47:AS47" si="192">SUM(AQ43:AQ46)</f>
        <v>0</v>
      </c>
      <c r="AR47" s="19">
        <f t="shared" si="192"/>
        <v>0</v>
      </c>
      <c r="AS47" s="19">
        <f t="shared" si="192"/>
        <v>0</v>
      </c>
      <c r="AT47" s="11">
        <f t="shared" si="20"/>
        <v>0</v>
      </c>
      <c r="AU47" s="19">
        <f t="shared" ref="AU47:AW47" si="193">SUM(AU43:AU46)</f>
        <v>0</v>
      </c>
      <c r="AV47" s="19">
        <f t="shared" si="193"/>
        <v>0</v>
      </c>
      <c r="AW47" s="19">
        <f t="shared" si="193"/>
        <v>0</v>
      </c>
      <c r="AX47" s="11">
        <f t="shared" si="22"/>
        <v>0</v>
      </c>
    </row>
    <row r="48" spans="1:52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94">D48+E48</f>
        <v>705</v>
      </c>
      <c r="G48" s="14">
        <v>35</v>
      </c>
      <c r="H48" s="14">
        <v>40</v>
      </c>
      <c r="I48" s="11">
        <f t="shared" ref="I48:I51" si="195">G48+H48</f>
        <v>75</v>
      </c>
      <c r="J48" s="11">
        <f t="shared" si="2"/>
        <v>10.638297872340425</v>
      </c>
      <c r="K48" s="14">
        <v>40</v>
      </c>
      <c r="L48" s="14">
        <v>32</v>
      </c>
      <c r="M48" s="11">
        <f t="shared" ref="M48:M51" si="196">K48+L48</f>
        <v>72</v>
      </c>
      <c r="N48" s="11">
        <f t="shared" si="4"/>
        <v>10.212765957446807</v>
      </c>
      <c r="O48" s="14">
        <v>0</v>
      </c>
      <c r="P48" s="14">
        <v>0</v>
      </c>
      <c r="Q48" s="11">
        <f t="shared" ref="Q48:Q51" si="197">O48+P48</f>
        <v>0</v>
      </c>
      <c r="R48" s="11">
        <f t="shared" si="6"/>
        <v>0</v>
      </c>
      <c r="S48" s="14">
        <v>0</v>
      </c>
      <c r="T48" s="14">
        <v>0</v>
      </c>
      <c r="U48" s="11">
        <f t="shared" ref="U48:U51" si="198">S48+T48</f>
        <v>0</v>
      </c>
      <c r="V48" s="11">
        <f t="shared" si="8"/>
        <v>0</v>
      </c>
      <c r="W48" s="14">
        <v>0</v>
      </c>
      <c r="X48" s="14">
        <v>0</v>
      </c>
      <c r="Y48" s="11">
        <f t="shared" ref="Y48:Y51" si="199">W48+X48</f>
        <v>0</v>
      </c>
      <c r="Z48" s="11">
        <f t="shared" si="10"/>
        <v>0</v>
      </c>
      <c r="AA48" s="14">
        <v>0</v>
      </c>
      <c r="AB48" s="14">
        <v>0</v>
      </c>
      <c r="AC48" s="11">
        <f t="shared" ref="AC48:AC51" si="200">AA48+AB48</f>
        <v>0</v>
      </c>
      <c r="AD48" s="11">
        <f t="shared" si="12"/>
        <v>0</v>
      </c>
      <c r="AE48" s="14">
        <v>0</v>
      </c>
      <c r="AF48" s="14">
        <v>0</v>
      </c>
      <c r="AG48" s="11">
        <f t="shared" ref="AG48:AG51" si="201">AE48+AF48</f>
        <v>0</v>
      </c>
      <c r="AH48" s="11">
        <f t="shared" si="14"/>
        <v>0</v>
      </c>
      <c r="AI48" s="14">
        <v>0</v>
      </c>
      <c r="AJ48" s="14">
        <v>0</v>
      </c>
      <c r="AK48" s="11">
        <f t="shared" ref="AK48:AK51" si="202">AI48+AJ48</f>
        <v>0</v>
      </c>
      <c r="AL48" s="11">
        <f t="shared" si="16"/>
        <v>0</v>
      </c>
      <c r="AM48" s="14">
        <v>0</v>
      </c>
      <c r="AN48" s="14">
        <v>0</v>
      </c>
      <c r="AO48" s="11">
        <f t="shared" ref="AO48:AO51" si="203">AM48+AN48</f>
        <v>0</v>
      </c>
      <c r="AP48" s="11">
        <f t="shared" si="18"/>
        <v>0</v>
      </c>
      <c r="AQ48" s="14">
        <v>0</v>
      </c>
      <c r="AR48" s="14">
        <v>0</v>
      </c>
      <c r="AS48" s="11">
        <f t="shared" ref="AS48:AS51" si="204">AQ48+AR48</f>
        <v>0</v>
      </c>
      <c r="AT48" s="11">
        <f t="shared" si="20"/>
        <v>0</v>
      </c>
      <c r="AU48" s="14">
        <v>0</v>
      </c>
      <c r="AV48" s="14">
        <v>0</v>
      </c>
      <c r="AW48" s="11">
        <f t="shared" ref="AW48:AW51" si="205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94"/>
        <v>751</v>
      </c>
      <c r="G49" s="14">
        <v>39</v>
      </c>
      <c r="H49" s="14">
        <v>37</v>
      </c>
      <c r="I49" s="11">
        <f t="shared" si="195"/>
        <v>76</v>
      </c>
      <c r="J49" s="11">
        <f t="shared" si="2"/>
        <v>10.119840213049267</v>
      </c>
      <c r="K49" s="14">
        <v>33</v>
      </c>
      <c r="L49" s="14">
        <v>32</v>
      </c>
      <c r="M49" s="11">
        <f t="shared" si="196"/>
        <v>65</v>
      </c>
      <c r="N49" s="11">
        <f t="shared" si="4"/>
        <v>8.6551264980026623</v>
      </c>
      <c r="O49" s="14">
        <v>0</v>
      </c>
      <c r="P49" s="14">
        <v>0</v>
      </c>
      <c r="Q49" s="11">
        <f t="shared" si="197"/>
        <v>0</v>
      </c>
      <c r="R49" s="11">
        <f t="shared" si="6"/>
        <v>0</v>
      </c>
      <c r="S49" s="14">
        <v>0</v>
      </c>
      <c r="T49" s="14">
        <v>0</v>
      </c>
      <c r="U49" s="11">
        <f t="shared" si="198"/>
        <v>0</v>
      </c>
      <c r="V49" s="11">
        <f t="shared" si="8"/>
        <v>0</v>
      </c>
      <c r="W49" s="14">
        <v>0</v>
      </c>
      <c r="X49" s="14">
        <v>0</v>
      </c>
      <c r="Y49" s="11">
        <f t="shared" si="199"/>
        <v>0</v>
      </c>
      <c r="Z49" s="11">
        <f t="shared" si="10"/>
        <v>0</v>
      </c>
      <c r="AA49" s="14">
        <v>0</v>
      </c>
      <c r="AB49" s="14">
        <v>0</v>
      </c>
      <c r="AC49" s="11">
        <f t="shared" si="200"/>
        <v>0</v>
      </c>
      <c r="AD49" s="11">
        <f t="shared" si="12"/>
        <v>0</v>
      </c>
      <c r="AE49" s="14">
        <v>0</v>
      </c>
      <c r="AF49" s="14">
        <v>0</v>
      </c>
      <c r="AG49" s="11">
        <f t="shared" si="201"/>
        <v>0</v>
      </c>
      <c r="AH49" s="11">
        <f t="shared" si="14"/>
        <v>0</v>
      </c>
      <c r="AI49" s="14">
        <v>0</v>
      </c>
      <c r="AJ49" s="14">
        <v>0</v>
      </c>
      <c r="AK49" s="11">
        <f t="shared" si="202"/>
        <v>0</v>
      </c>
      <c r="AL49" s="11">
        <f t="shared" si="16"/>
        <v>0</v>
      </c>
      <c r="AM49" s="14">
        <v>0</v>
      </c>
      <c r="AN49" s="14">
        <v>0</v>
      </c>
      <c r="AO49" s="11">
        <f t="shared" si="203"/>
        <v>0</v>
      </c>
      <c r="AP49" s="11">
        <f t="shared" si="18"/>
        <v>0</v>
      </c>
      <c r="AQ49" s="14">
        <v>0</v>
      </c>
      <c r="AR49" s="14">
        <v>0</v>
      </c>
      <c r="AS49" s="11">
        <f t="shared" si="204"/>
        <v>0</v>
      </c>
      <c r="AT49" s="11">
        <f t="shared" si="20"/>
        <v>0</v>
      </c>
      <c r="AU49" s="14">
        <v>0</v>
      </c>
      <c r="AV49" s="14">
        <v>0</v>
      </c>
      <c r="AW49" s="11">
        <f t="shared" si="205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94"/>
        <v>877</v>
      </c>
      <c r="G50" s="14">
        <v>42</v>
      </c>
      <c r="H50" s="14">
        <v>41</v>
      </c>
      <c r="I50" s="11">
        <f t="shared" si="195"/>
        <v>83</v>
      </c>
      <c r="J50" s="11">
        <f t="shared" si="2"/>
        <v>9.4640820980615743</v>
      </c>
      <c r="K50" s="14">
        <v>43</v>
      </c>
      <c r="L50" s="14">
        <v>37</v>
      </c>
      <c r="M50" s="11">
        <f t="shared" si="196"/>
        <v>80</v>
      </c>
      <c r="N50" s="11">
        <f t="shared" si="4"/>
        <v>9.1220068415051312</v>
      </c>
      <c r="O50" s="14">
        <v>0</v>
      </c>
      <c r="P50" s="14">
        <v>0</v>
      </c>
      <c r="Q50" s="11">
        <f t="shared" si="197"/>
        <v>0</v>
      </c>
      <c r="R50" s="11">
        <f t="shared" si="6"/>
        <v>0</v>
      </c>
      <c r="S50" s="14">
        <v>0</v>
      </c>
      <c r="T50" s="14">
        <v>0</v>
      </c>
      <c r="U50" s="11">
        <f t="shared" si="198"/>
        <v>0</v>
      </c>
      <c r="V50" s="11">
        <f t="shared" si="8"/>
        <v>0</v>
      </c>
      <c r="W50" s="14">
        <v>0</v>
      </c>
      <c r="X50" s="14">
        <v>0</v>
      </c>
      <c r="Y50" s="11">
        <f t="shared" si="199"/>
        <v>0</v>
      </c>
      <c r="Z50" s="11">
        <f t="shared" si="10"/>
        <v>0</v>
      </c>
      <c r="AA50" s="14">
        <v>0</v>
      </c>
      <c r="AB50" s="14">
        <v>0</v>
      </c>
      <c r="AC50" s="11">
        <f t="shared" si="200"/>
        <v>0</v>
      </c>
      <c r="AD50" s="11">
        <f t="shared" si="12"/>
        <v>0</v>
      </c>
      <c r="AE50" s="14">
        <v>0</v>
      </c>
      <c r="AF50" s="14">
        <v>0</v>
      </c>
      <c r="AG50" s="11">
        <f t="shared" si="201"/>
        <v>0</v>
      </c>
      <c r="AH50" s="11">
        <f t="shared" si="14"/>
        <v>0</v>
      </c>
      <c r="AI50" s="14">
        <v>0</v>
      </c>
      <c r="AJ50" s="14">
        <v>0</v>
      </c>
      <c r="AK50" s="11">
        <f t="shared" si="202"/>
        <v>0</v>
      </c>
      <c r="AL50" s="11">
        <f t="shared" si="16"/>
        <v>0</v>
      </c>
      <c r="AM50" s="14">
        <v>0</v>
      </c>
      <c r="AN50" s="14">
        <v>0</v>
      </c>
      <c r="AO50" s="11">
        <f t="shared" si="203"/>
        <v>0</v>
      </c>
      <c r="AP50" s="11">
        <f t="shared" si="18"/>
        <v>0</v>
      </c>
      <c r="AQ50" s="14">
        <v>0</v>
      </c>
      <c r="AR50" s="14">
        <v>0</v>
      </c>
      <c r="AS50" s="11">
        <f t="shared" si="204"/>
        <v>0</v>
      </c>
      <c r="AT50" s="11">
        <f t="shared" si="20"/>
        <v>0</v>
      </c>
      <c r="AU50" s="14">
        <v>0</v>
      </c>
      <c r="AV50" s="14">
        <v>0</v>
      </c>
      <c r="AW50" s="11">
        <f t="shared" si="205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94"/>
        <v>317</v>
      </c>
      <c r="G51" s="14">
        <v>13</v>
      </c>
      <c r="H51" s="14">
        <v>13</v>
      </c>
      <c r="I51" s="11">
        <f t="shared" si="195"/>
        <v>26</v>
      </c>
      <c r="J51" s="11">
        <f t="shared" si="2"/>
        <v>8.2018927444794958</v>
      </c>
      <c r="K51" s="14">
        <v>14</v>
      </c>
      <c r="L51" s="14">
        <v>9</v>
      </c>
      <c r="M51" s="11">
        <f t="shared" si="196"/>
        <v>23</v>
      </c>
      <c r="N51" s="11">
        <f t="shared" si="4"/>
        <v>7.2555205047318623</v>
      </c>
      <c r="O51" s="14">
        <v>0</v>
      </c>
      <c r="P51" s="14">
        <v>0</v>
      </c>
      <c r="Q51" s="11">
        <f t="shared" si="197"/>
        <v>0</v>
      </c>
      <c r="R51" s="11">
        <f t="shared" si="6"/>
        <v>0</v>
      </c>
      <c r="S51" s="14">
        <v>0</v>
      </c>
      <c r="T51" s="14">
        <v>0</v>
      </c>
      <c r="U51" s="11">
        <f t="shared" si="198"/>
        <v>0</v>
      </c>
      <c r="V51" s="11">
        <f t="shared" si="8"/>
        <v>0</v>
      </c>
      <c r="W51" s="14">
        <v>0</v>
      </c>
      <c r="X51" s="14">
        <v>0</v>
      </c>
      <c r="Y51" s="11">
        <f t="shared" si="199"/>
        <v>0</v>
      </c>
      <c r="Z51" s="11">
        <f t="shared" si="10"/>
        <v>0</v>
      </c>
      <c r="AA51" s="14">
        <v>0</v>
      </c>
      <c r="AB51" s="14">
        <v>0</v>
      </c>
      <c r="AC51" s="11">
        <f t="shared" si="200"/>
        <v>0</v>
      </c>
      <c r="AD51" s="11">
        <f t="shared" si="12"/>
        <v>0</v>
      </c>
      <c r="AE51" s="14">
        <v>0</v>
      </c>
      <c r="AF51" s="14">
        <v>0</v>
      </c>
      <c r="AG51" s="11">
        <f t="shared" si="201"/>
        <v>0</v>
      </c>
      <c r="AH51" s="11">
        <f t="shared" si="14"/>
        <v>0</v>
      </c>
      <c r="AI51" s="14">
        <v>0</v>
      </c>
      <c r="AJ51" s="14">
        <v>0</v>
      </c>
      <c r="AK51" s="11">
        <f t="shared" si="202"/>
        <v>0</v>
      </c>
      <c r="AL51" s="11">
        <f t="shared" si="16"/>
        <v>0</v>
      </c>
      <c r="AM51" s="14">
        <v>0</v>
      </c>
      <c r="AN51" s="14">
        <v>0</v>
      </c>
      <c r="AO51" s="11">
        <f t="shared" si="203"/>
        <v>0</v>
      </c>
      <c r="AP51" s="11">
        <f t="shared" si="18"/>
        <v>0</v>
      </c>
      <c r="AQ51" s="14">
        <v>0</v>
      </c>
      <c r="AR51" s="14">
        <v>0</v>
      </c>
      <c r="AS51" s="11">
        <f t="shared" si="204"/>
        <v>0</v>
      </c>
      <c r="AT51" s="11">
        <f t="shared" si="20"/>
        <v>0</v>
      </c>
      <c r="AU51" s="14">
        <v>0</v>
      </c>
      <c r="AV51" s="14">
        <v>0</v>
      </c>
      <c r="AW51" s="11">
        <f t="shared" si="205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89">
        <f t="shared" ref="D52:I52" si="206">SUM(D48:D51)</f>
        <v>1320</v>
      </c>
      <c r="E52" s="89">
        <f t="shared" si="206"/>
        <v>1330</v>
      </c>
      <c r="F52" s="89">
        <f t="shared" si="206"/>
        <v>2650</v>
      </c>
      <c r="G52" s="19">
        <f t="shared" si="206"/>
        <v>129</v>
      </c>
      <c r="H52" s="19">
        <f t="shared" si="206"/>
        <v>131</v>
      </c>
      <c r="I52" s="19">
        <f t="shared" si="206"/>
        <v>260</v>
      </c>
      <c r="J52" s="11">
        <f t="shared" si="2"/>
        <v>9.8113207547169825</v>
      </c>
      <c r="K52" s="19">
        <f t="shared" ref="K52:M52" si="207">SUM(K48:K51)</f>
        <v>130</v>
      </c>
      <c r="L52" s="19">
        <f t="shared" si="207"/>
        <v>110</v>
      </c>
      <c r="M52" s="19">
        <f t="shared" si="207"/>
        <v>240</v>
      </c>
      <c r="N52" s="11">
        <f t="shared" si="4"/>
        <v>9.0566037735849054</v>
      </c>
      <c r="O52" s="19">
        <f t="shared" ref="O52:Q52" si="208">SUM(O48:O51)</f>
        <v>0</v>
      </c>
      <c r="P52" s="19">
        <f t="shared" si="208"/>
        <v>0</v>
      </c>
      <c r="Q52" s="19">
        <f t="shared" si="208"/>
        <v>0</v>
      </c>
      <c r="R52" s="11">
        <f t="shared" si="6"/>
        <v>0</v>
      </c>
      <c r="S52" s="19">
        <f t="shared" ref="S52:U52" si="209">SUM(S48:S51)</f>
        <v>0</v>
      </c>
      <c r="T52" s="19">
        <f t="shared" si="209"/>
        <v>0</v>
      </c>
      <c r="U52" s="19">
        <f t="shared" si="209"/>
        <v>0</v>
      </c>
      <c r="V52" s="11">
        <f t="shared" si="8"/>
        <v>0</v>
      </c>
      <c r="W52" s="19">
        <f t="shared" ref="W52:Y52" si="210">SUM(W48:W51)</f>
        <v>0</v>
      </c>
      <c r="X52" s="19">
        <f t="shared" si="210"/>
        <v>0</v>
      </c>
      <c r="Y52" s="19">
        <f t="shared" si="210"/>
        <v>0</v>
      </c>
      <c r="Z52" s="11">
        <f t="shared" si="10"/>
        <v>0</v>
      </c>
      <c r="AA52" s="19">
        <f t="shared" ref="AA52:AC52" si="211">SUM(AA48:AA51)</f>
        <v>0</v>
      </c>
      <c r="AB52" s="19">
        <f t="shared" si="211"/>
        <v>0</v>
      </c>
      <c r="AC52" s="19">
        <f t="shared" si="211"/>
        <v>0</v>
      </c>
      <c r="AD52" s="11">
        <f t="shared" si="12"/>
        <v>0</v>
      </c>
      <c r="AE52" s="19">
        <f t="shared" ref="AE52:AG52" si="212">SUM(AE48:AE51)</f>
        <v>0</v>
      </c>
      <c r="AF52" s="19">
        <f t="shared" si="212"/>
        <v>0</v>
      </c>
      <c r="AG52" s="19">
        <f t="shared" si="212"/>
        <v>0</v>
      </c>
      <c r="AH52" s="11">
        <f t="shared" si="14"/>
        <v>0</v>
      </c>
      <c r="AI52" s="19">
        <f t="shared" ref="AI52:AK52" si="213">SUM(AI48:AI51)</f>
        <v>0</v>
      </c>
      <c r="AJ52" s="19">
        <f t="shared" si="213"/>
        <v>0</v>
      </c>
      <c r="AK52" s="19">
        <f t="shared" si="213"/>
        <v>0</v>
      </c>
      <c r="AL52" s="11">
        <f t="shared" si="16"/>
        <v>0</v>
      </c>
      <c r="AM52" s="19">
        <f t="shared" ref="AM52:AO52" si="214">SUM(AM48:AM51)</f>
        <v>0</v>
      </c>
      <c r="AN52" s="19">
        <f t="shared" si="214"/>
        <v>0</v>
      </c>
      <c r="AO52" s="19">
        <f t="shared" si="214"/>
        <v>0</v>
      </c>
      <c r="AP52" s="11">
        <f t="shared" si="18"/>
        <v>0</v>
      </c>
      <c r="AQ52" s="19">
        <f t="shared" ref="AQ52:AS52" si="215">SUM(AQ48:AQ51)</f>
        <v>0</v>
      </c>
      <c r="AR52" s="19">
        <f t="shared" si="215"/>
        <v>0</v>
      </c>
      <c r="AS52" s="19">
        <f t="shared" si="215"/>
        <v>0</v>
      </c>
      <c r="AT52" s="11">
        <f t="shared" si="20"/>
        <v>0</v>
      </c>
      <c r="AU52" s="19">
        <f t="shared" ref="AU52:AW52" si="216">SUM(AU48:AU51)</f>
        <v>0</v>
      </c>
      <c r="AV52" s="19">
        <f t="shared" si="216"/>
        <v>0</v>
      </c>
      <c r="AW52" s="19">
        <f t="shared" si="216"/>
        <v>0</v>
      </c>
      <c r="AX52" s="11">
        <f t="shared" si="22"/>
        <v>0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217">D53+E53</f>
        <v>1735</v>
      </c>
      <c r="G53" s="14">
        <v>72</v>
      </c>
      <c r="H53" s="14">
        <v>75</v>
      </c>
      <c r="I53" s="11">
        <f t="shared" ref="I53:I55" si="218">G53+H53</f>
        <v>147</v>
      </c>
      <c r="J53" s="11">
        <f t="shared" si="2"/>
        <v>8.4726224783861674</v>
      </c>
      <c r="K53" s="52">
        <v>69</v>
      </c>
      <c r="L53" s="52">
        <v>75</v>
      </c>
      <c r="M53" s="11">
        <f t="shared" ref="M53:M55" si="219">K53+L53</f>
        <v>144</v>
      </c>
      <c r="N53" s="11">
        <f t="shared" si="4"/>
        <v>8.2997118155619596</v>
      </c>
      <c r="O53" s="14">
        <v>0</v>
      </c>
      <c r="P53" s="14">
        <v>0</v>
      </c>
      <c r="Q53" s="11">
        <f t="shared" ref="Q53:Q55" si="220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1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2">W53+X53</f>
        <v>0</v>
      </c>
      <c r="Z53" s="11">
        <f t="shared" si="10"/>
        <v>0</v>
      </c>
      <c r="AA53" s="14">
        <v>0</v>
      </c>
      <c r="AB53" s="14">
        <v>0</v>
      </c>
      <c r="AC53" s="11">
        <f t="shared" ref="AC53:AC55" si="223">AA53+AB53</f>
        <v>0</v>
      </c>
      <c r="AD53" s="11">
        <f t="shared" si="12"/>
        <v>0</v>
      </c>
      <c r="AE53" s="14">
        <v>0</v>
      </c>
      <c r="AF53" s="14">
        <v>0</v>
      </c>
      <c r="AG53" s="11">
        <f t="shared" ref="AG53:AG55" si="224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5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6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7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8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217"/>
        <v>906</v>
      </c>
      <c r="G54" s="14">
        <v>36</v>
      </c>
      <c r="H54" s="14">
        <v>41</v>
      </c>
      <c r="I54" s="11">
        <f t="shared" si="218"/>
        <v>77</v>
      </c>
      <c r="J54" s="11">
        <f t="shared" si="2"/>
        <v>8.4988962472406193</v>
      </c>
      <c r="K54" s="53">
        <v>34</v>
      </c>
      <c r="L54" s="53">
        <v>35</v>
      </c>
      <c r="M54" s="11">
        <f t="shared" si="219"/>
        <v>69</v>
      </c>
      <c r="N54" s="11">
        <f t="shared" si="4"/>
        <v>7.6158940397350996</v>
      </c>
      <c r="O54" s="14">
        <v>0</v>
      </c>
      <c r="P54" s="14">
        <v>0</v>
      </c>
      <c r="Q54" s="11">
        <f t="shared" si="220"/>
        <v>0</v>
      </c>
      <c r="R54" s="11">
        <f t="shared" si="6"/>
        <v>0</v>
      </c>
      <c r="S54" s="14">
        <v>0</v>
      </c>
      <c r="T54" s="14">
        <v>0</v>
      </c>
      <c r="U54" s="11">
        <f t="shared" si="221"/>
        <v>0</v>
      </c>
      <c r="V54" s="11">
        <f t="shared" si="8"/>
        <v>0</v>
      </c>
      <c r="W54" s="14">
        <v>0</v>
      </c>
      <c r="X54" s="14">
        <v>0</v>
      </c>
      <c r="Y54" s="11">
        <f t="shared" si="222"/>
        <v>0</v>
      </c>
      <c r="Z54" s="11">
        <f t="shared" si="10"/>
        <v>0</v>
      </c>
      <c r="AA54" s="14">
        <v>0</v>
      </c>
      <c r="AB54" s="14">
        <v>0</v>
      </c>
      <c r="AC54" s="11">
        <f t="shared" si="223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4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5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6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7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8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217"/>
        <v>1427</v>
      </c>
      <c r="G55" s="14">
        <v>55</v>
      </c>
      <c r="H55" s="14">
        <v>64</v>
      </c>
      <c r="I55" s="11">
        <f t="shared" si="218"/>
        <v>119</v>
      </c>
      <c r="J55" s="11">
        <f t="shared" si="2"/>
        <v>8.3391730903994397</v>
      </c>
      <c r="K55" s="53">
        <v>52</v>
      </c>
      <c r="L55" s="53">
        <v>61</v>
      </c>
      <c r="M55" s="11">
        <f t="shared" si="219"/>
        <v>113</v>
      </c>
      <c r="N55" s="11">
        <f t="shared" si="4"/>
        <v>7.9187105816398038</v>
      </c>
      <c r="O55" s="14">
        <v>0</v>
      </c>
      <c r="P55" s="14">
        <v>0</v>
      </c>
      <c r="Q55" s="11">
        <f t="shared" si="220"/>
        <v>0</v>
      </c>
      <c r="R55" s="11">
        <f t="shared" si="6"/>
        <v>0</v>
      </c>
      <c r="S55" s="14">
        <v>0</v>
      </c>
      <c r="T55" s="14">
        <v>0</v>
      </c>
      <c r="U55" s="11">
        <f t="shared" si="221"/>
        <v>0</v>
      </c>
      <c r="V55" s="11">
        <f t="shared" si="8"/>
        <v>0</v>
      </c>
      <c r="W55" s="14">
        <v>0</v>
      </c>
      <c r="X55" s="14">
        <v>0</v>
      </c>
      <c r="Y55" s="11">
        <f t="shared" si="222"/>
        <v>0</v>
      </c>
      <c r="Z55" s="11">
        <f t="shared" si="10"/>
        <v>0</v>
      </c>
      <c r="AA55" s="14">
        <v>0</v>
      </c>
      <c r="AB55" s="14">
        <v>0</v>
      </c>
      <c r="AC55" s="11">
        <f t="shared" si="223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4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5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6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7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8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89">
        <f t="shared" ref="D56:I56" si="229">SUM(D53:D55)</f>
        <v>2029</v>
      </c>
      <c r="E56" s="89">
        <f t="shared" si="229"/>
        <v>2039</v>
      </c>
      <c r="F56" s="89">
        <f t="shared" si="229"/>
        <v>4068</v>
      </c>
      <c r="G56" s="19">
        <f t="shared" si="229"/>
        <v>163</v>
      </c>
      <c r="H56" s="19">
        <f t="shared" si="229"/>
        <v>180</v>
      </c>
      <c r="I56" s="19">
        <f t="shared" si="229"/>
        <v>343</v>
      </c>
      <c r="J56" s="11">
        <f t="shared" si="2"/>
        <v>8.4316617502458211</v>
      </c>
      <c r="K56" s="19">
        <f t="shared" ref="K56:M56" si="230">SUM(K53:K55)</f>
        <v>155</v>
      </c>
      <c r="L56" s="19">
        <f t="shared" si="230"/>
        <v>171</v>
      </c>
      <c r="M56" s="19">
        <f t="shared" si="230"/>
        <v>326</v>
      </c>
      <c r="N56" s="11">
        <f t="shared" si="4"/>
        <v>8.0137659783677488</v>
      </c>
      <c r="O56" s="19">
        <f t="shared" ref="O56:Q56" si="231">SUM(O53:O55)</f>
        <v>0</v>
      </c>
      <c r="P56" s="19">
        <f t="shared" si="231"/>
        <v>0</v>
      </c>
      <c r="Q56" s="19">
        <f t="shared" si="231"/>
        <v>0</v>
      </c>
      <c r="R56" s="11">
        <f t="shared" si="6"/>
        <v>0</v>
      </c>
      <c r="S56" s="19">
        <f t="shared" ref="S56:U56" si="232">SUM(S53:S55)</f>
        <v>0</v>
      </c>
      <c r="T56" s="19">
        <f t="shared" si="232"/>
        <v>0</v>
      </c>
      <c r="U56" s="19">
        <f t="shared" si="232"/>
        <v>0</v>
      </c>
      <c r="V56" s="11">
        <f t="shared" si="8"/>
        <v>0</v>
      </c>
      <c r="W56" s="19">
        <f t="shared" ref="W56:Y56" si="233">SUM(W53:W55)</f>
        <v>0</v>
      </c>
      <c r="X56" s="19">
        <f t="shared" si="233"/>
        <v>0</v>
      </c>
      <c r="Y56" s="19">
        <f t="shared" si="233"/>
        <v>0</v>
      </c>
      <c r="Z56" s="11">
        <f t="shared" si="10"/>
        <v>0</v>
      </c>
      <c r="AA56" s="19">
        <f t="shared" ref="AA56:AC56" si="234">SUM(AA53:AA55)</f>
        <v>0</v>
      </c>
      <c r="AB56" s="19">
        <f t="shared" si="234"/>
        <v>0</v>
      </c>
      <c r="AC56" s="19">
        <f t="shared" si="234"/>
        <v>0</v>
      </c>
      <c r="AD56" s="11">
        <f t="shared" si="12"/>
        <v>0</v>
      </c>
      <c r="AE56" s="19">
        <f t="shared" ref="AE56:AG56" si="235">SUM(AE53:AE55)</f>
        <v>0</v>
      </c>
      <c r="AF56" s="19">
        <f t="shared" si="235"/>
        <v>0</v>
      </c>
      <c r="AG56" s="19">
        <f t="shared" si="235"/>
        <v>0</v>
      </c>
      <c r="AH56" s="11">
        <f t="shared" si="14"/>
        <v>0</v>
      </c>
      <c r="AI56" s="19">
        <f t="shared" ref="AI56:AK56" si="236">SUM(AI53:AI55)</f>
        <v>0</v>
      </c>
      <c r="AJ56" s="19">
        <f t="shared" si="236"/>
        <v>0</v>
      </c>
      <c r="AK56" s="19">
        <f t="shared" si="236"/>
        <v>0</v>
      </c>
      <c r="AL56" s="11">
        <f t="shared" si="16"/>
        <v>0</v>
      </c>
      <c r="AM56" s="19">
        <f t="shared" ref="AM56:AO56" si="237">SUM(AM53:AM55)</f>
        <v>0</v>
      </c>
      <c r="AN56" s="19">
        <f t="shared" si="237"/>
        <v>0</v>
      </c>
      <c r="AO56" s="19">
        <f t="shared" si="237"/>
        <v>0</v>
      </c>
      <c r="AP56" s="11">
        <f t="shared" si="18"/>
        <v>0</v>
      </c>
      <c r="AQ56" s="19">
        <f t="shared" ref="AQ56:AS56" si="238">SUM(AQ53:AQ55)</f>
        <v>0</v>
      </c>
      <c r="AR56" s="19">
        <f t="shared" si="238"/>
        <v>0</v>
      </c>
      <c r="AS56" s="19">
        <f t="shared" si="238"/>
        <v>0</v>
      </c>
      <c r="AT56" s="11">
        <f t="shared" si="20"/>
        <v>0</v>
      </c>
      <c r="AU56" s="19">
        <f t="shared" ref="AU56:AW56" si="239">SUM(AU53:AU55)</f>
        <v>0</v>
      </c>
      <c r="AV56" s="19">
        <f t="shared" si="239"/>
        <v>0</v>
      </c>
      <c r="AW56" s="19">
        <f t="shared" si="239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40">D57+E57</f>
        <v>619</v>
      </c>
      <c r="G57" s="30">
        <v>30</v>
      </c>
      <c r="H57" s="30">
        <v>32</v>
      </c>
      <c r="I57" s="11">
        <f t="shared" ref="I57:I60" si="241">G57+H57</f>
        <v>62</v>
      </c>
      <c r="J57" s="11">
        <f t="shared" si="2"/>
        <v>10.016155088852988</v>
      </c>
      <c r="K57" s="30">
        <v>25</v>
      </c>
      <c r="L57" s="30">
        <v>25</v>
      </c>
      <c r="M57" s="11">
        <f t="shared" ref="M57:M60" si="242">K57+L57</f>
        <v>50</v>
      </c>
      <c r="N57" s="11">
        <f t="shared" si="4"/>
        <v>8.0775444264943452</v>
      </c>
      <c r="O57" s="14"/>
      <c r="P57" s="14"/>
      <c r="Q57" s="11">
        <f t="shared" ref="Q57:Q60" si="243">O57+P57</f>
        <v>0</v>
      </c>
      <c r="R57" s="11">
        <f t="shared" si="6"/>
        <v>0</v>
      </c>
      <c r="S57" s="14"/>
      <c r="T57" s="14"/>
      <c r="U57" s="11">
        <f t="shared" ref="U57:U60" si="244">S57+T57</f>
        <v>0</v>
      </c>
      <c r="V57" s="11">
        <f t="shared" si="8"/>
        <v>0</v>
      </c>
      <c r="W57" s="14"/>
      <c r="X57" s="14"/>
      <c r="Y57" s="11">
        <f t="shared" ref="Y57:Y60" si="245">W57+X57</f>
        <v>0</v>
      </c>
      <c r="Z57" s="11">
        <f t="shared" si="10"/>
        <v>0</v>
      </c>
      <c r="AA57" s="14"/>
      <c r="AB57" s="14"/>
      <c r="AC57" s="11">
        <f t="shared" ref="AC57:AC60" si="246">AA57+AB57</f>
        <v>0</v>
      </c>
      <c r="AD57" s="11">
        <f t="shared" si="12"/>
        <v>0</v>
      </c>
      <c r="AE57" s="14"/>
      <c r="AF57" s="14"/>
      <c r="AG57" s="11">
        <f t="shared" ref="AG57:AG60" si="247">AE57+AF57</f>
        <v>0</v>
      </c>
      <c r="AH57" s="11">
        <f t="shared" si="14"/>
        <v>0</v>
      </c>
      <c r="AI57" s="14"/>
      <c r="AJ57" s="14"/>
      <c r="AK57" s="11">
        <f t="shared" ref="AK57:AK60" si="248">AI57+AJ57</f>
        <v>0</v>
      </c>
      <c r="AL57" s="11">
        <f t="shared" si="16"/>
        <v>0</v>
      </c>
      <c r="AM57" s="14"/>
      <c r="AN57" s="14"/>
      <c r="AO57" s="11">
        <f t="shared" ref="AO57:AO60" si="249">AM57+AN57</f>
        <v>0</v>
      </c>
      <c r="AP57" s="11">
        <f t="shared" si="18"/>
        <v>0</v>
      </c>
      <c r="AQ57" s="14"/>
      <c r="AR57" s="14"/>
      <c r="AS57" s="11">
        <f t="shared" ref="AS57:AS60" si="250">AQ57+AR57</f>
        <v>0</v>
      </c>
      <c r="AT57" s="11">
        <f t="shared" si="20"/>
        <v>0</v>
      </c>
      <c r="AU57" s="14"/>
      <c r="AV57" s="14"/>
      <c r="AW57" s="11">
        <f t="shared" ref="AW57:AW60" si="251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40"/>
        <v>925</v>
      </c>
      <c r="G58" s="30">
        <v>46</v>
      </c>
      <c r="H58" s="30">
        <v>65</v>
      </c>
      <c r="I58" s="11">
        <f t="shared" si="241"/>
        <v>111</v>
      </c>
      <c r="J58" s="11">
        <f t="shared" si="2"/>
        <v>12</v>
      </c>
      <c r="K58" s="30">
        <v>23</v>
      </c>
      <c r="L58" s="30">
        <v>24</v>
      </c>
      <c r="M58" s="11">
        <f t="shared" si="242"/>
        <v>47</v>
      </c>
      <c r="N58" s="11">
        <f t="shared" si="4"/>
        <v>5.0810810810810816</v>
      </c>
      <c r="O58" s="14"/>
      <c r="P58" s="14"/>
      <c r="Q58" s="11">
        <f t="shared" si="243"/>
        <v>0</v>
      </c>
      <c r="R58" s="11">
        <f t="shared" si="6"/>
        <v>0</v>
      </c>
      <c r="S58" s="14"/>
      <c r="T58" s="14"/>
      <c r="U58" s="11">
        <f t="shared" si="244"/>
        <v>0</v>
      </c>
      <c r="V58" s="11">
        <f t="shared" si="8"/>
        <v>0</v>
      </c>
      <c r="W58" s="14"/>
      <c r="X58" s="14"/>
      <c r="Y58" s="11">
        <f t="shared" si="245"/>
        <v>0</v>
      </c>
      <c r="Z58" s="11">
        <f t="shared" si="10"/>
        <v>0</v>
      </c>
      <c r="AA58" s="14"/>
      <c r="AB58" s="14"/>
      <c r="AC58" s="11">
        <f t="shared" si="246"/>
        <v>0</v>
      </c>
      <c r="AD58" s="11">
        <f t="shared" si="12"/>
        <v>0</v>
      </c>
      <c r="AE58" s="14"/>
      <c r="AF58" s="14"/>
      <c r="AG58" s="11">
        <f t="shared" si="247"/>
        <v>0</v>
      </c>
      <c r="AH58" s="11">
        <f t="shared" si="14"/>
        <v>0</v>
      </c>
      <c r="AI58" s="14"/>
      <c r="AJ58" s="14"/>
      <c r="AK58" s="11">
        <f t="shared" si="248"/>
        <v>0</v>
      </c>
      <c r="AL58" s="11">
        <f t="shared" si="16"/>
        <v>0</v>
      </c>
      <c r="AM58" s="14"/>
      <c r="AN58" s="14"/>
      <c r="AO58" s="11">
        <f t="shared" si="249"/>
        <v>0</v>
      </c>
      <c r="AP58" s="11">
        <f t="shared" si="18"/>
        <v>0</v>
      </c>
      <c r="AQ58" s="14"/>
      <c r="AR58" s="14"/>
      <c r="AS58" s="11">
        <f t="shared" si="250"/>
        <v>0</v>
      </c>
      <c r="AT58" s="11">
        <f t="shared" si="20"/>
        <v>0</v>
      </c>
      <c r="AU58" s="14"/>
      <c r="AV58" s="14"/>
      <c r="AW58" s="11">
        <f t="shared" si="251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40"/>
        <v>517</v>
      </c>
      <c r="G59" s="30">
        <v>25</v>
      </c>
      <c r="H59" s="30">
        <v>20</v>
      </c>
      <c r="I59" s="11">
        <f t="shared" si="241"/>
        <v>45</v>
      </c>
      <c r="J59" s="11">
        <f t="shared" si="2"/>
        <v>8.7040618955512574</v>
      </c>
      <c r="K59" s="30">
        <v>15</v>
      </c>
      <c r="L59" s="30">
        <v>20</v>
      </c>
      <c r="M59" s="11">
        <f t="shared" si="242"/>
        <v>35</v>
      </c>
      <c r="N59" s="11">
        <f t="shared" si="4"/>
        <v>6.7698259187620886</v>
      </c>
      <c r="O59" s="14"/>
      <c r="P59" s="14"/>
      <c r="Q59" s="11">
        <f t="shared" si="243"/>
        <v>0</v>
      </c>
      <c r="R59" s="11">
        <f t="shared" si="6"/>
        <v>0</v>
      </c>
      <c r="S59" s="14"/>
      <c r="T59" s="14"/>
      <c r="U59" s="11">
        <f t="shared" si="244"/>
        <v>0</v>
      </c>
      <c r="V59" s="11">
        <f t="shared" si="8"/>
        <v>0</v>
      </c>
      <c r="W59" s="14"/>
      <c r="X59" s="14"/>
      <c r="Y59" s="11">
        <f t="shared" si="245"/>
        <v>0</v>
      </c>
      <c r="Z59" s="11">
        <f t="shared" si="10"/>
        <v>0</v>
      </c>
      <c r="AA59" s="14"/>
      <c r="AB59" s="14"/>
      <c r="AC59" s="11">
        <f t="shared" si="246"/>
        <v>0</v>
      </c>
      <c r="AD59" s="11">
        <f t="shared" si="12"/>
        <v>0</v>
      </c>
      <c r="AE59" s="14"/>
      <c r="AF59" s="14"/>
      <c r="AG59" s="11">
        <f t="shared" si="247"/>
        <v>0</v>
      </c>
      <c r="AH59" s="11">
        <f t="shared" si="14"/>
        <v>0</v>
      </c>
      <c r="AI59" s="14"/>
      <c r="AJ59" s="14"/>
      <c r="AK59" s="11">
        <f t="shared" si="248"/>
        <v>0</v>
      </c>
      <c r="AL59" s="11">
        <f t="shared" si="16"/>
        <v>0</v>
      </c>
      <c r="AM59" s="14"/>
      <c r="AN59" s="14"/>
      <c r="AO59" s="11">
        <f t="shared" si="249"/>
        <v>0</v>
      </c>
      <c r="AP59" s="11">
        <f t="shared" si="18"/>
        <v>0</v>
      </c>
      <c r="AQ59" s="14"/>
      <c r="AR59" s="14"/>
      <c r="AS59" s="11">
        <f t="shared" si="250"/>
        <v>0</v>
      </c>
      <c r="AT59" s="11">
        <f t="shared" si="20"/>
        <v>0</v>
      </c>
      <c r="AU59" s="14"/>
      <c r="AV59" s="14"/>
      <c r="AW59" s="11">
        <f t="shared" si="251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40"/>
        <v>558</v>
      </c>
      <c r="G60" s="30">
        <v>31</v>
      </c>
      <c r="H60" s="30">
        <v>40</v>
      </c>
      <c r="I60" s="11">
        <f t="shared" si="241"/>
        <v>71</v>
      </c>
      <c r="J60" s="11">
        <f t="shared" si="2"/>
        <v>12.724014336917563</v>
      </c>
      <c r="K60" s="30">
        <v>17</v>
      </c>
      <c r="L60" s="30">
        <v>23</v>
      </c>
      <c r="M60" s="11">
        <f t="shared" si="242"/>
        <v>40</v>
      </c>
      <c r="N60" s="11">
        <f t="shared" si="4"/>
        <v>7.1684587813620064</v>
      </c>
      <c r="O60" s="14"/>
      <c r="P60" s="14"/>
      <c r="Q60" s="11">
        <f t="shared" si="243"/>
        <v>0</v>
      </c>
      <c r="R60" s="11">
        <f t="shared" si="6"/>
        <v>0</v>
      </c>
      <c r="S60" s="14"/>
      <c r="T60" s="14"/>
      <c r="U60" s="11">
        <f t="shared" si="244"/>
        <v>0</v>
      </c>
      <c r="V60" s="11">
        <f t="shared" si="8"/>
        <v>0</v>
      </c>
      <c r="W60" s="14"/>
      <c r="X60" s="14"/>
      <c r="Y60" s="11">
        <f t="shared" si="245"/>
        <v>0</v>
      </c>
      <c r="Z60" s="11">
        <f t="shared" si="10"/>
        <v>0</v>
      </c>
      <c r="AA60" s="14"/>
      <c r="AB60" s="14"/>
      <c r="AC60" s="11">
        <f t="shared" si="246"/>
        <v>0</v>
      </c>
      <c r="AD60" s="11">
        <f t="shared" si="12"/>
        <v>0</v>
      </c>
      <c r="AE60" s="14"/>
      <c r="AF60" s="14"/>
      <c r="AG60" s="11">
        <f t="shared" si="247"/>
        <v>0</v>
      </c>
      <c r="AH60" s="11">
        <f t="shared" si="14"/>
        <v>0</v>
      </c>
      <c r="AI60" s="14"/>
      <c r="AJ60" s="14"/>
      <c r="AK60" s="11">
        <f t="shared" si="248"/>
        <v>0</v>
      </c>
      <c r="AL60" s="11">
        <f t="shared" si="16"/>
        <v>0</v>
      </c>
      <c r="AM60" s="14"/>
      <c r="AN60" s="14"/>
      <c r="AO60" s="11">
        <f t="shared" si="249"/>
        <v>0</v>
      </c>
      <c r="AP60" s="11">
        <f t="shared" si="18"/>
        <v>0</v>
      </c>
      <c r="AQ60" s="14"/>
      <c r="AR60" s="14"/>
      <c r="AS60" s="11">
        <f t="shared" si="250"/>
        <v>0</v>
      </c>
      <c r="AT60" s="11">
        <f t="shared" si="20"/>
        <v>0</v>
      </c>
      <c r="AU60" s="14"/>
      <c r="AV60" s="14"/>
      <c r="AW60" s="11">
        <f t="shared" si="251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89">
        <f t="shared" ref="D61:I61" si="252">SUM(D57:D60)</f>
        <v>1362</v>
      </c>
      <c r="E61" s="89">
        <f t="shared" si="252"/>
        <v>1257</v>
      </c>
      <c r="F61" s="89">
        <f t="shared" si="252"/>
        <v>2619</v>
      </c>
      <c r="G61" s="19">
        <f t="shared" si="252"/>
        <v>132</v>
      </c>
      <c r="H61" s="19">
        <f t="shared" si="252"/>
        <v>157</v>
      </c>
      <c r="I61" s="19">
        <f t="shared" si="252"/>
        <v>289</v>
      </c>
      <c r="J61" s="11">
        <f t="shared" si="2"/>
        <v>11.034746086292477</v>
      </c>
      <c r="K61" s="19">
        <f t="shared" ref="K61:M61" si="253">SUM(K57:K60)</f>
        <v>80</v>
      </c>
      <c r="L61" s="19">
        <f t="shared" si="253"/>
        <v>92</v>
      </c>
      <c r="M61" s="19">
        <f t="shared" si="253"/>
        <v>172</v>
      </c>
      <c r="N61" s="11">
        <f t="shared" si="4"/>
        <v>6.5673921344024428</v>
      </c>
      <c r="O61" s="19">
        <f t="shared" ref="O61:Q61" si="254">SUM(O57:O60)</f>
        <v>0</v>
      </c>
      <c r="P61" s="19">
        <f t="shared" si="254"/>
        <v>0</v>
      </c>
      <c r="Q61" s="19">
        <f t="shared" si="254"/>
        <v>0</v>
      </c>
      <c r="R61" s="11">
        <f t="shared" si="6"/>
        <v>0</v>
      </c>
      <c r="S61" s="19">
        <f t="shared" ref="S61:U61" si="255">SUM(S57:S60)</f>
        <v>0</v>
      </c>
      <c r="T61" s="19">
        <f t="shared" si="255"/>
        <v>0</v>
      </c>
      <c r="U61" s="19">
        <f t="shared" si="255"/>
        <v>0</v>
      </c>
      <c r="V61" s="11">
        <f t="shared" si="8"/>
        <v>0</v>
      </c>
      <c r="W61" s="19">
        <f t="shared" ref="W61:Y61" si="256">SUM(W57:W60)</f>
        <v>0</v>
      </c>
      <c r="X61" s="19">
        <f t="shared" si="256"/>
        <v>0</v>
      </c>
      <c r="Y61" s="19">
        <f t="shared" si="256"/>
        <v>0</v>
      </c>
      <c r="Z61" s="11">
        <f t="shared" si="10"/>
        <v>0</v>
      </c>
      <c r="AA61" s="19">
        <f t="shared" ref="AA61:AC61" si="257">SUM(AA57:AA60)</f>
        <v>0</v>
      </c>
      <c r="AB61" s="19">
        <f t="shared" si="257"/>
        <v>0</v>
      </c>
      <c r="AC61" s="19">
        <f t="shared" si="257"/>
        <v>0</v>
      </c>
      <c r="AD61" s="11">
        <f t="shared" si="12"/>
        <v>0</v>
      </c>
      <c r="AE61" s="19">
        <f t="shared" ref="AE61:AG61" si="258">SUM(AE57:AE60)</f>
        <v>0</v>
      </c>
      <c r="AF61" s="19">
        <f t="shared" si="258"/>
        <v>0</v>
      </c>
      <c r="AG61" s="19">
        <f t="shared" si="258"/>
        <v>0</v>
      </c>
      <c r="AH61" s="11">
        <f t="shared" si="14"/>
        <v>0</v>
      </c>
      <c r="AI61" s="19">
        <f t="shared" ref="AI61:AK61" si="259">SUM(AI57:AI60)</f>
        <v>0</v>
      </c>
      <c r="AJ61" s="19">
        <f t="shared" si="259"/>
        <v>0</v>
      </c>
      <c r="AK61" s="19">
        <f t="shared" si="259"/>
        <v>0</v>
      </c>
      <c r="AL61" s="11">
        <f t="shared" si="16"/>
        <v>0</v>
      </c>
      <c r="AM61" s="19">
        <f t="shared" ref="AM61:AO61" si="260">SUM(AM57:AM60)</f>
        <v>0</v>
      </c>
      <c r="AN61" s="19">
        <f t="shared" si="260"/>
        <v>0</v>
      </c>
      <c r="AO61" s="19">
        <f t="shared" si="260"/>
        <v>0</v>
      </c>
      <c r="AP61" s="11">
        <f t="shared" si="18"/>
        <v>0</v>
      </c>
      <c r="AQ61" s="19">
        <f t="shared" ref="AQ61:AS61" si="261">SUM(AQ57:AQ60)</f>
        <v>0</v>
      </c>
      <c r="AR61" s="19">
        <f t="shared" si="261"/>
        <v>0</v>
      </c>
      <c r="AS61" s="19">
        <f t="shared" si="261"/>
        <v>0</v>
      </c>
      <c r="AT61" s="11">
        <f t="shared" si="20"/>
        <v>0</v>
      </c>
      <c r="AU61" s="19">
        <f t="shared" ref="AU61:AW61" si="262">SUM(AU57:AU60)</f>
        <v>0</v>
      </c>
      <c r="AV61" s="19">
        <f t="shared" si="262"/>
        <v>0</v>
      </c>
      <c r="AW61" s="19">
        <f t="shared" si="262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63">D62+E62</f>
        <v>761</v>
      </c>
      <c r="G62" s="52">
        <v>28</v>
      </c>
      <c r="H62" s="52">
        <v>32</v>
      </c>
      <c r="I62" s="11">
        <f t="shared" ref="I62:I65" si="264">G62+H62</f>
        <v>60</v>
      </c>
      <c r="J62" s="11">
        <f t="shared" si="2"/>
        <v>7.8843626806833118</v>
      </c>
      <c r="K62" s="52">
        <v>28</v>
      </c>
      <c r="L62" s="52">
        <v>32</v>
      </c>
      <c r="M62" s="11">
        <f t="shared" ref="M62:M65" si="265">K62+L62</f>
        <v>60</v>
      </c>
      <c r="N62" s="11">
        <f t="shared" si="4"/>
        <v>7.8843626806833118</v>
      </c>
      <c r="O62" s="14"/>
      <c r="P62" s="14"/>
      <c r="Q62" s="11">
        <f t="shared" ref="Q62:Q65" si="266">O62+P62</f>
        <v>0</v>
      </c>
      <c r="R62" s="11">
        <f t="shared" si="6"/>
        <v>0</v>
      </c>
      <c r="S62" s="14"/>
      <c r="T62" s="14"/>
      <c r="U62" s="11">
        <f t="shared" ref="U62:U65" si="267">S62+T62</f>
        <v>0</v>
      </c>
      <c r="V62" s="11">
        <f t="shared" si="8"/>
        <v>0</v>
      </c>
      <c r="W62" s="14"/>
      <c r="X62" s="14"/>
      <c r="Y62" s="11">
        <f t="shared" ref="Y62:Y65" si="268">W62+X62</f>
        <v>0</v>
      </c>
      <c r="Z62" s="11">
        <f t="shared" si="10"/>
        <v>0</v>
      </c>
      <c r="AA62" s="14"/>
      <c r="AB62" s="14"/>
      <c r="AC62" s="11">
        <f t="shared" ref="AC62:AC65" si="269">AA62+AB62</f>
        <v>0</v>
      </c>
      <c r="AD62" s="11">
        <f t="shared" si="12"/>
        <v>0</v>
      </c>
      <c r="AE62" s="14"/>
      <c r="AF62" s="14"/>
      <c r="AG62" s="11">
        <f t="shared" ref="AG62:AG65" si="270">AE62+AF62</f>
        <v>0</v>
      </c>
      <c r="AH62" s="11">
        <f t="shared" si="14"/>
        <v>0</v>
      </c>
      <c r="AI62" s="14"/>
      <c r="AJ62" s="14"/>
      <c r="AK62" s="11">
        <f t="shared" ref="AK62:AK65" si="271">AI62+AJ62</f>
        <v>0</v>
      </c>
      <c r="AL62" s="11">
        <f t="shared" si="16"/>
        <v>0</v>
      </c>
      <c r="AM62" s="14"/>
      <c r="AN62" s="14"/>
      <c r="AO62" s="11">
        <f t="shared" ref="AO62:AO65" si="272">AM62+AN62</f>
        <v>0</v>
      </c>
      <c r="AP62" s="11">
        <f t="shared" si="18"/>
        <v>0</v>
      </c>
      <c r="AQ62" s="14"/>
      <c r="AR62" s="14"/>
      <c r="AS62" s="11">
        <f t="shared" ref="AS62:AS65" si="273">AQ62+AR62</f>
        <v>0</v>
      </c>
      <c r="AT62" s="11">
        <f t="shared" si="20"/>
        <v>0</v>
      </c>
      <c r="AU62" s="14"/>
      <c r="AV62" s="14"/>
      <c r="AW62" s="11">
        <f t="shared" ref="AW62:AW65" si="274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63"/>
        <v>433</v>
      </c>
      <c r="G63" s="53">
        <v>19</v>
      </c>
      <c r="H63" s="53">
        <v>12</v>
      </c>
      <c r="I63" s="11">
        <f t="shared" si="264"/>
        <v>31</v>
      </c>
      <c r="J63" s="11">
        <f t="shared" si="2"/>
        <v>7.1593533487297929</v>
      </c>
      <c r="K63" s="53">
        <v>19</v>
      </c>
      <c r="L63" s="53">
        <v>12</v>
      </c>
      <c r="M63" s="11">
        <f t="shared" si="265"/>
        <v>31</v>
      </c>
      <c r="N63" s="11">
        <f t="shared" si="4"/>
        <v>7.1593533487297929</v>
      </c>
      <c r="O63" s="14"/>
      <c r="P63" s="14"/>
      <c r="Q63" s="11">
        <f t="shared" si="266"/>
        <v>0</v>
      </c>
      <c r="R63" s="11">
        <f t="shared" si="6"/>
        <v>0</v>
      </c>
      <c r="S63" s="14"/>
      <c r="T63" s="14"/>
      <c r="U63" s="11">
        <f t="shared" si="267"/>
        <v>0</v>
      </c>
      <c r="V63" s="11">
        <f t="shared" si="8"/>
        <v>0</v>
      </c>
      <c r="W63" s="14"/>
      <c r="X63" s="14"/>
      <c r="Y63" s="11">
        <f t="shared" si="268"/>
        <v>0</v>
      </c>
      <c r="Z63" s="11">
        <f t="shared" si="10"/>
        <v>0</v>
      </c>
      <c r="AA63" s="14"/>
      <c r="AB63" s="14"/>
      <c r="AC63" s="11">
        <f t="shared" si="269"/>
        <v>0</v>
      </c>
      <c r="AD63" s="11">
        <f t="shared" si="12"/>
        <v>0</v>
      </c>
      <c r="AE63" s="14"/>
      <c r="AF63" s="14"/>
      <c r="AG63" s="11">
        <f t="shared" si="270"/>
        <v>0</v>
      </c>
      <c r="AH63" s="11">
        <f t="shared" si="14"/>
        <v>0</v>
      </c>
      <c r="AI63" s="14"/>
      <c r="AJ63" s="14"/>
      <c r="AK63" s="11">
        <f t="shared" si="271"/>
        <v>0</v>
      </c>
      <c r="AL63" s="11">
        <f t="shared" si="16"/>
        <v>0</v>
      </c>
      <c r="AM63" s="14"/>
      <c r="AN63" s="14"/>
      <c r="AO63" s="11">
        <f t="shared" si="272"/>
        <v>0</v>
      </c>
      <c r="AP63" s="11">
        <f t="shared" si="18"/>
        <v>0</v>
      </c>
      <c r="AQ63" s="14"/>
      <c r="AR63" s="14"/>
      <c r="AS63" s="11">
        <f t="shared" si="273"/>
        <v>0</v>
      </c>
      <c r="AT63" s="11">
        <f t="shared" si="20"/>
        <v>0</v>
      </c>
      <c r="AU63" s="14"/>
      <c r="AV63" s="14"/>
      <c r="AW63" s="11">
        <f t="shared" si="274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63"/>
        <v>869</v>
      </c>
      <c r="G64" s="53">
        <v>23</v>
      </c>
      <c r="H64" s="53">
        <v>28</v>
      </c>
      <c r="I64" s="11">
        <f t="shared" si="264"/>
        <v>51</v>
      </c>
      <c r="J64" s="11">
        <f t="shared" si="2"/>
        <v>5.8688147295742237</v>
      </c>
      <c r="K64" s="53">
        <v>23</v>
      </c>
      <c r="L64" s="53">
        <v>28</v>
      </c>
      <c r="M64" s="11">
        <f t="shared" si="265"/>
        <v>51</v>
      </c>
      <c r="N64" s="11">
        <f t="shared" si="4"/>
        <v>5.8688147295742237</v>
      </c>
      <c r="O64" s="14"/>
      <c r="P64" s="14"/>
      <c r="Q64" s="11">
        <f t="shared" si="266"/>
        <v>0</v>
      </c>
      <c r="R64" s="11">
        <f t="shared" si="6"/>
        <v>0</v>
      </c>
      <c r="S64" s="14"/>
      <c r="T64" s="14"/>
      <c r="U64" s="11">
        <f t="shared" si="267"/>
        <v>0</v>
      </c>
      <c r="V64" s="11">
        <f t="shared" si="8"/>
        <v>0</v>
      </c>
      <c r="W64" s="14"/>
      <c r="X64" s="14"/>
      <c r="Y64" s="11">
        <f t="shared" si="268"/>
        <v>0</v>
      </c>
      <c r="Z64" s="11">
        <f t="shared" si="10"/>
        <v>0</v>
      </c>
      <c r="AA64" s="14"/>
      <c r="AB64" s="14"/>
      <c r="AC64" s="11">
        <f t="shared" si="269"/>
        <v>0</v>
      </c>
      <c r="AD64" s="11">
        <f t="shared" si="12"/>
        <v>0</v>
      </c>
      <c r="AE64" s="14"/>
      <c r="AF64" s="14"/>
      <c r="AG64" s="11">
        <f t="shared" si="270"/>
        <v>0</v>
      </c>
      <c r="AH64" s="11">
        <f t="shared" si="14"/>
        <v>0</v>
      </c>
      <c r="AI64" s="14"/>
      <c r="AJ64" s="14"/>
      <c r="AK64" s="11">
        <f t="shared" si="271"/>
        <v>0</v>
      </c>
      <c r="AL64" s="11">
        <f t="shared" si="16"/>
        <v>0</v>
      </c>
      <c r="AM64" s="14"/>
      <c r="AN64" s="14"/>
      <c r="AO64" s="11">
        <f t="shared" si="272"/>
        <v>0</v>
      </c>
      <c r="AP64" s="11">
        <f t="shared" si="18"/>
        <v>0</v>
      </c>
      <c r="AQ64" s="14"/>
      <c r="AR64" s="14"/>
      <c r="AS64" s="11">
        <f t="shared" si="273"/>
        <v>0</v>
      </c>
      <c r="AT64" s="11">
        <f t="shared" si="20"/>
        <v>0</v>
      </c>
      <c r="AU64" s="14"/>
      <c r="AV64" s="14"/>
      <c r="AW64" s="11">
        <f t="shared" si="274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63"/>
        <v>867</v>
      </c>
      <c r="G65" s="53">
        <v>30</v>
      </c>
      <c r="H65" s="53">
        <v>35</v>
      </c>
      <c r="I65" s="11">
        <f t="shared" si="264"/>
        <v>65</v>
      </c>
      <c r="J65" s="11">
        <f t="shared" si="2"/>
        <v>7.4971164936562857</v>
      </c>
      <c r="K65" s="53">
        <v>30</v>
      </c>
      <c r="L65" s="53">
        <v>35</v>
      </c>
      <c r="M65" s="11">
        <f t="shared" si="265"/>
        <v>65</v>
      </c>
      <c r="N65" s="11">
        <f t="shared" si="4"/>
        <v>7.4971164936562857</v>
      </c>
      <c r="O65" s="14"/>
      <c r="P65" s="14"/>
      <c r="Q65" s="11">
        <f t="shared" si="266"/>
        <v>0</v>
      </c>
      <c r="R65" s="11">
        <f t="shared" si="6"/>
        <v>0</v>
      </c>
      <c r="S65" s="14"/>
      <c r="T65" s="14"/>
      <c r="U65" s="11">
        <f t="shared" si="267"/>
        <v>0</v>
      </c>
      <c r="V65" s="11">
        <f t="shared" si="8"/>
        <v>0</v>
      </c>
      <c r="W65" s="14"/>
      <c r="X65" s="14"/>
      <c r="Y65" s="11">
        <f t="shared" si="268"/>
        <v>0</v>
      </c>
      <c r="Z65" s="11">
        <f t="shared" si="10"/>
        <v>0</v>
      </c>
      <c r="AA65" s="14"/>
      <c r="AB65" s="14"/>
      <c r="AC65" s="11">
        <f t="shared" si="269"/>
        <v>0</v>
      </c>
      <c r="AD65" s="11">
        <f t="shared" si="12"/>
        <v>0</v>
      </c>
      <c r="AE65" s="14"/>
      <c r="AF65" s="14"/>
      <c r="AG65" s="11">
        <f t="shared" si="270"/>
        <v>0</v>
      </c>
      <c r="AH65" s="11">
        <f t="shared" si="14"/>
        <v>0</v>
      </c>
      <c r="AI65" s="14"/>
      <c r="AJ65" s="14"/>
      <c r="AK65" s="11">
        <f t="shared" si="271"/>
        <v>0</v>
      </c>
      <c r="AL65" s="11">
        <f t="shared" si="16"/>
        <v>0</v>
      </c>
      <c r="AM65" s="14"/>
      <c r="AN65" s="14"/>
      <c r="AO65" s="11">
        <f t="shared" si="272"/>
        <v>0</v>
      </c>
      <c r="AP65" s="11">
        <f t="shared" si="18"/>
        <v>0</v>
      </c>
      <c r="AQ65" s="14"/>
      <c r="AR65" s="14"/>
      <c r="AS65" s="11">
        <f t="shared" si="273"/>
        <v>0</v>
      </c>
      <c r="AT65" s="11">
        <f t="shared" si="20"/>
        <v>0</v>
      </c>
      <c r="AU65" s="14"/>
      <c r="AV65" s="14"/>
      <c r="AW65" s="11">
        <f t="shared" si="274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89">
        <f t="shared" ref="D66:I66" si="275">SUM(D62:D65)</f>
        <v>1428</v>
      </c>
      <c r="E66" s="89">
        <f t="shared" si="275"/>
        <v>1502</v>
      </c>
      <c r="F66" s="89">
        <f t="shared" si="275"/>
        <v>2930</v>
      </c>
      <c r="G66" s="19">
        <f t="shared" si="275"/>
        <v>100</v>
      </c>
      <c r="H66" s="19">
        <f t="shared" si="275"/>
        <v>107</v>
      </c>
      <c r="I66" s="19">
        <f t="shared" si="275"/>
        <v>207</v>
      </c>
      <c r="J66" s="11">
        <f t="shared" si="2"/>
        <v>7.0648464163822515</v>
      </c>
      <c r="K66" s="19">
        <f t="shared" ref="K66:M66" si="276">SUM(K62:K65)</f>
        <v>100</v>
      </c>
      <c r="L66" s="19">
        <f t="shared" si="276"/>
        <v>107</v>
      </c>
      <c r="M66" s="19">
        <f t="shared" si="276"/>
        <v>207</v>
      </c>
      <c r="N66" s="11">
        <f t="shared" si="4"/>
        <v>7.0648464163822515</v>
      </c>
      <c r="O66" s="19">
        <f t="shared" ref="O66:Q66" si="277">SUM(O62:O65)</f>
        <v>0</v>
      </c>
      <c r="P66" s="19">
        <f t="shared" si="277"/>
        <v>0</v>
      </c>
      <c r="Q66" s="19">
        <f t="shared" si="277"/>
        <v>0</v>
      </c>
      <c r="R66" s="11">
        <f t="shared" si="6"/>
        <v>0</v>
      </c>
      <c r="S66" s="19">
        <f t="shared" ref="S66:U66" si="278">SUM(S62:S65)</f>
        <v>0</v>
      </c>
      <c r="T66" s="19">
        <f t="shared" si="278"/>
        <v>0</v>
      </c>
      <c r="U66" s="19">
        <f t="shared" si="278"/>
        <v>0</v>
      </c>
      <c r="V66" s="11">
        <f t="shared" si="8"/>
        <v>0</v>
      </c>
      <c r="W66" s="19">
        <f t="shared" ref="W66:Y66" si="279">SUM(W62:W65)</f>
        <v>0</v>
      </c>
      <c r="X66" s="19">
        <f t="shared" si="279"/>
        <v>0</v>
      </c>
      <c r="Y66" s="19">
        <f t="shared" si="279"/>
        <v>0</v>
      </c>
      <c r="Z66" s="11">
        <f t="shared" si="10"/>
        <v>0</v>
      </c>
      <c r="AA66" s="19">
        <f t="shared" ref="AA66:AC66" si="280">SUM(AA62:AA65)</f>
        <v>0</v>
      </c>
      <c r="AB66" s="19">
        <f t="shared" si="280"/>
        <v>0</v>
      </c>
      <c r="AC66" s="19">
        <f t="shared" si="280"/>
        <v>0</v>
      </c>
      <c r="AD66" s="11">
        <f t="shared" si="12"/>
        <v>0</v>
      </c>
      <c r="AE66" s="19">
        <f t="shared" ref="AE66:AG66" si="281">SUM(AE62:AE65)</f>
        <v>0</v>
      </c>
      <c r="AF66" s="19">
        <f t="shared" si="281"/>
        <v>0</v>
      </c>
      <c r="AG66" s="19">
        <f t="shared" si="281"/>
        <v>0</v>
      </c>
      <c r="AH66" s="11">
        <f t="shared" si="14"/>
        <v>0</v>
      </c>
      <c r="AI66" s="19">
        <f t="shared" ref="AI66:AK66" si="282">SUM(AI62:AI65)</f>
        <v>0</v>
      </c>
      <c r="AJ66" s="19">
        <f t="shared" si="282"/>
        <v>0</v>
      </c>
      <c r="AK66" s="19">
        <f t="shared" si="282"/>
        <v>0</v>
      </c>
      <c r="AL66" s="11">
        <f t="shared" si="16"/>
        <v>0</v>
      </c>
      <c r="AM66" s="19">
        <f t="shared" ref="AM66:AO66" si="283">SUM(AM62:AM65)</f>
        <v>0</v>
      </c>
      <c r="AN66" s="19">
        <f t="shared" si="283"/>
        <v>0</v>
      </c>
      <c r="AO66" s="19">
        <f t="shared" si="283"/>
        <v>0</v>
      </c>
      <c r="AP66" s="11">
        <f t="shared" si="18"/>
        <v>0</v>
      </c>
      <c r="AQ66" s="19">
        <f t="shared" ref="AQ66:AS66" si="284">SUM(AQ62:AQ65)</f>
        <v>0</v>
      </c>
      <c r="AR66" s="19">
        <f t="shared" si="284"/>
        <v>0</v>
      </c>
      <c r="AS66" s="19">
        <f t="shared" si="284"/>
        <v>0</v>
      </c>
      <c r="AT66" s="11">
        <f t="shared" si="20"/>
        <v>0</v>
      </c>
      <c r="AU66" s="19">
        <f t="shared" ref="AU66:AW66" si="285">SUM(AU62:AU65)</f>
        <v>0</v>
      </c>
      <c r="AV66" s="19">
        <f t="shared" si="285"/>
        <v>0</v>
      </c>
      <c r="AW66" s="19">
        <f t="shared" si="285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86">D67+E67</f>
        <v>505</v>
      </c>
      <c r="G67" s="14">
        <v>8</v>
      </c>
      <c r="H67" s="14">
        <v>6</v>
      </c>
      <c r="I67" s="11">
        <f t="shared" ref="I67:I71" si="287">G67+H67</f>
        <v>14</v>
      </c>
      <c r="J67" s="11">
        <f t="shared" si="2"/>
        <v>2.7722772277227725</v>
      </c>
      <c r="K67" s="14">
        <v>10</v>
      </c>
      <c r="L67" s="14">
        <v>8</v>
      </c>
      <c r="M67" s="11">
        <f t="shared" ref="M67:M71" si="288">K67+L67</f>
        <v>18</v>
      </c>
      <c r="N67" s="11">
        <f t="shared" si="4"/>
        <v>3.564356435643564</v>
      </c>
      <c r="O67" s="14"/>
      <c r="P67" s="14"/>
      <c r="Q67" s="11">
        <f t="shared" ref="Q67:Q71" si="289">O67+P67</f>
        <v>0</v>
      </c>
      <c r="R67" s="11">
        <f t="shared" si="6"/>
        <v>0</v>
      </c>
      <c r="S67" s="14"/>
      <c r="T67" s="14"/>
      <c r="U67" s="11">
        <f t="shared" ref="U67:U71" si="290">S67+T67</f>
        <v>0</v>
      </c>
      <c r="V67" s="11">
        <f t="shared" si="8"/>
        <v>0</v>
      </c>
      <c r="W67" s="14"/>
      <c r="X67" s="14"/>
      <c r="Y67" s="11">
        <f t="shared" ref="Y67:Y71" si="291">W67+X67</f>
        <v>0</v>
      </c>
      <c r="Z67" s="11">
        <f t="shared" si="10"/>
        <v>0</v>
      </c>
      <c r="AA67" s="14"/>
      <c r="AB67" s="14"/>
      <c r="AC67" s="11">
        <f t="shared" ref="AC67:AC71" si="292">AA67+AB67</f>
        <v>0</v>
      </c>
      <c r="AD67" s="11">
        <f t="shared" si="12"/>
        <v>0</v>
      </c>
      <c r="AE67" s="14"/>
      <c r="AF67" s="14"/>
      <c r="AG67" s="11">
        <f t="shared" ref="AG67:AG71" si="293">AE67+AF67</f>
        <v>0</v>
      </c>
      <c r="AH67" s="11">
        <f t="shared" si="14"/>
        <v>0</v>
      </c>
      <c r="AI67" s="14"/>
      <c r="AJ67" s="14"/>
      <c r="AK67" s="11">
        <f t="shared" ref="AK67:AK71" si="294">AI67+AJ67</f>
        <v>0</v>
      </c>
      <c r="AL67" s="11">
        <f t="shared" si="16"/>
        <v>0</v>
      </c>
      <c r="AM67" s="14"/>
      <c r="AN67" s="14"/>
      <c r="AO67" s="11">
        <f t="shared" ref="AO67:AO71" si="295">AM67+AN67</f>
        <v>0</v>
      </c>
      <c r="AP67" s="11">
        <f t="shared" si="18"/>
        <v>0</v>
      </c>
      <c r="AQ67" s="14"/>
      <c r="AR67" s="14"/>
      <c r="AS67" s="11">
        <f t="shared" ref="AS67:AS71" si="296">AQ67+AR67</f>
        <v>0</v>
      </c>
      <c r="AT67" s="11">
        <f t="shared" si="20"/>
        <v>0</v>
      </c>
      <c r="AU67" s="14"/>
      <c r="AV67" s="14"/>
      <c r="AW67" s="11">
        <f t="shared" ref="AW67:AW71" si="297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86"/>
        <v>151</v>
      </c>
      <c r="G68" s="14">
        <v>1</v>
      </c>
      <c r="H68" s="14">
        <v>3</v>
      </c>
      <c r="I68" s="11">
        <f t="shared" si="287"/>
        <v>4</v>
      </c>
      <c r="J68" s="11">
        <f t="shared" si="2"/>
        <v>2.6490066225165565</v>
      </c>
      <c r="K68" s="14">
        <v>2</v>
      </c>
      <c r="L68" s="14">
        <v>9</v>
      </c>
      <c r="M68" s="11">
        <f t="shared" si="288"/>
        <v>11</v>
      </c>
      <c r="N68" s="11">
        <f t="shared" si="4"/>
        <v>7.2847682119205297</v>
      </c>
      <c r="O68" s="14"/>
      <c r="P68" s="14"/>
      <c r="Q68" s="11">
        <f t="shared" si="289"/>
        <v>0</v>
      </c>
      <c r="R68" s="11">
        <f t="shared" si="6"/>
        <v>0</v>
      </c>
      <c r="S68" s="14"/>
      <c r="T68" s="14"/>
      <c r="U68" s="11">
        <f t="shared" si="290"/>
        <v>0</v>
      </c>
      <c r="V68" s="11">
        <f t="shared" si="8"/>
        <v>0</v>
      </c>
      <c r="W68" s="14"/>
      <c r="X68" s="14"/>
      <c r="Y68" s="11">
        <f t="shared" si="291"/>
        <v>0</v>
      </c>
      <c r="Z68" s="11">
        <f t="shared" si="10"/>
        <v>0</v>
      </c>
      <c r="AA68" s="14"/>
      <c r="AB68" s="14"/>
      <c r="AC68" s="11">
        <f t="shared" si="292"/>
        <v>0</v>
      </c>
      <c r="AD68" s="11">
        <f t="shared" si="12"/>
        <v>0</v>
      </c>
      <c r="AE68" s="14"/>
      <c r="AF68" s="14"/>
      <c r="AG68" s="11">
        <f t="shared" si="293"/>
        <v>0</v>
      </c>
      <c r="AH68" s="11">
        <f t="shared" si="14"/>
        <v>0</v>
      </c>
      <c r="AI68" s="14"/>
      <c r="AJ68" s="14"/>
      <c r="AK68" s="11">
        <f t="shared" si="294"/>
        <v>0</v>
      </c>
      <c r="AL68" s="11">
        <f t="shared" si="16"/>
        <v>0</v>
      </c>
      <c r="AM68" s="14"/>
      <c r="AN68" s="14"/>
      <c r="AO68" s="11">
        <f t="shared" si="295"/>
        <v>0</v>
      </c>
      <c r="AP68" s="11">
        <f t="shared" si="18"/>
        <v>0</v>
      </c>
      <c r="AQ68" s="14"/>
      <c r="AR68" s="14"/>
      <c r="AS68" s="11">
        <f t="shared" si="296"/>
        <v>0</v>
      </c>
      <c r="AT68" s="11">
        <f t="shared" si="20"/>
        <v>0</v>
      </c>
      <c r="AU68" s="14"/>
      <c r="AV68" s="14"/>
      <c r="AW68" s="11">
        <f t="shared" si="297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86"/>
        <v>291</v>
      </c>
      <c r="G69" s="14">
        <v>17</v>
      </c>
      <c r="H69" s="14">
        <v>11</v>
      </c>
      <c r="I69" s="11">
        <f t="shared" si="287"/>
        <v>28</v>
      </c>
      <c r="J69" s="11">
        <f t="shared" si="2"/>
        <v>9.6219931271477677</v>
      </c>
      <c r="K69" s="14">
        <v>17</v>
      </c>
      <c r="L69" s="14">
        <v>11</v>
      </c>
      <c r="M69" s="11">
        <f t="shared" si="288"/>
        <v>28</v>
      </c>
      <c r="N69" s="11">
        <f t="shared" si="4"/>
        <v>9.6219931271477677</v>
      </c>
      <c r="O69" s="14"/>
      <c r="P69" s="14"/>
      <c r="Q69" s="11">
        <f t="shared" si="289"/>
        <v>0</v>
      </c>
      <c r="R69" s="11">
        <f t="shared" si="6"/>
        <v>0</v>
      </c>
      <c r="S69" s="14"/>
      <c r="T69" s="14"/>
      <c r="U69" s="11">
        <f t="shared" si="290"/>
        <v>0</v>
      </c>
      <c r="V69" s="11">
        <f t="shared" si="8"/>
        <v>0</v>
      </c>
      <c r="W69" s="14"/>
      <c r="X69" s="14"/>
      <c r="Y69" s="11">
        <f t="shared" si="291"/>
        <v>0</v>
      </c>
      <c r="Z69" s="11">
        <f t="shared" si="10"/>
        <v>0</v>
      </c>
      <c r="AA69" s="14"/>
      <c r="AB69" s="14"/>
      <c r="AC69" s="11">
        <f t="shared" si="292"/>
        <v>0</v>
      </c>
      <c r="AD69" s="11">
        <f t="shared" si="12"/>
        <v>0</v>
      </c>
      <c r="AE69" s="14"/>
      <c r="AF69" s="14"/>
      <c r="AG69" s="11">
        <f t="shared" si="293"/>
        <v>0</v>
      </c>
      <c r="AH69" s="11">
        <f t="shared" si="14"/>
        <v>0</v>
      </c>
      <c r="AI69" s="14"/>
      <c r="AJ69" s="14"/>
      <c r="AK69" s="11">
        <f t="shared" si="294"/>
        <v>0</v>
      </c>
      <c r="AL69" s="11">
        <f t="shared" si="16"/>
        <v>0</v>
      </c>
      <c r="AM69" s="14"/>
      <c r="AN69" s="14"/>
      <c r="AO69" s="11">
        <f t="shared" si="295"/>
        <v>0</v>
      </c>
      <c r="AP69" s="11">
        <f t="shared" si="18"/>
        <v>0</v>
      </c>
      <c r="AQ69" s="14"/>
      <c r="AR69" s="14"/>
      <c r="AS69" s="11">
        <f t="shared" si="296"/>
        <v>0</v>
      </c>
      <c r="AT69" s="11">
        <f t="shared" si="20"/>
        <v>0</v>
      </c>
      <c r="AU69" s="14"/>
      <c r="AV69" s="14"/>
      <c r="AW69" s="11">
        <f t="shared" si="297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86"/>
        <v>825</v>
      </c>
      <c r="G70" s="14">
        <v>20</v>
      </c>
      <c r="H70" s="14">
        <v>25</v>
      </c>
      <c r="I70" s="11">
        <f t="shared" si="287"/>
        <v>45</v>
      </c>
      <c r="J70" s="11">
        <f t="shared" si="2"/>
        <v>5.4545454545454541</v>
      </c>
      <c r="K70" s="14">
        <v>33</v>
      </c>
      <c r="L70" s="14">
        <v>26</v>
      </c>
      <c r="M70" s="11">
        <f t="shared" si="288"/>
        <v>59</v>
      </c>
      <c r="N70" s="11">
        <f t="shared" si="4"/>
        <v>7.1515151515151514</v>
      </c>
      <c r="O70" s="14"/>
      <c r="P70" s="14"/>
      <c r="Q70" s="11">
        <f t="shared" si="289"/>
        <v>0</v>
      </c>
      <c r="R70" s="11">
        <f t="shared" si="6"/>
        <v>0</v>
      </c>
      <c r="S70" s="14"/>
      <c r="T70" s="14"/>
      <c r="U70" s="11">
        <f t="shared" si="290"/>
        <v>0</v>
      </c>
      <c r="V70" s="11">
        <f t="shared" si="8"/>
        <v>0</v>
      </c>
      <c r="W70" s="14"/>
      <c r="X70" s="14"/>
      <c r="Y70" s="11">
        <f t="shared" si="291"/>
        <v>0</v>
      </c>
      <c r="Z70" s="11">
        <f t="shared" si="10"/>
        <v>0</v>
      </c>
      <c r="AA70" s="14"/>
      <c r="AB70" s="14"/>
      <c r="AC70" s="11">
        <f t="shared" si="292"/>
        <v>0</v>
      </c>
      <c r="AD70" s="11">
        <f t="shared" si="12"/>
        <v>0</v>
      </c>
      <c r="AE70" s="14"/>
      <c r="AF70" s="14"/>
      <c r="AG70" s="11">
        <f t="shared" si="293"/>
        <v>0</v>
      </c>
      <c r="AH70" s="11">
        <f t="shared" si="14"/>
        <v>0</v>
      </c>
      <c r="AI70" s="14"/>
      <c r="AJ70" s="14"/>
      <c r="AK70" s="11">
        <f t="shared" si="294"/>
        <v>0</v>
      </c>
      <c r="AL70" s="11">
        <f t="shared" si="16"/>
        <v>0</v>
      </c>
      <c r="AM70" s="14"/>
      <c r="AN70" s="14"/>
      <c r="AO70" s="11">
        <f t="shared" si="295"/>
        <v>0</v>
      </c>
      <c r="AP70" s="11">
        <f t="shared" si="18"/>
        <v>0</v>
      </c>
      <c r="AQ70" s="14"/>
      <c r="AR70" s="14"/>
      <c r="AS70" s="11">
        <f t="shared" si="296"/>
        <v>0</v>
      </c>
      <c r="AT70" s="11">
        <f t="shared" si="20"/>
        <v>0</v>
      </c>
      <c r="AU70" s="14"/>
      <c r="AV70" s="14"/>
      <c r="AW70" s="11">
        <f t="shared" si="297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86"/>
        <v>630</v>
      </c>
      <c r="G71" s="14">
        <v>20</v>
      </c>
      <c r="H71" s="14">
        <v>17</v>
      </c>
      <c r="I71" s="11">
        <f t="shared" si="287"/>
        <v>37</v>
      </c>
      <c r="J71" s="11">
        <f t="shared" si="2"/>
        <v>5.8730158730158726</v>
      </c>
      <c r="K71" s="14">
        <v>20</v>
      </c>
      <c r="L71" s="14">
        <v>23</v>
      </c>
      <c r="M71" s="11">
        <f t="shared" si="288"/>
        <v>43</v>
      </c>
      <c r="N71" s="11">
        <f t="shared" si="4"/>
        <v>6.8253968253968251</v>
      </c>
      <c r="O71" s="14"/>
      <c r="P71" s="14"/>
      <c r="Q71" s="11">
        <f t="shared" si="289"/>
        <v>0</v>
      </c>
      <c r="R71" s="11">
        <f t="shared" si="6"/>
        <v>0</v>
      </c>
      <c r="S71" s="14"/>
      <c r="T71" s="14"/>
      <c r="U71" s="11">
        <f t="shared" si="290"/>
        <v>0</v>
      </c>
      <c r="V71" s="11">
        <f t="shared" si="8"/>
        <v>0</v>
      </c>
      <c r="W71" s="14"/>
      <c r="X71" s="14"/>
      <c r="Y71" s="11">
        <f t="shared" si="291"/>
        <v>0</v>
      </c>
      <c r="Z71" s="11">
        <f t="shared" si="10"/>
        <v>0</v>
      </c>
      <c r="AA71" s="14"/>
      <c r="AB71" s="14"/>
      <c r="AC71" s="11">
        <f t="shared" si="292"/>
        <v>0</v>
      </c>
      <c r="AD71" s="11">
        <f t="shared" si="12"/>
        <v>0</v>
      </c>
      <c r="AE71" s="14"/>
      <c r="AF71" s="14"/>
      <c r="AG71" s="11">
        <f t="shared" si="293"/>
        <v>0</v>
      </c>
      <c r="AH71" s="11">
        <f t="shared" si="14"/>
        <v>0</v>
      </c>
      <c r="AI71" s="14"/>
      <c r="AJ71" s="14"/>
      <c r="AK71" s="11">
        <f t="shared" si="294"/>
        <v>0</v>
      </c>
      <c r="AL71" s="11">
        <f t="shared" si="16"/>
        <v>0</v>
      </c>
      <c r="AM71" s="14"/>
      <c r="AN71" s="14"/>
      <c r="AO71" s="11">
        <f t="shared" si="295"/>
        <v>0</v>
      </c>
      <c r="AP71" s="11">
        <f t="shared" si="18"/>
        <v>0</v>
      </c>
      <c r="AQ71" s="14"/>
      <c r="AR71" s="14"/>
      <c r="AS71" s="11">
        <f t="shared" si="296"/>
        <v>0</v>
      </c>
      <c r="AT71" s="11">
        <f t="shared" si="20"/>
        <v>0</v>
      </c>
      <c r="AU71" s="14"/>
      <c r="AV71" s="14"/>
      <c r="AW71" s="11">
        <f t="shared" si="297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89">
        <f t="shared" ref="D72:I72" si="298">SUM(D67:D71)</f>
        <v>1227</v>
      </c>
      <c r="E72" s="89">
        <f t="shared" si="298"/>
        <v>1175</v>
      </c>
      <c r="F72" s="89">
        <f t="shared" si="298"/>
        <v>2402</v>
      </c>
      <c r="G72" s="19">
        <f t="shared" si="298"/>
        <v>66</v>
      </c>
      <c r="H72" s="19">
        <f t="shared" si="298"/>
        <v>62</v>
      </c>
      <c r="I72" s="19">
        <f t="shared" si="298"/>
        <v>128</v>
      </c>
      <c r="J72" s="11">
        <f t="shared" si="2"/>
        <v>5.3288925895087429</v>
      </c>
      <c r="K72" s="19">
        <f t="shared" ref="K72:M72" si="299">SUM(K67:K71)</f>
        <v>82</v>
      </c>
      <c r="L72" s="19">
        <f t="shared" si="299"/>
        <v>77</v>
      </c>
      <c r="M72" s="19">
        <f t="shared" si="299"/>
        <v>159</v>
      </c>
      <c r="N72" s="11">
        <f t="shared" si="4"/>
        <v>6.6194837635303916</v>
      </c>
      <c r="O72" s="19">
        <f t="shared" ref="O72:Q72" si="300">SUM(O67:O71)</f>
        <v>0</v>
      </c>
      <c r="P72" s="19">
        <f t="shared" si="300"/>
        <v>0</v>
      </c>
      <c r="Q72" s="19">
        <f t="shared" si="300"/>
        <v>0</v>
      </c>
      <c r="R72" s="11">
        <f t="shared" si="6"/>
        <v>0</v>
      </c>
      <c r="S72" s="19">
        <f t="shared" ref="S72:U72" si="301">SUM(S67:S71)</f>
        <v>0</v>
      </c>
      <c r="T72" s="19">
        <f t="shared" si="301"/>
        <v>0</v>
      </c>
      <c r="U72" s="19">
        <f t="shared" si="301"/>
        <v>0</v>
      </c>
      <c r="V72" s="11">
        <f t="shared" si="8"/>
        <v>0</v>
      </c>
      <c r="W72" s="19">
        <f t="shared" ref="W72:Y72" si="302">SUM(W67:W71)</f>
        <v>0</v>
      </c>
      <c r="X72" s="19">
        <f t="shared" si="302"/>
        <v>0</v>
      </c>
      <c r="Y72" s="19">
        <f t="shared" si="302"/>
        <v>0</v>
      </c>
      <c r="Z72" s="11">
        <f t="shared" si="10"/>
        <v>0</v>
      </c>
      <c r="AA72" s="19">
        <f t="shared" ref="AA72:AC72" si="303">SUM(AA67:AA71)</f>
        <v>0</v>
      </c>
      <c r="AB72" s="19">
        <f t="shared" si="303"/>
        <v>0</v>
      </c>
      <c r="AC72" s="19">
        <f t="shared" si="303"/>
        <v>0</v>
      </c>
      <c r="AD72" s="11">
        <f t="shared" si="12"/>
        <v>0</v>
      </c>
      <c r="AE72" s="19">
        <f t="shared" ref="AE72:AG72" si="304">SUM(AE67:AE71)</f>
        <v>0</v>
      </c>
      <c r="AF72" s="19">
        <f t="shared" si="304"/>
        <v>0</v>
      </c>
      <c r="AG72" s="19">
        <f t="shared" si="304"/>
        <v>0</v>
      </c>
      <c r="AH72" s="11">
        <f t="shared" si="14"/>
        <v>0</v>
      </c>
      <c r="AI72" s="19">
        <f t="shared" ref="AI72:AK72" si="305">SUM(AI67:AI71)</f>
        <v>0</v>
      </c>
      <c r="AJ72" s="19">
        <f t="shared" si="305"/>
        <v>0</v>
      </c>
      <c r="AK72" s="19">
        <f t="shared" si="305"/>
        <v>0</v>
      </c>
      <c r="AL72" s="11">
        <f t="shared" si="16"/>
        <v>0</v>
      </c>
      <c r="AM72" s="19">
        <f t="shared" ref="AM72:AO72" si="306">SUM(AM67:AM71)</f>
        <v>0</v>
      </c>
      <c r="AN72" s="19">
        <f t="shared" si="306"/>
        <v>0</v>
      </c>
      <c r="AO72" s="19">
        <f t="shared" si="306"/>
        <v>0</v>
      </c>
      <c r="AP72" s="11">
        <f t="shared" si="18"/>
        <v>0</v>
      </c>
      <c r="AQ72" s="19">
        <f t="shared" ref="AQ72:AS72" si="307">SUM(AQ67:AQ71)</f>
        <v>0</v>
      </c>
      <c r="AR72" s="19">
        <f t="shared" si="307"/>
        <v>0</v>
      </c>
      <c r="AS72" s="19">
        <f t="shared" si="307"/>
        <v>0</v>
      </c>
      <c r="AT72" s="11">
        <f t="shared" si="20"/>
        <v>0</v>
      </c>
      <c r="AU72" s="19">
        <f t="shared" ref="AU72:AW72" si="308">SUM(AU67:AU71)</f>
        <v>0</v>
      </c>
      <c r="AV72" s="19">
        <f t="shared" si="308"/>
        <v>0</v>
      </c>
      <c r="AW72" s="19">
        <f t="shared" si="308"/>
        <v>0</v>
      </c>
      <c r="AX72" s="11">
        <f t="shared" si="22"/>
        <v>0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309">D73+E73</f>
        <v>882</v>
      </c>
      <c r="G73" s="14">
        <v>46</v>
      </c>
      <c r="H73" s="14">
        <v>53</v>
      </c>
      <c r="I73" s="11">
        <f t="shared" ref="I73:I76" si="310">G73+H73</f>
        <v>99</v>
      </c>
      <c r="J73" s="11">
        <f t="shared" si="2"/>
        <v>11.224489795918368</v>
      </c>
      <c r="K73" s="14">
        <v>46</v>
      </c>
      <c r="L73" s="14">
        <v>53</v>
      </c>
      <c r="M73" s="11">
        <f t="shared" ref="M73:M76" si="311">K73+L73</f>
        <v>99</v>
      </c>
      <c r="N73" s="11">
        <f t="shared" si="4"/>
        <v>11.224489795918368</v>
      </c>
      <c r="O73" s="14"/>
      <c r="P73" s="14"/>
      <c r="Q73" s="11">
        <f t="shared" ref="Q73:Q76" si="312">O73+P73</f>
        <v>0</v>
      </c>
      <c r="R73" s="11">
        <f t="shared" si="6"/>
        <v>0</v>
      </c>
      <c r="S73" s="14"/>
      <c r="T73" s="14"/>
      <c r="U73" s="11">
        <f t="shared" ref="U73:U76" si="313">S73+T73</f>
        <v>0</v>
      </c>
      <c r="V73" s="11">
        <f t="shared" si="8"/>
        <v>0</v>
      </c>
      <c r="W73" s="14"/>
      <c r="X73" s="14"/>
      <c r="Y73" s="11">
        <f t="shared" ref="Y73:Y76" si="314">W73+X73</f>
        <v>0</v>
      </c>
      <c r="Z73" s="11">
        <f t="shared" si="10"/>
        <v>0</v>
      </c>
      <c r="AA73" s="14"/>
      <c r="AB73" s="14"/>
      <c r="AC73" s="11">
        <f t="shared" ref="AC73:AC76" si="315">AA73+AB73</f>
        <v>0</v>
      </c>
      <c r="AD73" s="11">
        <f t="shared" si="12"/>
        <v>0</v>
      </c>
      <c r="AE73" s="14"/>
      <c r="AF73" s="14"/>
      <c r="AG73" s="11">
        <f t="shared" ref="AG73:AG76" si="316">AE73+AF73</f>
        <v>0</v>
      </c>
      <c r="AH73" s="11">
        <f t="shared" si="14"/>
        <v>0</v>
      </c>
      <c r="AI73" s="14"/>
      <c r="AJ73" s="14"/>
      <c r="AK73" s="11">
        <f t="shared" ref="AK73:AK76" si="317">AI73+AJ73</f>
        <v>0</v>
      </c>
      <c r="AL73" s="11">
        <f t="shared" si="16"/>
        <v>0</v>
      </c>
      <c r="AM73" s="14"/>
      <c r="AN73" s="14"/>
      <c r="AO73" s="11">
        <f t="shared" ref="AO73:AO76" si="318">AM73+AN73</f>
        <v>0</v>
      </c>
      <c r="AP73" s="11">
        <f t="shared" si="18"/>
        <v>0</v>
      </c>
      <c r="AQ73" s="14"/>
      <c r="AR73" s="14"/>
      <c r="AS73" s="11">
        <f t="shared" ref="AS73:AS76" si="319">AQ73+AR73</f>
        <v>0</v>
      </c>
      <c r="AT73" s="11">
        <f t="shared" si="20"/>
        <v>0</v>
      </c>
      <c r="AU73" s="14"/>
      <c r="AV73" s="14"/>
      <c r="AW73" s="11">
        <f t="shared" ref="AW73:AW76" si="320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309"/>
        <v>832</v>
      </c>
      <c r="G74" s="14">
        <v>36</v>
      </c>
      <c r="H74" s="14">
        <v>30</v>
      </c>
      <c r="I74" s="11">
        <f t="shared" si="310"/>
        <v>66</v>
      </c>
      <c r="J74" s="11">
        <f t="shared" si="2"/>
        <v>7.9326923076923075</v>
      </c>
      <c r="K74" s="14">
        <v>36</v>
      </c>
      <c r="L74" s="14">
        <v>30</v>
      </c>
      <c r="M74" s="11">
        <f t="shared" si="311"/>
        <v>66</v>
      </c>
      <c r="N74" s="11">
        <f t="shared" si="4"/>
        <v>7.9326923076923075</v>
      </c>
      <c r="O74" s="14"/>
      <c r="P74" s="14"/>
      <c r="Q74" s="11">
        <f t="shared" si="312"/>
        <v>0</v>
      </c>
      <c r="R74" s="11">
        <f t="shared" si="6"/>
        <v>0</v>
      </c>
      <c r="S74" s="14"/>
      <c r="T74" s="14"/>
      <c r="U74" s="11">
        <f t="shared" si="313"/>
        <v>0</v>
      </c>
      <c r="V74" s="11">
        <f t="shared" si="8"/>
        <v>0</v>
      </c>
      <c r="W74" s="14"/>
      <c r="X74" s="14"/>
      <c r="Y74" s="11">
        <f t="shared" si="314"/>
        <v>0</v>
      </c>
      <c r="Z74" s="11">
        <f t="shared" si="10"/>
        <v>0</v>
      </c>
      <c r="AA74" s="14"/>
      <c r="AB74" s="14"/>
      <c r="AC74" s="11">
        <f t="shared" si="315"/>
        <v>0</v>
      </c>
      <c r="AD74" s="11">
        <f t="shared" si="12"/>
        <v>0</v>
      </c>
      <c r="AE74" s="14"/>
      <c r="AF74" s="14"/>
      <c r="AG74" s="11">
        <f t="shared" si="316"/>
        <v>0</v>
      </c>
      <c r="AH74" s="11">
        <f t="shared" si="14"/>
        <v>0</v>
      </c>
      <c r="AI74" s="14"/>
      <c r="AJ74" s="14"/>
      <c r="AK74" s="11">
        <f t="shared" si="317"/>
        <v>0</v>
      </c>
      <c r="AL74" s="11">
        <f t="shared" si="16"/>
        <v>0</v>
      </c>
      <c r="AM74" s="14"/>
      <c r="AN74" s="14"/>
      <c r="AO74" s="11">
        <f t="shared" si="318"/>
        <v>0</v>
      </c>
      <c r="AP74" s="11">
        <f t="shared" si="18"/>
        <v>0</v>
      </c>
      <c r="AQ74" s="14"/>
      <c r="AR74" s="14"/>
      <c r="AS74" s="11">
        <f t="shared" si="319"/>
        <v>0</v>
      </c>
      <c r="AT74" s="11">
        <f t="shared" si="20"/>
        <v>0</v>
      </c>
      <c r="AU74" s="14"/>
      <c r="AV74" s="14"/>
      <c r="AW74" s="11">
        <f t="shared" si="320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309"/>
        <v>460</v>
      </c>
      <c r="G75" s="14">
        <v>15</v>
      </c>
      <c r="H75" s="14">
        <v>12</v>
      </c>
      <c r="I75" s="11">
        <f t="shared" si="310"/>
        <v>27</v>
      </c>
      <c r="J75" s="11">
        <f t="shared" si="2"/>
        <v>5.8695652173913047</v>
      </c>
      <c r="K75" s="14">
        <v>15</v>
      </c>
      <c r="L75" s="14">
        <v>12</v>
      </c>
      <c r="M75" s="11">
        <f t="shared" si="311"/>
        <v>27</v>
      </c>
      <c r="N75" s="11">
        <f t="shared" si="4"/>
        <v>5.8695652173913047</v>
      </c>
      <c r="O75" s="14"/>
      <c r="P75" s="14"/>
      <c r="Q75" s="11">
        <f t="shared" si="312"/>
        <v>0</v>
      </c>
      <c r="R75" s="11">
        <f t="shared" si="6"/>
        <v>0</v>
      </c>
      <c r="S75" s="14"/>
      <c r="T75" s="14"/>
      <c r="U75" s="11">
        <f t="shared" si="313"/>
        <v>0</v>
      </c>
      <c r="V75" s="11">
        <f t="shared" si="8"/>
        <v>0</v>
      </c>
      <c r="W75" s="14"/>
      <c r="X75" s="14"/>
      <c r="Y75" s="11">
        <f t="shared" si="314"/>
        <v>0</v>
      </c>
      <c r="Z75" s="11">
        <f t="shared" si="10"/>
        <v>0</v>
      </c>
      <c r="AA75" s="14"/>
      <c r="AB75" s="14"/>
      <c r="AC75" s="11">
        <f t="shared" si="315"/>
        <v>0</v>
      </c>
      <c r="AD75" s="11">
        <f t="shared" si="12"/>
        <v>0</v>
      </c>
      <c r="AE75" s="14"/>
      <c r="AF75" s="14"/>
      <c r="AG75" s="11">
        <f t="shared" si="316"/>
        <v>0</v>
      </c>
      <c r="AH75" s="11">
        <f t="shared" si="14"/>
        <v>0</v>
      </c>
      <c r="AI75" s="14"/>
      <c r="AJ75" s="14"/>
      <c r="AK75" s="11">
        <f t="shared" si="317"/>
        <v>0</v>
      </c>
      <c r="AL75" s="11">
        <f t="shared" si="16"/>
        <v>0</v>
      </c>
      <c r="AM75" s="14"/>
      <c r="AN75" s="14"/>
      <c r="AO75" s="11">
        <f t="shared" si="318"/>
        <v>0</v>
      </c>
      <c r="AP75" s="11">
        <f t="shared" si="18"/>
        <v>0</v>
      </c>
      <c r="AQ75" s="14"/>
      <c r="AR75" s="14"/>
      <c r="AS75" s="11">
        <f t="shared" si="319"/>
        <v>0</v>
      </c>
      <c r="AT75" s="11">
        <f t="shared" si="20"/>
        <v>0</v>
      </c>
      <c r="AU75" s="14"/>
      <c r="AV75" s="14"/>
      <c r="AW75" s="11">
        <f t="shared" si="320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309"/>
        <v>399</v>
      </c>
      <c r="G76" s="14">
        <v>11</v>
      </c>
      <c r="H76" s="14">
        <v>14</v>
      </c>
      <c r="I76" s="11">
        <f t="shared" si="310"/>
        <v>25</v>
      </c>
      <c r="J76" s="11">
        <f t="shared" si="2"/>
        <v>6.2656641604010019</v>
      </c>
      <c r="K76" s="14">
        <v>11</v>
      </c>
      <c r="L76" s="14">
        <v>14</v>
      </c>
      <c r="M76" s="11">
        <f t="shared" si="311"/>
        <v>25</v>
      </c>
      <c r="N76" s="11">
        <f t="shared" si="4"/>
        <v>6.2656641604010019</v>
      </c>
      <c r="O76" s="14"/>
      <c r="P76" s="14"/>
      <c r="Q76" s="11">
        <f t="shared" si="312"/>
        <v>0</v>
      </c>
      <c r="R76" s="11">
        <f t="shared" si="6"/>
        <v>0</v>
      </c>
      <c r="S76" s="14"/>
      <c r="T76" s="14"/>
      <c r="U76" s="11">
        <f t="shared" si="313"/>
        <v>0</v>
      </c>
      <c r="V76" s="11">
        <f t="shared" si="8"/>
        <v>0</v>
      </c>
      <c r="W76" s="14"/>
      <c r="X76" s="14"/>
      <c r="Y76" s="11">
        <f t="shared" si="314"/>
        <v>0</v>
      </c>
      <c r="Z76" s="11">
        <f t="shared" si="10"/>
        <v>0</v>
      </c>
      <c r="AA76" s="14"/>
      <c r="AB76" s="14"/>
      <c r="AC76" s="11">
        <f t="shared" si="315"/>
        <v>0</v>
      </c>
      <c r="AD76" s="11">
        <f t="shared" si="12"/>
        <v>0</v>
      </c>
      <c r="AE76" s="14"/>
      <c r="AF76" s="14"/>
      <c r="AG76" s="11">
        <f t="shared" si="316"/>
        <v>0</v>
      </c>
      <c r="AH76" s="11">
        <f t="shared" si="14"/>
        <v>0</v>
      </c>
      <c r="AI76" s="14"/>
      <c r="AJ76" s="14"/>
      <c r="AK76" s="11">
        <f t="shared" si="317"/>
        <v>0</v>
      </c>
      <c r="AL76" s="11">
        <f t="shared" si="16"/>
        <v>0</v>
      </c>
      <c r="AM76" s="14"/>
      <c r="AN76" s="14"/>
      <c r="AO76" s="11">
        <f t="shared" si="318"/>
        <v>0</v>
      </c>
      <c r="AP76" s="11">
        <f t="shared" si="18"/>
        <v>0</v>
      </c>
      <c r="AQ76" s="14"/>
      <c r="AR76" s="14"/>
      <c r="AS76" s="11">
        <f t="shared" si="319"/>
        <v>0</v>
      </c>
      <c r="AT76" s="11">
        <f t="shared" si="20"/>
        <v>0</v>
      </c>
      <c r="AU76" s="14"/>
      <c r="AV76" s="14"/>
      <c r="AW76" s="11">
        <f t="shared" si="320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89">
        <f t="shared" ref="D77:I77" si="321">SUM(D73:D76)</f>
        <v>1337</v>
      </c>
      <c r="E77" s="89">
        <f t="shared" si="321"/>
        <v>1236</v>
      </c>
      <c r="F77" s="89">
        <f t="shared" si="321"/>
        <v>2573</v>
      </c>
      <c r="G77" s="19">
        <f t="shared" si="321"/>
        <v>108</v>
      </c>
      <c r="H77" s="19">
        <f t="shared" si="321"/>
        <v>109</v>
      </c>
      <c r="I77" s="19">
        <f t="shared" si="321"/>
        <v>217</v>
      </c>
      <c r="J77" s="11">
        <f t="shared" si="2"/>
        <v>8.4337349397590362</v>
      </c>
      <c r="K77" s="19">
        <f t="shared" ref="K77:M77" si="322">SUM(K73:K76)</f>
        <v>108</v>
      </c>
      <c r="L77" s="19">
        <f t="shared" si="322"/>
        <v>109</v>
      </c>
      <c r="M77" s="19">
        <f t="shared" si="322"/>
        <v>217</v>
      </c>
      <c r="N77" s="11">
        <f t="shared" si="4"/>
        <v>8.4337349397590362</v>
      </c>
      <c r="O77" s="19">
        <f t="shared" ref="O77:Q77" si="323">SUM(O73:O76)</f>
        <v>0</v>
      </c>
      <c r="P77" s="19">
        <f t="shared" si="323"/>
        <v>0</v>
      </c>
      <c r="Q77" s="19">
        <f t="shared" si="323"/>
        <v>0</v>
      </c>
      <c r="R77" s="11">
        <f t="shared" si="6"/>
        <v>0</v>
      </c>
      <c r="S77" s="19">
        <f t="shared" ref="S77:U77" si="324">SUM(S73:S76)</f>
        <v>0</v>
      </c>
      <c r="T77" s="19">
        <f t="shared" si="324"/>
        <v>0</v>
      </c>
      <c r="U77" s="19">
        <f t="shared" si="324"/>
        <v>0</v>
      </c>
      <c r="V77" s="11">
        <f t="shared" si="8"/>
        <v>0</v>
      </c>
      <c r="W77" s="19">
        <f t="shared" ref="W77:Y77" si="325">SUM(W73:W76)</f>
        <v>0</v>
      </c>
      <c r="X77" s="19">
        <f t="shared" si="325"/>
        <v>0</v>
      </c>
      <c r="Y77" s="19">
        <f t="shared" si="325"/>
        <v>0</v>
      </c>
      <c r="Z77" s="11">
        <f t="shared" si="10"/>
        <v>0</v>
      </c>
      <c r="AA77" s="19">
        <f t="shared" ref="AA77:AC77" si="326">SUM(AA73:AA76)</f>
        <v>0</v>
      </c>
      <c r="AB77" s="19">
        <f t="shared" si="326"/>
        <v>0</v>
      </c>
      <c r="AC77" s="19">
        <f t="shared" si="326"/>
        <v>0</v>
      </c>
      <c r="AD77" s="11">
        <f t="shared" si="12"/>
        <v>0</v>
      </c>
      <c r="AE77" s="19">
        <f t="shared" ref="AE77:AG77" si="327">SUM(AE73:AE76)</f>
        <v>0</v>
      </c>
      <c r="AF77" s="19">
        <f t="shared" si="327"/>
        <v>0</v>
      </c>
      <c r="AG77" s="19">
        <f t="shared" si="327"/>
        <v>0</v>
      </c>
      <c r="AH77" s="11">
        <f t="shared" si="14"/>
        <v>0</v>
      </c>
      <c r="AI77" s="19">
        <f t="shared" ref="AI77:AK77" si="328">SUM(AI73:AI76)</f>
        <v>0</v>
      </c>
      <c r="AJ77" s="19">
        <f t="shared" si="328"/>
        <v>0</v>
      </c>
      <c r="AK77" s="19">
        <f t="shared" si="328"/>
        <v>0</v>
      </c>
      <c r="AL77" s="11">
        <f t="shared" si="16"/>
        <v>0</v>
      </c>
      <c r="AM77" s="19">
        <f t="shared" ref="AM77:AO77" si="329">SUM(AM73:AM76)</f>
        <v>0</v>
      </c>
      <c r="AN77" s="19">
        <f t="shared" si="329"/>
        <v>0</v>
      </c>
      <c r="AO77" s="19">
        <f t="shared" si="329"/>
        <v>0</v>
      </c>
      <c r="AP77" s="11">
        <f t="shared" si="18"/>
        <v>0</v>
      </c>
      <c r="AQ77" s="19">
        <f t="shared" ref="AQ77:AS77" si="330">SUM(AQ73:AQ76)</f>
        <v>0</v>
      </c>
      <c r="AR77" s="19">
        <f t="shared" si="330"/>
        <v>0</v>
      </c>
      <c r="AS77" s="19">
        <f t="shared" si="330"/>
        <v>0</v>
      </c>
      <c r="AT77" s="11">
        <f t="shared" si="20"/>
        <v>0</v>
      </c>
      <c r="AU77" s="19">
        <f t="shared" ref="AU77:AW77" si="331">SUM(AU73:AU76)</f>
        <v>0</v>
      </c>
      <c r="AV77" s="19">
        <f t="shared" si="331"/>
        <v>0</v>
      </c>
      <c r="AW77" s="19">
        <f t="shared" si="331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332">D78+E78</f>
        <v>931</v>
      </c>
      <c r="G78" s="14">
        <v>39</v>
      </c>
      <c r="H78" s="14">
        <v>29</v>
      </c>
      <c r="I78" s="11">
        <f t="shared" ref="I78:I80" si="333">G78+H78</f>
        <v>68</v>
      </c>
      <c r="J78" s="11">
        <f t="shared" si="2"/>
        <v>7.3039742212674552</v>
      </c>
      <c r="K78" s="14">
        <v>39</v>
      </c>
      <c r="L78" s="14">
        <v>29</v>
      </c>
      <c r="M78" s="11">
        <f t="shared" ref="M78:M80" si="334">K78+L78</f>
        <v>68</v>
      </c>
      <c r="N78" s="11">
        <f t="shared" si="4"/>
        <v>7.3039742212674552</v>
      </c>
      <c r="O78" s="14"/>
      <c r="P78" s="14"/>
      <c r="Q78" s="11">
        <f t="shared" ref="Q78:Q80" si="335">O78+P78</f>
        <v>0</v>
      </c>
      <c r="R78" s="11">
        <f t="shared" si="6"/>
        <v>0</v>
      </c>
      <c r="S78" s="14"/>
      <c r="T78" s="14"/>
      <c r="U78" s="11">
        <f t="shared" ref="U78:U80" si="336">S78+T78</f>
        <v>0</v>
      </c>
      <c r="V78" s="11">
        <f t="shared" si="8"/>
        <v>0</v>
      </c>
      <c r="W78" s="14"/>
      <c r="X78" s="14"/>
      <c r="Y78" s="11">
        <f t="shared" ref="Y78:Y80" si="337">W78+X78</f>
        <v>0</v>
      </c>
      <c r="Z78" s="11">
        <f t="shared" si="10"/>
        <v>0</v>
      </c>
      <c r="AA78" s="14"/>
      <c r="AB78" s="14"/>
      <c r="AC78" s="11">
        <f t="shared" ref="AC78:AC80" si="338">AA78+AB78</f>
        <v>0</v>
      </c>
      <c r="AD78" s="11">
        <f t="shared" si="12"/>
        <v>0</v>
      </c>
      <c r="AE78" s="14"/>
      <c r="AF78" s="14"/>
      <c r="AG78" s="11">
        <f t="shared" ref="AG78:AG80" si="339">AE78+AF78</f>
        <v>0</v>
      </c>
      <c r="AH78" s="11">
        <f t="shared" si="14"/>
        <v>0</v>
      </c>
      <c r="AI78" s="14"/>
      <c r="AJ78" s="14"/>
      <c r="AK78" s="11">
        <f t="shared" ref="AK78:AK80" si="340">AI78+AJ78</f>
        <v>0</v>
      </c>
      <c r="AL78" s="11">
        <f t="shared" si="16"/>
        <v>0</v>
      </c>
      <c r="AM78" s="14"/>
      <c r="AN78" s="14"/>
      <c r="AO78" s="11">
        <f t="shared" ref="AO78:AO80" si="341">AM78+AN78</f>
        <v>0</v>
      </c>
      <c r="AP78" s="11">
        <f t="shared" si="18"/>
        <v>0</v>
      </c>
      <c r="AQ78" s="14"/>
      <c r="AR78" s="14"/>
      <c r="AS78" s="11">
        <f t="shared" ref="AS78:AS80" si="342">AQ78+AR78</f>
        <v>0</v>
      </c>
      <c r="AT78" s="11">
        <f t="shared" si="20"/>
        <v>0</v>
      </c>
      <c r="AU78" s="14"/>
      <c r="AV78" s="14"/>
      <c r="AW78" s="11">
        <f t="shared" ref="AW78:AW80" si="343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332"/>
        <v>774</v>
      </c>
      <c r="G79" s="14">
        <v>26</v>
      </c>
      <c r="H79" s="14">
        <v>31</v>
      </c>
      <c r="I79" s="11">
        <f t="shared" si="333"/>
        <v>57</v>
      </c>
      <c r="J79" s="11">
        <f t="shared" si="2"/>
        <v>7.3643410852713185</v>
      </c>
      <c r="K79" s="14">
        <v>26</v>
      </c>
      <c r="L79" s="14">
        <v>31</v>
      </c>
      <c r="M79" s="11">
        <f t="shared" si="334"/>
        <v>57</v>
      </c>
      <c r="N79" s="11">
        <f t="shared" si="4"/>
        <v>7.3643410852713185</v>
      </c>
      <c r="O79" s="14"/>
      <c r="P79" s="14"/>
      <c r="Q79" s="11">
        <f t="shared" si="335"/>
        <v>0</v>
      </c>
      <c r="R79" s="11">
        <f t="shared" si="6"/>
        <v>0</v>
      </c>
      <c r="S79" s="14"/>
      <c r="T79" s="14"/>
      <c r="U79" s="11">
        <f t="shared" si="336"/>
        <v>0</v>
      </c>
      <c r="V79" s="11">
        <f t="shared" si="8"/>
        <v>0</v>
      </c>
      <c r="W79" s="14"/>
      <c r="X79" s="14"/>
      <c r="Y79" s="11">
        <f t="shared" si="337"/>
        <v>0</v>
      </c>
      <c r="Z79" s="11">
        <f t="shared" si="10"/>
        <v>0</v>
      </c>
      <c r="AA79" s="14"/>
      <c r="AB79" s="14"/>
      <c r="AC79" s="11">
        <f t="shared" si="338"/>
        <v>0</v>
      </c>
      <c r="AD79" s="11">
        <f t="shared" si="12"/>
        <v>0</v>
      </c>
      <c r="AE79" s="14"/>
      <c r="AF79" s="14"/>
      <c r="AG79" s="11">
        <f t="shared" si="339"/>
        <v>0</v>
      </c>
      <c r="AH79" s="11">
        <f t="shared" si="14"/>
        <v>0</v>
      </c>
      <c r="AI79" s="14"/>
      <c r="AJ79" s="14"/>
      <c r="AK79" s="11">
        <f t="shared" si="340"/>
        <v>0</v>
      </c>
      <c r="AL79" s="11">
        <f t="shared" si="16"/>
        <v>0</v>
      </c>
      <c r="AM79" s="14"/>
      <c r="AN79" s="14"/>
      <c r="AO79" s="11">
        <f t="shared" si="341"/>
        <v>0</v>
      </c>
      <c r="AP79" s="11">
        <f t="shared" si="18"/>
        <v>0</v>
      </c>
      <c r="AQ79" s="14"/>
      <c r="AR79" s="14"/>
      <c r="AS79" s="11">
        <f t="shared" si="342"/>
        <v>0</v>
      </c>
      <c r="AT79" s="11">
        <f t="shared" si="20"/>
        <v>0</v>
      </c>
      <c r="AU79" s="14"/>
      <c r="AV79" s="14"/>
      <c r="AW79" s="11">
        <f t="shared" si="343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332"/>
        <v>977</v>
      </c>
      <c r="G80" s="14">
        <v>45</v>
      </c>
      <c r="H80" s="14">
        <v>41</v>
      </c>
      <c r="I80" s="11">
        <f t="shared" si="333"/>
        <v>86</v>
      </c>
      <c r="J80" s="11">
        <f t="shared" si="2"/>
        <v>8.8024564994882279</v>
      </c>
      <c r="K80" s="14">
        <v>45</v>
      </c>
      <c r="L80" s="14">
        <v>41</v>
      </c>
      <c r="M80" s="11">
        <f t="shared" si="334"/>
        <v>86</v>
      </c>
      <c r="N80" s="11">
        <f t="shared" si="4"/>
        <v>8.8024564994882279</v>
      </c>
      <c r="O80" s="14"/>
      <c r="P80" s="14"/>
      <c r="Q80" s="11">
        <f t="shared" si="335"/>
        <v>0</v>
      </c>
      <c r="R80" s="11">
        <f t="shared" si="6"/>
        <v>0</v>
      </c>
      <c r="S80" s="14"/>
      <c r="T80" s="14"/>
      <c r="U80" s="11">
        <f t="shared" si="336"/>
        <v>0</v>
      </c>
      <c r="V80" s="11">
        <f t="shared" si="8"/>
        <v>0</v>
      </c>
      <c r="W80" s="14"/>
      <c r="X80" s="14"/>
      <c r="Y80" s="11">
        <f t="shared" si="337"/>
        <v>0</v>
      </c>
      <c r="Z80" s="11">
        <f t="shared" si="10"/>
        <v>0</v>
      </c>
      <c r="AA80" s="14"/>
      <c r="AB80" s="14"/>
      <c r="AC80" s="11">
        <f t="shared" si="338"/>
        <v>0</v>
      </c>
      <c r="AD80" s="11">
        <f t="shared" si="12"/>
        <v>0</v>
      </c>
      <c r="AE80" s="14"/>
      <c r="AF80" s="14"/>
      <c r="AG80" s="11">
        <f t="shared" si="339"/>
        <v>0</v>
      </c>
      <c r="AH80" s="11">
        <f t="shared" si="14"/>
        <v>0</v>
      </c>
      <c r="AI80" s="14"/>
      <c r="AJ80" s="14"/>
      <c r="AK80" s="11">
        <f t="shared" si="340"/>
        <v>0</v>
      </c>
      <c r="AL80" s="11">
        <f t="shared" si="16"/>
        <v>0</v>
      </c>
      <c r="AM80" s="14"/>
      <c r="AN80" s="14"/>
      <c r="AO80" s="11">
        <f t="shared" si="341"/>
        <v>0</v>
      </c>
      <c r="AP80" s="11">
        <f t="shared" si="18"/>
        <v>0</v>
      </c>
      <c r="AQ80" s="14"/>
      <c r="AR80" s="14"/>
      <c r="AS80" s="11">
        <f t="shared" si="342"/>
        <v>0</v>
      </c>
      <c r="AT80" s="11">
        <f t="shared" si="20"/>
        <v>0</v>
      </c>
      <c r="AU80" s="14"/>
      <c r="AV80" s="14"/>
      <c r="AW80" s="11">
        <f t="shared" si="343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95">
        <f t="shared" ref="D81:I81" si="344">SUM(D78:D80)</f>
        <v>1363</v>
      </c>
      <c r="E81" s="95">
        <f t="shared" si="344"/>
        <v>1319</v>
      </c>
      <c r="F81" s="95">
        <f t="shared" si="344"/>
        <v>2682</v>
      </c>
      <c r="G81" s="19">
        <f t="shared" si="344"/>
        <v>110</v>
      </c>
      <c r="H81" s="19">
        <f t="shared" si="344"/>
        <v>101</v>
      </c>
      <c r="I81" s="19">
        <f t="shared" si="344"/>
        <v>211</v>
      </c>
      <c r="J81" s="11">
        <f t="shared" si="2"/>
        <v>7.8672632363907535</v>
      </c>
      <c r="K81" s="19">
        <f t="shared" ref="K81:M81" si="345">SUM(K78:K80)</f>
        <v>110</v>
      </c>
      <c r="L81" s="19">
        <f t="shared" si="345"/>
        <v>101</v>
      </c>
      <c r="M81" s="19">
        <f t="shared" si="345"/>
        <v>211</v>
      </c>
      <c r="N81" s="11">
        <f t="shared" si="4"/>
        <v>7.8672632363907535</v>
      </c>
      <c r="O81" s="19">
        <f t="shared" ref="O81:Q81" si="346">SUM(O78:O80)</f>
        <v>0</v>
      </c>
      <c r="P81" s="19">
        <f t="shared" si="346"/>
        <v>0</v>
      </c>
      <c r="Q81" s="19">
        <f t="shared" si="346"/>
        <v>0</v>
      </c>
      <c r="R81" s="11">
        <f t="shared" si="6"/>
        <v>0</v>
      </c>
      <c r="S81" s="19">
        <f t="shared" ref="S81:U81" si="347">SUM(S78:S80)</f>
        <v>0</v>
      </c>
      <c r="T81" s="19">
        <f t="shared" si="347"/>
        <v>0</v>
      </c>
      <c r="U81" s="19">
        <f t="shared" si="347"/>
        <v>0</v>
      </c>
      <c r="V81" s="11">
        <f t="shared" si="8"/>
        <v>0</v>
      </c>
      <c r="W81" s="19">
        <f t="shared" ref="W81:Y81" si="348">SUM(W78:W80)</f>
        <v>0</v>
      </c>
      <c r="X81" s="19">
        <f t="shared" si="348"/>
        <v>0</v>
      </c>
      <c r="Y81" s="19">
        <f t="shared" si="348"/>
        <v>0</v>
      </c>
      <c r="Z81" s="11">
        <f t="shared" si="10"/>
        <v>0</v>
      </c>
      <c r="AA81" s="19">
        <f t="shared" ref="AA81:AC81" si="349">SUM(AA78:AA80)</f>
        <v>0</v>
      </c>
      <c r="AB81" s="19">
        <f t="shared" si="349"/>
        <v>0</v>
      </c>
      <c r="AC81" s="19">
        <f t="shared" si="349"/>
        <v>0</v>
      </c>
      <c r="AD81" s="11">
        <f t="shared" si="12"/>
        <v>0</v>
      </c>
      <c r="AE81" s="19">
        <f t="shared" ref="AE81:AG81" si="350">SUM(AE78:AE80)</f>
        <v>0</v>
      </c>
      <c r="AF81" s="19">
        <f t="shared" si="350"/>
        <v>0</v>
      </c>
      <c r="AG81" s="19">
        <f t="shared" si="350"/>
        <v>0</v>
      </c>
      <c r="AH81" s="11">
        <f t="shared" si="14"/>
        <v>0</v>
      </c>
      <c r="AI81" s="19">
        <f t="shared" ref="AI81:AK81" si="351">SUM(AI78:AI80)</f>
        <v>0</v>
      </c>
      <c r="AJ81" s="19">
        <f t="shared" si="351"/>
        <v>0</v>
      </c>
      <c r="AK81" s="19">
        <f t="shared" si="351"/>
        <v>0</v>
      </c>
      <c r="AL81" s="11">
        <f t="shared" si="16"/>
        <v>0</v>
      </c>
      <c r="AM81" s="19">
        <f t="shared" ref="AM81:AO81" si="352">SUM(AM78:AM80)</f>
        <v>0</v>
      </c>
      <c r="AN81" s="19">
        <f t="shared" si="352"/>
        <v>0</v>
      </c>
      <c r="AO81" s="19">
        <f t="shared" si="352"/>
        <v>0</v>
      </c>
      <c r="AP81" s="11">
        <f t="shared" si="18"/>
        <v>0</v>
      </c>
      <c r="AQ81" s="19">
        <f t="shared" ref="AQ81:AS81" si="353">SUM(AQ78:AQ80)</f>
        <v>0</v>
      </c>
      <c r="AR81" s="19">
        <f t="shared" si="353"/>
        <v>0</v>
      </c>
      <c r="AS81" s="19">
        <f t="shared" si="353"/>
        <v>0</v>
      </c>
      <c r="AT81" s="11">
        <f t="shared" si="20"/>
        <v>0</v>
      </c>
      <c r="AU81" s="19">
        <f t="shared" ref="AU81:AW81" si="354">SUM(AU78:AU80)</f>
        <v>0</v>
      </c>
      <c r="AV81" s="19">
        <f t="shared" si="354"/>
        <v>0</v>
      </c>
      <c r="AW81" s="19">
        <f t="shared" si="354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55">D82+E82</f>
        <v>583</v>
      </c>
      <c r="G82" s="14"/>
      <c r="H82" s="14"/>
      <c r="I82" s="11">
        <f t="shared" ref="I82:I84" si="356">G82+H82</f>
        <v>0</v>
      </c>
      <c r="J82" s="11">
        <f t="shared" si="2"/>
        <v>0</v>
      </c>
      <c r="K82" s="14"/>
      <c r="L82" s="14"/>
      <c r="M82" s="11">
        <f t="shared" ref="M82:M84" si="357">K82+L82</f>
        <v>0</v>
      </c>
      <c r="N82" s="11">
        <f t="shared" si="4"/>
        <v>0</v>
      </c>
      <c r="O82" s="14"/>
      <c r="P82" s="14"/>
      <c r="Q82" s="11">
        <f t="shared" ref="Q82:Q84" si="358">O82+P82</f>
        <v>0</v>
      </c>
      <c r="R82" s="11" t="e">
        <f t="shared" si="6"/>
        <v>#DIV/0!</v>
      </c>
      <c r="S82" s="14"/>
      <c r="T82" s="14"/>
      <c r="U82" s="11">
        <f t="shared" ref="U82:U84" si="359">S82+T82</f>
        <v>0</v>
      </c>
      <c r="V82" s="11" t="e">
        <f t="shared" si="8"/>
        <v>#DIV/0!</v>
      </c>
      <c r="W82" s="14"/>
      <c r="X82" s="14"/>
      <c r="Y82" s="11">
        <f t="shared" ref="Y82:Y84" si="360">W82+X82</f>
        <v>0</v>
      </c>
      <c r="Z82" s="11" t="e">
        <f t="shared" si="10"/>
        <v>#DIV/0!</v>
      </c>
      <c r="AA82" s="14"/>
      <c r="AB82" s="14"/>
      <c r="AC82" s="11">
        <f t="shared" ref="AC82:AC84" si="361">AA82+AB82</f>
        <v>0</v>
      </c>
      <c r="AD82" s="11" t="e">
        <f t="shared" si="12"/>
        <v>#DIV/0!</v>
      </c>
      <c r="AE82" s="14"/>
      <c r="AF82" s="14"/>
      <c r="AG82" s="11">
        <f t="shared" ref="AG82:AG84" si="362">AE82+AF82</f>
        <v>0</v>
      </c>
      <c r="AH82" s="11" t="e">
        <f t="shared" si="14"/>
        <v>#DIV/0!</v>
      </c>
      <c r="AI82" s="14"/>
      <c r="AJ82" s="14"/>
      <c r="AK82" s="11">
        <f t="shared" ref="AK82:AK84" si="363">AI82+AJ82</f>
        <v>0</v>
      </c>
      <c r="AL82" s="11" t="e">
        <f t="shared" si="16"/>
        <v>#DIV/0!</v>
      </c>
      <c r="AM82" s="14"/>
      <c r="AN82" s="14"/>
      <c r="AO82" s="11">
        <f t="shared" ref="AO82:AO84" si="364">AM82+AN82</f>
        <v>0</v>
      </c>
      <c r="AP82" s="11" t="e">
        <f t="shared" si="18"/>
        <v>#DIV/0!</v>
      </c>
      <c r="AQ82" s="14"/>
      <c r="AR82" s="14"/>
      <c r="AS82" s="11">
        <f t="shared" ref="AS82:AS84" si="365">AQ82+AR82</f>
        <v>0</v>
      </c>
      <c r="AT82" s="11" t="e">
        <f t="shared" si="20"/>
        <v>#DIV/0!</v>
      </c>
      <c r="AU82" s="14"/>
      <c r="AV82" s="14"/>
      <c r="AW82" s="11">
        <f t="shared" ref="AW82:AW84" si="366">AU82+AV82</f>
        <v>0</v>
      </c>
      <c r="AX82" s="11" t="e">
        <f t="shared" si="22"/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55"/>
        <v>440</v>
      </c>
      <c r="G83" s="14"/>
      <c r="H83" s="14"/>
      <c r="I83" s="11">
        <f t="shared" si="356"/>
        <v>0</v>
      </c>
      <c r="J83" s="11">
        <f t="shared" si="2"/>
        <v>0</v>
      </c>
      <c r="K83" s="14"/>
      <c r="L83" s="14"/>
      <c r="M83" s="11">
        <f t="shared" si="357"/>
        <v>0</v>
      </c>
      <c r="N83" s="11">
        <f t="shared" si="4"/>
        <v>0</v>
      </c>
      <c r="O83" s="14"/>
      <c r="P83" s="14"/>
      <c r="Q83" s="11">
        <f t="shared" si="358"/>
        <v>0</v>
      </c>
      <c r="R83" s="11" t="e">
        <f t="shared" si="6"/>
        <v>#DIV/0!</v>
      </c>
      <c r="S83" s="14"/>
      <c r="T83" s="14"/>
      <c r="U83" s="11">
        <f t="shared" si="359"/>
        <v>0</v>
      </c>
      <c r="V83" s="11" t="e">
        <f t="shared" si="8"/>
        <v>#DIV/0!</v>
      </c>
      <c r="W83" s="14"/>
      <c r="X83" s="14"/>
      <c r="Y83" s="11">
        <f t="shared" si="360"/>
        <v>0</v>
      </c>
      <c r="Z83" s="11" t="e">
        <f t="shared" si="10"/>
        <v>#DIV/0!</v>
      </c>
      <c r="AA83" s="14"/>
      <c r="AB83" s="14"/>
      <c r="AC83" s="11">
        <f t="shared" si="361"/>
        <v>0</v>
      </c>
      <c r="AD83" s="11" t="e">
        <f t="shared" si="12"/>
        <v>#DIV/0!</v>
      </c>
      <c r="AE83" s="14"/>
      <c r="AF83" s="14"/>
      <c r="AG83" s="11">
        <f t="shared" si="362"/>
        <v>0</v>
      </c>
      <c r="AH83" s="11" t="e">
        <f t="shared" si="14"/>
        <v>#DIV/0!</v>
      </c>
      <c r="AI83" s="14"/>
      <c r="AJ83" s="14"/>
      <c r="AK83" s="11">
        <f t="shared" si="363"/>
        <v>0</v>
      </c>
      <c r="AL83" s="11" t="e">
        <f t="shared" si="16"/>
        <v>#DIV/0!</v>
      </c>
      <c r="AM83" s="14"/>
      <c r="AN83" s="14"/>
      <c r="AO83" s="11">
        <f t="shared" si="364"/>
        <v>0</v>
      </c>
      <c r="AP83" s="11" t="e">
        <f t="shared" si="18"/>
        <v>#DIV/0!</v>
      </c>
      <c r="AQ83" s="14"/>
      <c r="AR83" s="14"/>
      <c r="AS83" s="11">
        <f t="shared" si="365"/>
        <v>0</v>
      </c>
      <c r="AT83" s="11" t="e">
        <f t="shared" si="20"/>
        <v>#DIV/0!</v>
      </c>
      <c r="AU83" s="14"/>
      <c r="AV83" s="14"/>
      <c r="AW83" s="11">
        <f t="shared" si="366"/>
        <v>0</v>
      </c>
      <c r="AX83" s="11" t="e">
        <f t="shared" si="22"/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55"/>
        <v>791</v>
      </c>
      <c r="G84" s="14"/>
      <c r="H84" s="14"/>
      <c r="I84" s="11">
        <f t="shared" si="356"/>
        <v>0</v>
      </c>
      <c r="J84" s="11">
        <f t="shared" si="2"/>
        <v>0</v>
      </c>
      <c r="K84" s="14"/>
      <c r="L84" s="14"/>
      <c r="M84" s="11">
        <f t="shared" si="357"/>
        <v>0</v>
      </c>
      <c r="N84" s="11">
        <f t="shared" si="4"/>
        <v>0</v>
      </c>
      <c r="O84" s="14"/>
      <c r="P84" s="14"/>
      <c r="Q84" s="11">
        <f t="shared" si="358"/>
        <v>0</v>
      </c>
      <c r="R84" s="11" t="e">
        <f t="shared" si="6"/>
        <v>#DIV/0!</v>
      </c>
      <c r="S84" s="14"/>
      <c r="T84" s="14"/>
      <c r="U84" s="11">
        <f t="shared" si="359"/>
        <v>0</v>
      </c>
      <c r="V84" s="11" t="e">
        <f t="shared" si="8"/>
        <v>#DIV/0!</v>
      </c>
      <c r="W84" s="14"/>
      <c r="X84" s="14"/>
      <c r="Y84" s="11">
        <f t="shared" si="360"/>
        <v>0</v>
      </c>
      <c r="Z84" s="11" t="e">
        <f t="shared" si="10"/>
        <v>#DIV/0!</v>
      </c>
      <c r="AA84" s="14"/>
      <c r="AB84" s="14"/>
      <c r="AC84" s="11">
        <f t="shared" si="361"/>
        <v>0</v>
      </c>
      <c r="AD84" s="11" t="e">
        <f t="shared" si="12"/>
        <v>#DIV/0!</v>
      </c>
      <c r="AE84" s="14"/>
      <c r="AF84" s="14"/>
      <c r="AG84" s="11">
        <f t="shared" si="362"/>
        <v>0</v>
      </c>
      <c r="AH84" s="11" t="e">
        <f t="shared" si="14"/>
        <v>#DIV/0!</v>
      </c>
      <c r="AI84" s="14"/>
      <c r="AJ84" s="14"/>
      <c r="AK84" s="11">
        <f t="shared" si="363"/>
        <v>0</v>
      </c>
      <c r="AL84" s="11" t="e">
        <f t="shared" si="16"/>
        <v>#DIV/0!</v>
      </c>
      <c r="AM84" s="14"/>
      <c r="AN84" s="14"/>
      <c r="AO84" s="11">
        <f t="shared" si="364"/>
        <v>0</v>
      </c>
      <c r="AP84" s="11" t="e">
        <f t="shared" si="18"/>
        <v>#DIV/0!</v>
      </c>
      <c r="AQ84" s="14"/>
      <c r="AR84" s="14"/>
      <c r="AS84" s="11">
        <f t="shared" si="365"/>
        <v>0</v>
      </c>
      <c r="AT84" s="11" t="e">
        <f t="shared" si="20"/>
        <v>#DIV/0!</v>
      </c>
      <c r="AU84" s="14"/>
      <c r="AV84" s="14"/>
      <c r="AW84" s="11">
        <f t="shared" si="366"/>
        <v>0</v>
      </c>
      <c r="AX84" s="11" t="e">
        <f t="shared" si="22"/>
        <v>#DIV/0!</v>
      </c>
    </row>
    <row r="85" spans="1:50" ht="14.25" customHeight="1">
      <c r="A85" s="26"/>
      <c r="B85" s="26"/>
      <c r="C85" s="18" t="s">
        <v>37</v>
      </c>
      <c r="D85" s="89">
        <f t="shared" ref="D85:I85" si="367">SUM(D82:D84)</f>
        <v>947</v>
      </c>
      <c r="E85" s="89">
        <f t="shared" si="367"/>
        <v>867</v>
      </c>
      <c r="F85" s="89">
        <f t="shared" si="367"/>
        <v>1814</v>
      </c>
      <c r="G85" s="19">
        <f t="shared" si="367"/>
        <v>0</v>
      </c>
      <c r="H85" s="19">
        <f t="shared" si="367"/>
        <v>0</v>
      </c>
      <c r="I85" s="19">
        <f t="shared" si="367"/>
        <v>0</v>
      </c>
      <c r="J85" s="11">
        <f t="shared" si="2"/>
        <v>0</v>
      </c>
      <c r="K85" s="19">
        <f t="shared" ref="K85:M85" si="368">SUM(K82:K84)</f>
        <v>0</v>
      </c>
      <c r="L85" s="19">
        <f t="shared" si="368"/>
        <v>0</v>
      </c>
      <c r="M85" s="19">
        <f t="shared" si="368"/>
        <v>0</v>
      </c>
      <c r="N85" s="11">
        <f t="shared" si="4"/>
        <v>0</v>
      </c>
      <c r="O85" s="19">
        <f t="shared" ref="O85:Q85" si="369">SUM(O82:O84)</f>
        <v>0</v>
      </c>
      <c r="P85" s="19">
        <f t="shared" si="369"/>
        <v>0</v>
      </c>
      <c r="Q85" s="19">
        <f t="shared" si="369"/>
        <v>0</v>
      </c>
      <c r="R85" s="11" t="e">
        <f t="shared" si="6"/>
        <v>#DIV/0!</v>
      </c>
      <c r="S85" s="19">
        <f t="shared" ref="S85:U85" si="370">SUM(S82:S84)</f>
        <v>0</v>
      </c>
      <c r="T85" s="19">
        <f t="shared" si="370"/>
        <v>0</v>
      </c>
      <c r="U85" s="19">
        <f t="shared" si="370"/>
        <v>0</v>
      </c>
      <c r="V85" s="11" t="e">
        <f t="shared" si="8"/>
        <v>#DIV/0!</v>
      </c>
      <c r="W85" s="19">
        <f t="shared" ref="W85:Y85" si="371">SUM(W82:W84)</f>
        <v>0</v>
      </c>
      <c r="X85" s="19">
        <f t="shared" si="371"/>
        <v>0</v>
      </c>
      <c r="Y85" s="19">
        <f t="shared" si="371"/>
        <v>0</v>
      </c>
      <c r="Z85" s="11" t="e">
        <f t="shared" si="10"/>
        <v>#DIV/0!</v>
      </c>
      <c r="AA85" s="19">
        <f t="shared" ref="AA85:AC85" si="372">SUM(AA82:AA84)</f>
        <v>0</v>
      </c>
      <c r="AB85" s="19">
        <f t="shared" si="372"/>
        <v>0</v>
      </c>
      <c r="AC85" s="19">
        <f t="shared" si="372"/>
        <v>0</v>
      </c>
      <c r="AD85" s="11" t="e">
        <f t="shared" si="12"/>
        <v>#DIV/0!</v>
      </c>
      <c r="AE85" s="19">
        <f t="shared" ref="AE85:AG85" si="373">SUM(AE82:AE84)</f>
        <v>0</v>
      </c>
      <c r="AF85" s="19">
        <f t="shared" si="373"/>
        <v>0</v>
      </c>
      <c r="AG85" s="19">
        <f t="shared" si="373"/>
        <v>0</v>
      </c>
      <c r="AH85" s="11" t="e">
        <f t="shared" si="14"/>
        <v>#DIV/0!</v>
      </c>
      <c r="AI85" s="19">
        <f t="shared" ref="AI85:AK85" si="374">SUM(AI82:AI84)</f>
        <v>0</v>
      </c>
      <c r="AJ85" s="19">
        <f t="shared" si="374"/>
        <v>0</v>
      </c>
      <c r="AK85" s="19">
        <f t="shared" si="374"/>
        <v>0</v>
      </c>
      <c r="AL85" s="11" t="e">
        <f t="shared" si="16"/>
        <v>#DIV/0!</v>
      </c>
      <c r="AM85" s="19">
        <f t="shared" ref="AM85:AO85" si="375">SUM(AM82:AM84)</f>
        <v>0</v>
      </c>
      <c r="AN85" s="19">
        <f t="shared" si="375"/>
        <v>0</v>
      </c>
      <c r="AO85" s="19">
        <f t="shared" si="375"/>
        <v>0</v>
      </c>
      <c r="AP85" s="11" t="e">
        <f t="shared" si="18"/>
        <v>#DIV/0!</v>
      </c>
      <c r="AQ85" s="19">
        <f t="shared" ref="AQ85:AS85" si="376">SUM(AQ82:AQ84)</f>
        <v>0</v>
      </c>
      <c r="AR85" s="19">
        <f t="shared" si="376"/>
        <v>0</v>
      </c>
      <c r="AS85" s="19">
        <f t="shared" si="376"/>
        <v>0</v>
      </c>
      <c r="AT85" s="11" t="e">
        <f t="shared" si="20"/>
        <v>#DIV/0!</v>
      </c>
      <c r="AU85" s="19">
        <f t="shared" ref="AU85:AW85" si="377">SUM(AU82:AU84)</f>
        <v>0</v>
      </c>
      <c r="AV85" s="19">
        <f t="shared" si="377"/>
        <v>0</v>
      </c>
      <c r="AW85" s="19">
        <f t="shared" si="377"/>
        <v>0</v>
      </c>
      <c r="AX85" s="11" t="e">
        <f t="shared" si="22"/>
        <v>#DIV/0!</v>
      </c>
    </row>
    <row r="86" spans="1:50" ht="14.25" customHeight="1">
      <c r="A86" s="104" t="s">
        <v>106</v>
      </c>
      <c r="B86" s="105"/>
      <c r="C86" s="106"/>
      <c r="D86" s="37">
        <f t="shared" ref="D86:I86" si="378">D17+D22+D26+D29+D34+D37+D42+D47+D52+D56+D61+D66+D72+D77+D81+D85</f>
        <v>19901</v>
      </c>
      <c r="E86" s="37">
        <f t="shared" si="378"/>
        <v>19172</v>
      </c>
      <c r="F86" s="37">
        <f t="shared" si="378"/>
        <v>39073</v>
      </c>
      <c r="G86" s="40">
        <f t="shared" si="378"/>
        <v>1453</v>
      </c>
      <c r="H86" s="40">
        <f t="shared" si="378"/>
        <v>1454</v>
      </c>
      <c r="I86" s="40">
        <f t="shared" si="378"/>
        <v>2907</v>
      </c>
      <c r="J86" s="39">
        <f t="shared" si="2"/>
        <v>7.4399201494638243</v>
      </c>
      <c r="K86" s="38">
        <f t="shared" ref="K86:M86" si="379">K17+K22+K26+K29+K34+K37+K42+K47+K52+K56+K61+K66+K72+K77+K81+K85</f>
        <v>1439</v>
      </c>
      <c r="L86" s="38">
        <f t="shared" si="379"/>
        <v>1340</v>
      </c>
      <c r="M86" s="38">
        <f t="shared" si="379"/>
        <v>2845</v>
      </c>
      <c r="N86" s="39">
        <f t="shared" si="4"/>
        <v>7.2812428019348392</v>
      </c>
      <c r="O86" s="40">
        <f t="shared" ref="O86:Q86" si="380">O17+O22+O26+O29+O34+O37+O42+O47+O52+O56+O61+O66+O72+O77+O81+O85</f>
        <v>0</v>
      </c>
      <c r="P86" s="40">
        <f t="shared" si="380"/>
        <v>0</v>
      </c>
      <c r="Q86" s="40">
        <f t="shared" si="380"/>
        <v>0</v>
      </c>
      <c r="R86" s="39">
        <f t="shared" si="6"/>
        <v>0</v>
      </c>
      <c r="S86" s="40">
        <f t="shared" ref="S86:U86" si="381">S17+S22+S26+S29+S34+S37+S42+S47+S52+S56+S61+S66+S72+S77+S81+S85</f>
        <v>2</v>
      </c>
      <c r="T86" s="40">
        <f t="shared" si="381"/>
        <v>0</v>
      </c>
      <c r="U86" s="40">
        <f t="shared" si="381"/>
        <v>2</v>
      </c>
      <c r="V86" s="39">
        <f t="shared" si="8"/>
        <v>6.8799449604403165E-2</v>
      </c>
      <c r="W86" s="40">
        <f t="shared" ref="W86:Y86" si="382">W17+W22+W26+W29+W34+W37+W42+W47+W52+W56+W61+W66+W72+W77+W81+W85</f>
        <v>0</v>
      </c>
      <c r="X86" s="40">
        <f t="shared" si="382"/>
        <v>0</v>
      </c>
      <c r="Y86" s="40">
        <f t="shared" si="382"/>
        <v>0</v>
      </c>
      <c r="Z86" s="39">
        <f t="shared" si="10"/>
        <v>0</v>
      </c>
      <c r="AA86" s="40">
        <f t="shared" ref="AA86:AC86" si="383">AA17+AA22+AA26+AA29+AA34+AA37+AA42+AA47+AA52+AA56+AA61+AA66+AA72+AA77+AA81+AA85</f>
        <v>0</v>
      </c>
      <c r="AB86" s="40">
        <f t="shared" si="383"/>
        <v>0</v>
      </c>
      <c r="AC86" s="40" t="e">
        <f t="shared" si="383"/>
        <v>#VALUE!</v>
      </c>
      <c r="AD86" s="39" t="e">
        <f t="shared" si="12"/>
        <v>#VALUE!</v>
      </c>
      <c r="AE86" s="40">
        <f t="shared" ref="AE86:AG86" si="384">AE17+AE22+AE26+AE29+AE34+AE37+AE42+AE47+AE52+AE56+AE61+AE66+AE72+AE77+AE81+AE85</f>
        <v>1</v>
      </c>
      <c r="AF86" s="40">
        <f t="shared" si="384"/>
        <v>0</v>
      </c>
      <c r="AG86" s="40">
        <f t="shared" si="384"/>
        <v>1</v>
      </c>
      <c r="AH86" s="39">
        <f t="shared" si="14"/>
        <v>3.4399724802201583E-2</v>
      </c>
      <c r="AI86" s="40">
        <f t="shared" ref="AI86:AK86" si="385">AI17+AI22+AI26+AI29+AI34+AI37+AI42+AI47+AI52+AI56+AI61+AI66+AI72+AI77+AI81+AI85</f>
        <v>0</v>
      </c>
      <c r="AJ86" s="40">
        <f t="shared" si="385"/>
        <v>0</v>
      </c>
      <c r="AK86" s="40">
        <f t="shared" si="385"/>
        <v>0</v>
      </c>
      <c r="AL86" s="39">
        <f t="shared" si="16"/>
        <v>0</v>
      </c>
      <c r="AM86" s="40">
        <f t="shared" ref="AM86:AO86" si="386">AM17+AM22+AM26+AM29+AM34+AM37+AM42+AM47+AM52+AM56+AM61+AM66+AM72+AM77+AM81+AM85</f>
        <v>0</v>
      </c>
      <c r="AN86" s="40">
        <f t="shared" si="386"/>
        <v>0</v>
      </c>
      <c r="AO86" s="40">
        <f t="shared" si="386"/>
        <v>0</v>
      </c>
      <c r="AP86" s="39">
        <f t="shared" si="18"/>
        <v>0</v>
      </c>
      <c r="AQ86" s="40">
        <f t="shared" ref="AQ86:AS86" si="387">AQ17+AQ22+AQ26+AQ29+AQ34+AQ37+AQ42+AQ47+AQ52+AQ56+AQ61+AQ66+AQ72+AQ77+AQ81+AQ85</f>
        <v>0</v>
      </c>
      <c r="AR86" s="40">
        <f t="shared" si="387"/>
        <v>0</v>
      </c>
      <c r="AS86" s="40">
        <f t="shared" si="387"/>
        <v>0</v>
      </c>
      <c r="AT86" s="39">
        <f t="shared" si="20"/>
        <v>0</v>
      </c>
      <c r="AU86" s="40">
        <f t="shared" ref="AU86:AW86" si="388">AU17+AU22+AU26+AU29+AU34+AU37+AU42+AU47+AU52+AU56+AU61+AU66+AU72+AU77+AU81+AU85</f>
        <v>5</v>
      </c>
      <c r="AV86" s="40">
        <f t="shared" si="388"/>
        <v>0</v>
      </c>
      <c r="AW86" s="40">
        <f t="shared" si="388"/>
        <v>5</v>
      </c>
      <c r="AX86" s="39">
        <f t="shared" si="22"/>
        <v>0.17199862401100791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999"/>
  <sheetViews>
    <sheetView workbookViewId="0">
      <pane ySplit="11" topLeftCell="A12" activePane="bottomLeft" state="frozen"/>
      <selection pane="bottomLeft" activeCell="B13" sqref="B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2" width="8.7109375" customWidth="1"/>
    <col min="13" max="13" width="11.855468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3" t="s">
        <v>1</v>
      </c>
      <c r="B1" s="3"/>
      <c r="C1" s="3" t="s">
        <v>2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3</v>
      </c>
      <c r="B2" s="3"/>
      <c r="C2" s="3" t="s">
        <v>4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5</v>
      </c>
      <c r="B3" s="3"/>
      <c r="C3" s="3" t="s">
        <v>111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7</v>
      </c>
      <c r="B4" s="3"/>
      <c r="C4" s="3" t="s">
        <v>8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.5" customHeight="1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119" t="s">
        <v>9</v>
      </c>
      <c r="B6" s="119" t="s">
        <v>10</v>
      </c>
      <c r="C6" s="119" t="s">
        <v>11</v>
      </c>
      <c r="D6" s="120" t="s">
        <v>12</v>
      </c>
      <c r="E6" s="105"/>
      <c r="F6" s="105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6"/>
      <c r="AY6" s="3"/>
      <c r="AZ6" s="3"/>
    </row>
    <row r="7" spans="1:52" ht="17.25" customHeight="1">
      <c r="A7" s="100"/>
      <c r="B7" s="100"/>
      <c r="C7" s="100"/>
      <c r="D7" s="107" t="s">
        <v>13</v>
      </c>
      <c r="E7" s="108"/>
      <c r="F7" s="109"/>
      <c r="G7" s="107" t="s">
        <v>14</v>
      </c>
      <c r="H7" s="108"/>
      <c r="I7" s="109"/>
      <c r="J7" s="116" t="s">
        <v>15</v>
      </c>
      <c r="K7" s="107" t="s">
        <v>16</v>
      </c>
      <c r="L7" s="108"/>
      <c r="M7" s="109"/>
      <c r="N7" s="116" t="s">
        <v>15</v>
      </c>
      <c r="O7" s="117" t="s">
        <v>17</v>
      </c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6"/>
      <c r="AU7" s="107" t="s">
        <v>18</v>
      </c>
      <c r="AV7" s="108"/>
      <c r="AW7" s="108"/>
      <c r="AX7" s="109"/>
      <c r="AY7" s="3"/>
      <c r="AZ7" s="3"/>
    </row>
    <row r="8" spans="1:52" ht="13.5" customHeight="1">
      <c r="A8" s="100"/>
      <c r="B8" s="100"/>
      <c r="C8" s="100"/>
      <c r="D8" s="110"/>
      <c r="E8" s="111"/>
      <c r="F8" s="112"/>
      <c r="G8" s="110"/>
      <c r="H8" s="111"/>
      <c r="I8" s="112"/>
      <c r="J8" s="100"/>
      <c r="K8" s="110"/>
      <c r="L8" s="111"/>
      <c r="M8" s="112"/>
      <c r="N8" s="100"/>
      <c r="O8" s="117" t="s">
        <v>19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13"/>
      <c r="AV8" s="114"/>
      <c r="AW8" s="114"/>
      <c r="AX8" s="115"/>
      <c r="AY8" s="3"/>
      <c r="AZ8" s="3"/>
    </row>
    <row r="9" spans="1:52" ht="15" customHeight="1">
      <c r="A9" s="101"/>
      <c r="B9" s="101"/>
      <c r="C9" s="101"/>
      <c r="D9" s="113"/>
      <c r="E9" s="114"/>
      <c r="F9" s="115"/>
      <c r="G9" s="113"/>
      <c r="H9" s="114"/>
      <c r="I9" s="115"/>
      <c r="J9" s="101"/>
      <c r="K9" s="113"/>
      <c r="L9" s="114"/>
      <c r="M9" s="115"/>
      <c r="N9" s="101"/>
      <c r="O9" s="117" t="s">
        <v>20</v>
      </c>
      <c r="P9" s="105"/>
      <c r="Q9" s="106"/>
      <c r="R9" s="4" t="s">
        <v>15</v>
      </c>
      <c r="S9" s="117" t="s">
        <v>21</v>
      </c>
      <c r="T9" s="105"/>
      <c r="U9" s="106"/>
      <c r="V9" s="4" t="s">
        <v>15</v>
      </c>
      <c r="W9" s="117" t="s">
        <v>22</v>
      </c>
      <c r="X9" s="105"/>
      <c r="Y9" s="106"/>
      <c r="Z9" s="4" t="s">
        <v>15</v>
      </c>
      <c r="AA9" s="117" t="s">
        <v>23</v>
      </c>
      <c r="AB9" s="105"/>
      <c r="AC9" s="106"/>
      <c r="AD9" s="4" t="s">
        <v>15</v>
      </c>
      <c r="AE9" s="117" t="s">
        <v>24</v>
      </c>
      <c r="AF9" s="105"/>
      <c r="AG9" s="106"/>
      <c r="AH9" s="4" t="s">
        <v>15</v>
      </c>
      <c r="AI9" s="117" t="s">
        <v>25</v>
      </c>
      <c r="AJ9" s="105"/>
      <c r="AK9" s="106"/>
      <c r="AL9" s="4" t="s">
        <v>15</v>
      </c>
      <c r="AM9" s="117" t="s">
        <v>26</v>
      </c>
      <c r="AN9" s="105"/>
      <c r="AO9" s="106"/>
      <c r="AP9" s="4" t="s">
        <v>15</v>
      </c>
      <c r="AQ9" s="117" t="s">
        <v>27</v>
      </c>
      <c r="AR9" s="105"/>
      <c r="AS9" s="106"/>
      <c r="AT9" s="4" t="s">
        <v>15</v>
      </c>
      <c r="AU9" s="117" t="s">
        <v>28</v>
      </c>
      <c r="AV9" s="105"/>
      <c r="AW9" s="106"/>
      <c r="AX9" s="4" t="s">
        <v>15</v>
      </c>
      <c r="AY9" s="3"/>
      <c r="AZ9" s="3"/>
    </row>
    <row r="10" spans="1:52" ht="10.5" customHeight="1">
      <c r="A10" s="5">
        <v>1</v>
      </c>
      <c r="B10" s="5">
        <v>2</v>
      </c>
      <c r="C10" s="5"/>
      <c r="D10" s="118">
        <v>3</v>
      </c>
      <c r="E10" s="105"/>
      <c r="F10" s="106"/>
      <c r="G10" s="118">
        <v>4</v>
      </c>
      <c r="H10" s="105"/>
      <c r="I10" s="106"/>
      <c r="J10" s="5">
        <v>5</v>
      </c>
      <c r="K10" s="118">
        <v>6</v>
      </c>
      <c r="L10" s="105"/>
      <c r="M10" s="106"/>
      <c r="N10" s="5">
        <v>7</v>
      </c>
      <c r="O10" s="118">
        <v>8</v>
      </c>
      <c r="P10" s="105"/>
      <c r="Q10" s="106"/>
      <c r="R10" s="5">
        <v>9</v>
      </c>
      <c r="S10" s="118">
        <v>10</v>
      </c>
      <c r="T10" s="105"/>
      <c r="U10" s="106"/>
      <c r="V10" s="5">
        <v>11</v>
      </c>
      <c r="W10" s="118">
        <v>12</v>
      </c>
      <c r="X10" s="105"/>
      <c r="Y10" s="106"/>
      <c r="Z10" s="5">
        <v>13</v>
      </c>
      <c r="AA10" s="118">
        <v>14</v>
      </c>
      <c r="AB10" s="105"/>
      <c r="AC10" s="106"/>
      <c r="AD10" s="5">
        <v>15</v>
      </c>
      <c r="AE10" s="118">
        <v>16</v>
      </c>
      <c r="AF10" s="105"/>
      <c r="AG10" s="106"/>
      <c r="AH10" s="5">
        <v>17</v>
      </c>
      <c r="AI10" s="118">
        <v>18</v>
      </c>
      <c r="AJ10" s="105"/>
      <c r="AK10" s="106"/>
      <c r="AL10" s="5">
        <v>19</v>
      </c>
      <c r="AM10" s="118">
        <v>20</v>
      </c>
      <c r="AN10" s="105"/>
      <c r="AO10" s="106"/>
      <c r="AP10" s="5">
        <v>21</v>
      </c>
      <c r="AQ10" s="118">
        <v>22</v>
      </c>
      <c r="AR10" s="105"/>
      <c r="AS10" s="106"/>
      <c r="AT10" s="5">
        <v>23</v>
      </c>
      <c r="AU10" s="118">
        <v>24</v>
      </c>
      <c r="AV10" s="105"/>
      <c r="AW10" s="106"/>
      <c r="AX10" s="5">
        <v>25</v>
      </c>
      <c r="AY10" s="3"/>
      <c r="AZ10" s="3"/>
    </row>
    <row r="11" spans="1:52" ht="14.25" customHeight="1">
      <c r="A11" s="6"/>
      <c r="B11" s="6"/>
      <c r="C11" s="6"/>
      <c r="D11" s="7" t="s">
        <v>29</v>
      </c>
      <c r="E11" s="7" t="s">
        <v>30</v>
      </c>
      <c r="F11" s="7" t="s">
        <v>31</v>
      </c>
      <c r="G11" s="7" t="s">
        <v>29</v>
      </c>
      <c r="H11" s="7" t="s">
        <v>30</v>
      </c>
      <c r="I11" s="7" t="s">
        <v>31</v>
      </c>
      <c r="J11" s="7"/>
      <c r="K11" s="7" t="s">
        <v>29</v>
      </c>
      <c r="L11" s="7" t="s">
        <v>30</v>
      </c>
      <c r="M11" s="7" t="s">
        <v>31</v>
      </c>
      <c r="N11" s="7"/>
      <c r="O11" s="7" t="s">
        <v>29</v>
      </c>
      <c r="P11" s="7" t="s">
        <v>30</v>
      </c>
      <c r="Q11" s="7" t="s">
        <v>31</v>
      </c>
      <c r="R11" s="7"/>
      <c r="S11" s="7" t="s">
        <v>29</v>
      </c>
      <c r="T11" s="7" t="s">
        <v>30</v>
      </c>
      <c r="U11" s="7" t="s">
        <v>31</v>
      </c>
      <c r="V11" s="7"/>
      <c r="W11" s="7" t="s">
        <v>29</v>
      </c>
      <c r="X11" s="7" t="s">
        <v>30</v>
      </c>
      <c r="Y11" s="7" t="s">
        <v>31</v>
      </c>
      <c r="Z11" s="7"/>
      <c r="AA11" s="7" t="s">
        <v>29</v>
      </c>
      <c r="AB11" s="7" t="s">
        <v>30</v>
      </c>
      <c r="AC11" s="7" t="s">
        <v>31</v>
      </c>
      <c r="AD11" s="7"/>
      <c r="AE11" s="7" t="s">
        <v>29</v>
      </c>
      <c r="AF11" s="7" t="s">
        <v>30</v>
      </c>
      <c r="AG11" s="7" t="s">
        <v>31</v>
      </c>
      <c r="AH11" s="7"/>
      <c r="AI11" s="7" t="s">
        <v>29</v>
      </c>
      <c r="AJ11" s="7" t="s">
        <v>30</v>
      </c>
      <c r="AK11" s="7" t="s">
        <v>31</v>
      </c>
      <c r="AL11" s="7"/>
      <c r="AM11" s="7" t="s">
        <v>29</v>
      </c>
      <c r="AN11" s="7" t="s">
        <v>30</v>
      </c>
      <c r="AO11" s="7" t="s">
        <v>31</v>
      </c>
      <c r="AP11" s="7"/>
      <c r="AQ11" s="7" t="s">
        <v>29</v>
      </c>
      <c r="AR11" s="7" t="s">
        <v>30</v>
      </c>
      <c r="AS11" s="7" t="s">
        <v>31</v>
      </c>
      <c r="AT11" s="7"/>
      <c r="AU11" s="7" t="s">
        <v>29</v>
      </c>
      <c r="AV11" s="7" t="s">
        <v>30</v>
      </c>
      <c r="AW11" s="7" t="s">
        <v>31</v>
      </c>
      <c r="AX11" s="7"/>
      <c r="AY11" s="3"/>
      <c r="AZ11" s="3"/>
    </row>
    <row r="12" spans="1:52" ht="14.25" customHeight="1">
      <c r="A12" s="99">
        <v>1</v>
      </c>
      <c r="B12" s="102" t="s">
        <v>32</v>
      </c>
      <c r="C12" s="9" t="s">
        <v>33</v>
      </c>
      <c r="D12" s="10">
        <v>81</v>
      </c>
      <c r="E12" s="10">
        <v>87</v>
      </c>
      <c r="F12" s="11">
        <f t="shared" ref="F12:F15" si="0">D12+E12</f>
        <v>168</v>
      </c>
      <c r="G12" s="12">
        <v>9</v>
      </c>
      <c r="H12" s="12">
        <v>11</v>
      </c>
      <c r="I12" s="13">
        <f t="shared" ref="I12:I15" si="1">G12+H12</f>
        <v>20</v>
      </c>
      <c r="J12" s="11">
        <f t="shared" ref="J12:J85" si="2">I12/F12*100</f>
        <v>11.904761904761903</v>
      </c>
      <c r="K12" s="12">
        <v>9</v>
      </c>
      <c r="L12" s="12">
        <v>11</v>
      </c>
      <c r="M12" s="13">
        <f t="shared" ref="M12:M15" si="3">K12+L12</f>
        <v>20</v>
      </c>
      <c r="N12" s="11">
        <f t="shared" ref="N12:N85" si="4">M12/F12*100</f>
        <v>11.904761904761903</v>
      </c>
      <c r="O12" s="14"/>
      <c r="P12" s="14"/>
      <c r="Q12" s="11">
        <f t="shared" ref="Q12:Q15" si="5">O12+P12</f>
        <v>0</v>
      </c>
      <c r="R12" s="11">
        <f t="shared" ref="R12:R85" si="6">Q12/I12*100</f>
        <v>0</v>
      </c>
      <c r="S12" s="14"/>
      <c r="T12" s="14"/>
      <c r="U12" s="11">
        <f t="shared" ref="U12:U15" si="7">S12+T12</f>
        <v>0</v>
      </c>
      <c r="V12" s="11">
        <f t="shared" ref="V12:V85" si="8">U12/I12*100</f>
        <v>0</v>
      </c>
      <c r="W12" s="14"/>
      <c r="X12" s="14"/>
      <c r="Y12" s="11">
        <f t="shared" ref="Y12:Y15" si="9">W12+X12</f>
        <v>0</v>
      </c>
      <c r="Z12" s="11">
        <f t="shared" ref="Z12:Z85" si="10">Y12/I12*100</f>
        <v>0</v>
      </c>
      <c r="AA12" s="14"/>
      <c r="AB12" s="14"/>
      <c r="AC12" s="11">
        <f t="shared" ref="AC12:AC15" si="11">AA12+AB12</f>
        <v>0</v>
      </c>
      <c r="AD12" s="11">
        <f t="shared" ref="AD12:AD85" si="12">AC12/I12*100</f>
        <v>0</v>
      </c>
      <c r="AE12" s="14"/>
      <c r="AF12" s="14"/>
      <c r="AG12" s="11">
        <f t="shared" ref="AG12:AG15" si="13">AE12+AF12</f>
        <v>0</v>
      </c>
      <c r="AH12" s="11">
        <f t="shared" ref="AH12:AH85" si="14">AG12/I12*100</f>
        <v>0</v>
      </c>
      <c r="AI12" s="14"/>
      <c r="AJ12" s="14"/>
      <c r="AK12" s="11">
        <f t="shared" ref="AK12:AK15" si="15">AI12+AJ12</f>
        <v>0</v>
      </c>
      <c r="AL12" s="11">
        <f t="shared" ref="AL12:AL85" si="16">AK12/I12*100</f>
        <v>0</v>
      </c>
      <c r="AM12" s="14"/>
      <c r="AN12" s="14"/>
      <c r="AO12" s="11">
        <f t="shared" ref="AO12:AO15" si="17">AM12+AN12</f>
        <v>0</v>
      </c>
      <c r="AP12" s="11">
        <f t="shared" ref="AP12:AP85" si="18">AO12/I12*100</f>
        <v>0</v>
      </c>
      <c r="AQ12" s="14"/>
      <c r="AR12" s="14"/>
      <c r="AS12" s="11">
        <f t="shared" ref="AS12:AS15" si="19">AQ12+AR12</f>
        <v>0</v>
      </c>
      <c r="AT12" s="11">
        <f t="shared" ref="AT12:AT85" si="20">AS12/I12*100</f>
        <v>0</v>
      </c>
      <c r="AU12" s="14"/>
      <c r="AV12" s="14"/>
      <c r="AW12" s="11">
        <f t="shared" ref="AW12:AW15" si="21">AU12+AV12</f>
        <v>0</v>
      </c>
      <c r="AX12" s="11">
        <f t="shared" ref="AX12:AX85" si="22">AW12/I12*100</f>
        <v>0</v>
      </c>
      <c r="AY12" s="3"/>
      <c r="AZ12" s="3"/>
    </row>
    <row r="13" spans="1:52" ht="14.25" customHeight="1">
      <c r="A13" s="100"/>
      <c r="B13" s="100"/>
      <c r="C13" s="9" t="s">
        <v>34</v>
      </c>
      <c r="D13" s="10">
        <v>131</v>
      </c>
      <c r="E13" s="10">
        <v>130</v>
      </c>
      <c r="F13" s="11">
        <f t="shared" si="0"/>
        <v>261</v>
      </c>
      <c r="G13" s="15">
        <v>7</v>
      </c>
      <c r="H13" s="15">
        <v>8</v>
      </c>
      <c r="I13" s="13">
        <f t="shared" si="1"/>
        <v>15</v>
      </c>
      <c r="J13" s="11">
        <f t="shared" si="2"/>
        <v>5.7471264367816088</v>
      </c>
      <c r="K13" s="15">
        <v>7</v>
      </c>
      <c r="L13" s="15">
        <v>8</v>
      </c>
      <c r="M13" s="13">
        <f t="shared" si="3"/>
        <v>15</v>
      </c>
      <c r="N13" s="11">
        <f t="shared" si="4"/>
        <v>5.7471264367816088</v>
      </c>
      <c r="O13" s="14"/>
      <c r="P13" s="14"/>
      <c r="Q13" s="11">
        <f t="shared" si="5"/>
        <v>0</v>
      </c>
      <c r="R13" s="11">
        <f t="shared" si="6"/>
        <v>0</v>
      </c>
      <c r="S13" s="14"/>
      <c r="T13" s="14"/>
      <c r="U13" s="11">
        <f t="shared" si="7"/>
        <v>0</v>
      </c>
      <c r="V13" s="11">
        <f t="shared" si="8"/>
        <v>0</v>
      </c>
      <c r="W13" s="14"/>
      <c r="X13" s="14"/>
      <c r="Y13" s="11">
        <f t="shared" si="9"/>
        <v>0</v>
      </c>
      <c r="Z13" s="11">
        <f t="shared" si="10"/>
        <v>0</v>
      </c>
      <c r="AA13" s="14"/>
      <c r="AB13" s="14"/>
      <c r="AC13" s="11">
        <f t="shared" si="11"/>
        <v>0</v>
      </c>
      <c r="AD13" s="11">
        <f t="shared" si="12"/>
        <v>0</v>
      </c>
      <c r="AE13" s="14"/>
      <c r="AF13" s="14"/>
      <c r="AG13" s="11">
        <f t="shared" si="13"/>
        <v>0</v>
      </c>
      <c r="AH13" s="11">
        <f t="shared" si="14"/>
        <v>0</v>
      </c>
      <c r="AI13" s="14"/>
      <c r="AJ13" s="14"/>
      <c r="AK13" s="11">
        <f t="shared" si="15"/>
        <v>0</v>
      </c>
      <c r="AL13" s="11">
        <f t="shared" si="16"/>
        <v>0</v>
      </c>
      <c r="AM13" s="14"/>
      <c r="AN13" s="14"/>
      <c r="AO13" s="11">
        <f t="shared" si="17"/>
        <v>0</v>
      </c>
      <c r="AP13" s="11">
        <f t="shared" si="18"/>
        <v>0</v>
      </c>
      <c r="AQ13" s="14"/>
      <c r="AR13" s="14"/>
      <c r="AS13" s="11">
        <f t="shared" si="19"/>
        <v>0</v>
      </c>
      <c r="AT13" s="11">
        <f t="shared" si="20"/>
        <v>0</v>
      </c>
      <c r="AU13" s="14"/>
      <c r="AV13" s="14"/>
      <c r="AW13" s="11">
        <f t="shared" si="21"/>
        <v>0</v>
      </c>
      <c r="AX13" s="11">
        <f t="shared" si="22"/>
        <v>0</v>
      </c>
      <c r="AY13" s="3"/>
      <c r="AZ13" s="3"/>
    </row>
    <row r="14" spans="1:52" ht="14.25" customHeight="1">
      <c r="A14" s="100"/>
      <c r="B14" s="100"/>
      <c r="C14" s="9" t="s">
        <v>35</v>
      </c>
      <c r="D14" s="10">
        <v>100</v>
      </c>
      <c r="E14" s="10">
        <v>100</v>
      </c>
      <c r="F14" s="11">
        <f t="shared" si="0"/>
        <v>200</v>
      </c>
      <c r="G14" s="15">
        <v>10</v>
      </c>
      <c r="H14" s="15">
        <v>7</v>
      </c>
      <c r="I14" s="13">
        <f t="shared" si="1"/>
        <v>17</v>
      </c>
      <c r="J14" s="11">
        <f t="shared" si="2"/>
        <v>8.5</v>
      </c>
      <c r="K14" s="15">
        <v>10</v>
      </c>
      <c r="L14" s="15">
        <v>7</v>
      </c>
      <c r="M14" s="13">
        <f t="shared" si="3"/>
        <v>17</v>
      </c>
      <c r="N14" s="11">
        <f t="shared" si="4"/>
        <v>8.5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1"/>
      <c r="B15" s="101"/>
      <c r="C15" s="9" t="s">
        <v>36</v>
      </c>
      <c r="D15" s="10">
        <v>145</v>
      </c>
      <c r="E15" s="10">
        <v>144</v>
      </c>
      <c r="F15" s="11">
        <f t="shared" si="0"/>
        <v>289</v>
      </c>
      <c r="G15" s="15">
        <v>15</v>
      </c>
      <c r="H15" s="15">
        <v>18</v>
      </c>
      <c r="I15" s="13">
        <f t="shared" si="1"/>
        <v>33</v>
      </c>
      <c r="J15" s="11">
        <f t="shared" si="2"/>
        <v>11.418685121107266</v>
      </c>
      <c r="K15" s="15">
        <v>15</v>
      </c>
      <c r="L15" s="15">
        <v>18</v>
      </c>
      <c r="M15" s="13">
        <f t="shared" si="3"/>
        <v>33</v>
      </c>
      <c r="N15" s="11">
        <f t="shared" si="4"/>
        <v>11.418685121107266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6"/>
      <c r="B16" s="17"/>
      <c r="C16" s="18" t="s">
        <v>37</v>
      </c>
      <c r="D16" s="19">
        <f t="shared" ref="D16:I16" si="23">SUM(D12:D15)</f>
        <v>457</v>
      </c>
      <c r="E16" s="19">
        <f t="shared" si="23"/>
        <v>461</v>
      </c>
      <c r="F16" s="19">
        <f t="shared" si="23"/>
        <v>918</v>
      </c>
      <c r="G16" s="20">
        <f t="shared" si="23"/>
        <v>41</v>
      </c>
      <c r="H16" s="20">
        <f t="shared" si="23"/>
        <v>44</v>
      </c>
      <c r="I16" s="20">
        <f t="shared" si="23"/>
        <v>85</v>
      </c>
      <c r="J16" s="11">
        <f t="shared" si="2"/>
        <v>9.2592592592592595</v>
      </c>
      <c r="K16" s="20">
        <f t="shared" ref="K16:M16" si="24">SUM(K12:K15)</f>
        <v>41</v>
      </c>
      <c r="L16" s="20">
        <f t="shared" si="24"/>
        <v>44</v>
      </c>
      <c r="M16" s="20">
        <f t="shared" si="24"/>
        <v>85</v>
      </c>
      <c r="N16" s="11">
        <f t="shared" si="4"/>
        <v>9.2592592592592595</v>
      </c>
      <c r="O16" s="19">
        <f t="shared" ref="O16:Q16" si="25">SUM(O12:O15)</f>
        <v>0</v>
      </c>
      <c r="P16" s="19">
        <f t="shared" si="25"/>
        <v>0</v>
      </c>
      <c r="Q16" s="19">
        <f t="shared" si="25"/>
        <v>0</v>
      </c>
      <c r="R16" s="11">
        <f t="shared" si="6"/>
        <v>0</v>
      </c>
      <c r="S16" s="19">
        <f t="shared" ref="S16:U16" si="26">SUM(S12:S15)</f>
        <v>0</v>
      </c>
      <c r="T16" s="19">
        <f t="shared" si="26"/>
        <v>0</v>
      </c>
      <c r="U16" s="19">
        <f t="shared" si="26"/>
        <v>0</v>
      </c>
      <c r="V16" s="11">
        <f t="shared" si="8"/>
        <v>0</v>
      </c>
      <c r="W16" s="19">
        <f t="shared" ref="W16:Y16" si="27">SUM(W12:W15)</f>
        <v>0</v>
      </c>
      <c r="X16" s="19">
        <f t="shared" si="27"/>
        <v>0</v>
      </c>
      <c r="Y16" s="19">
        <f t="shared" si="27"/>
        <v>0</v>
      </c>
      <c r="Z16" s="11">
        <f t="shared" si="10"/>
        <v>0</v>
      </c>
      <c r="AA16" s="19">
        <f t="shared" ref="AA16:AC16" si="28">SUM(AA12:AA15)</f>
        <v>0</v>
      </c>
      <c r="AB16" s="19">
        <f t="shared" si="28"/>
        <v>0</v>
      </c>
      <c r="AC16" s="19">
        <f t="shared" si="28"/>
        <v>0</v>
      </c>
      <c r="AD16" s="11">
        <f t="shared" si="12"/>
        <v>0</v>
      </c>
      <c r="AE16" s="19">
        <f t="shared" ref="AE16:AG16" si="29">SUM(AE12:AE15)</f>
        <v>0</v>
      </c>
      <c r="AF16" s="19">
        <f t="shared" si="29"/>
        <v>0</v>
      </c>
      <c r="AG16" s="19">
        <f t="shared" si="29"/>
        <v>0</v>
      </c>
      <c r="AH16" s="11">
        <f t="shared" si="14"/>
        <v>0</v>
      </c>
      <c r="AI16" s="19">
        <f t="shared" ref="AI16:AK16" si="30">SUM(AI12:AI15)</f>
        <v>0</v>
      </c>
      <c r="AJ16" s="19">
        <f t="shared" si="30"/>
        <v>0</v>
      </c>
      <c r="AK16" s="19">
        <f t="shared" si="30"/>
        <v>0</v>
      </c>
      <c r="AL16" s="11">
        <f t="shared" si="16"/>
        <v>0</v>
      </c>
      <c r="AM16" s="19">
        <f t="shared" ref="AM16:AO16" si="31">SUM(AM12:AM15)</f>
        <v>0</v>
      </c>
      <c r="AN16" s="19">
        <f t="shared" si="31"/>
        <v>0</v>
      </c>
      <c r="AO16" s="19">
        <f t="shared" si="31"/>
        <v>0</v>
      </c>
      <c r="AP16" s="11">
        <f t="shared" si="18"/>
        <v>0</v>
      </c>
      <c r="AQ16" s="19">
        <f t="shared" ref="AQ16:AS16" si="32">SUM(AQ12:AQ15)</f>
        <v>0</v>
      </c>
      <c r="AR16" s="19">
        <f t="shared" si="32"/>
        <v>0</v>
      </c>
      <c r="AS16" s="19">
        <f t="shared" si="32"/>
        <v>0</v>
      </c>
      <c r="AT16" s="11">
        <f t="shared" si="20"/>
        <v>0</v>
      </c>
      <c r="AU16" s="19">
        <f t="shared" ref="AU16:AW16" si="33">SUM(AU12:AU15)</f>
        <v>0</v>
      </c>
      <c r="AV16" s="19">
        <f t="shared" si="33"/>
        <v>0</v>
      </c>
      <c r="AW16" s="19">
        <f t="shared" si="33"/>
        <v>0</v>
      </c>
      <c r="AX16" s="11">
        <f t="shared" si="22"/>
        <v>0</v>
      </c>
      <c r="AY16" s="3"/>
      <c r="AZ16" s="3"/>
    </row>
    <row r="17" spans="1:52" ht="14.25" customHeight="1">
      <c r="A17" s="99">
        <v>2</v>
      </c>
      <c r="B17" s="103" t="s">
        <v>38</v>
      </c>
      <c r="C17" s="9" t="s">
        <v>39</v>
      </c>
      <c r="D17" s="21">
        <v>251</v>
      </c>
      <c r="E17" s="21">
        <v>251</v>
      </c>
      <c r="F17" s="11">
        <f t="shared" ref="F17:F20" si="34">D17+E17</f>
        <v>502</v>
      </c>
      <c r="G17" s="14">
        <v>27</v>
      </c>
      <c r="H17" s="14">
        <v>27</v>
      </c>
      <c r="I17" s="11">
        <f t="shared" ref="I17:I20" si="35">G17+H17</f>
        <v>54</v>
      </c>
      <c r="J17" s="11">
        <f t="shared" si="2"/>
        <v>10.756972111553784</v>
      </c>
      <c r="K17" s="14">
        <v>27</v>
      </c>
      <c r="L17" s="14">
        <v>27</v>
      </c>
      <c r="M17" s="11">
        <f t="shared" ref="M17:M20" si="36">K17+L17</f>
        <v>54</v>
      </c>
      <c r="N17" s="11">
        <f t="shared" si="4"/>
        <v>10.756972111553784</v>
      </c>
      <c r="O17" s="14"/>
      <c r="P17" s="14"/>
      <c r="Q17" s="11">
        <f t="shared" ref="Q17:Q20" si="37">O17+P17</f>
        <v>0</v>
      </c>
      <c r="R17" s="11">
        <f t="shared" si="6"/>
        <v>0</v>
      </c>
      <c r="S17" s="14"/>
      <c r="T17" s="14"/>
      <c r="U17" s="11">
        <f t="shared" ref="U17:U20" si="38">S17+T17</f>
        <v>0</v>
      </c>
      <c r="V17" s="11">
        <f t="shared" si="8"/>
        <v>0</v>
      </c>
      <c r="W17" s="14"/>
      <c r="X17" s="14"/>
      <c r="Y17" s="11">
        <f t="shared" ref="Y17:Y20" si="39">W17+X17</f>
        <v>0</v>
      </c>
      <c r="Z17" s="11">
        <f t="shared" si="10"/>
        <v>0</v>
      </c>
      <c r="AA17" s="14"/>
      <c r="AB17" s="14"/>
      <c r="AC17" s="11">
        <f t="shared" ref="AC17:AC20" si="40">AA17+AB17</f>
        <v>0</v>
      </c>
      <c r="AD17" s="11">
        <f t="shared" si="12"/>
        <v>0</v>
      </c>
      <c r="AE17" s="14"/>
      <c r="AF17" s="14"/>
      <c r="AG17" s="11">
        <f t="shared" ref="AG17:AG20" si="41">AE17+AF17</f>
        <v>0</v>
      </c>
      <c r="AH17" s="11">
        <f t="shared" si="14"/>
        <v>0</v>
      </c>
      <c r="AI17" s="14"/>
      <c r="AJ17" s="14"/>
      <c r="AK17" s="11">
        <f t="shared" ref="AK17:AK20" si="42">AI17+AJ17</f>
        <v>0</v>
      </c>
      <c r="AL17" s="11">
        <f t="shared" si="16"/>
        <v>0</v>
      </c>
      <c r="AM17" s="14"/>
      <c r="AN17" s="14"/>
      <c r="AO17" s="11">
        <f t="shared" ref="AO17:AO20" si="43">AM17+AN17</f>
        <v>0</v>
      </c>
      <c r="AP17" s="11">
        <f t="shared" si="18"/>
        <v>0</v>
      </c>
      <c r="AQ17" s="14"/>
      <c r="AR17" s="14"/>
      <c r="AS17" s="11">
        <f t="shared" ref="AS17:AS20" si="44">AQ17+AR17</f>
        <v>0</v>
      </c>
      <c r="AT17" s="11">
        <f t="shared" si="20"/>
        <v>0</v>
      </c>
      <c r="AU17" s="14"/>
      <c r="AV17" s="14"/>
      <c r="AW17" s="11">
        <f t="shared" ref="AW17:AW20" si="45">AU17+AV17</f>
        <v>0</v>
      </c>
      <c r="AX17" s="11">
        <f t="shared" si="22"/>
        <v>0</v>
      </c>
      <c r="AY17" s="3"/>
      <c r="AZ17" s="3"/>
    </row>
    <row r="18" spans="1:52" ht="14.25" customHeight="1">
      <c r="A18" s="100"/>
      <c r="B18" s="100"/>
      <c r="C18" s="9" t="s">
        <v>40</v>
      </c>
      <c r="D18" s="22">
        <v>218</v>
      </c>
      <c r="E18" s="22">
        <v>218</v>
      </c>
      <c r="F18" s="11">
        <f t="shared" si="34"/>
        <v>436</v>
      </c>
      <c r="G18" s="14">
        <v>19</v>
      </c>
      <c r="H18" s="14">
        <v>24</v>
      </c>
      <c r="I18" s="11">
        <f t="shared" si="35"/>
        <v>43</v>
      </c>
      <c r="J18" s="11">
        <f t="shared" si="2"/>
        <v>9.862385321100918</v>
      </c>
      <c r="K18" s="14">
        <v>19</v>
      </c>
      <c r="L18" s="14">
        <v>24</v>
      </c>
      <c r="M18" s="11">
        <f t="shared" si="36"/>
        <v>43</v>
      </c>
      <c r="N18" s="11">
        <f t="shared" si="4"/>
        <v>9.862385321100918</v>
      </c>
      <c r="O18" s="14"/>
      <c r="P18" s="14"/>
      <c r="Q18" s="11">
        <f t="shared" si="37"/>
        <v>0</v>
      </c>
      <c r="R18" s="11">
        <f t="shared" si="6"/>
        <v>0</v>
      </c>
      <c r="S18" s="14"/>
      <c r="T18" s="14"/>
      <c r="U18" s="11">
        <f t="shared" si="38"/>
        <v>0</v>
      </c>
      <c r="V18" s="11">
        <f t="shared" si="8"/>
        <v>0</v>
      </c>
      <c r="W18" s="14"/>
      <c r="X18" s="14"/>
      <c r="Y18" s="11">
        <f t="shared" si="39"/>
        <v>0</v>
      </c>
      <c r="Z18" s="11">
        <f t="shared" si="10"/>
        <v>0</v>
      </c>
      <c r="AA18" s="14"/>
      <c r="AB18" s="14"/>
      <c r="AC18" s="11">
        <f t="shared" si="40"/>
        <v>0</v>
      </c>
      <c r="AD18" s="11">
        <f t="shared" si="12"/>
        <v>0</v>
      </c>
      <c r="AE18" s="14"/>
      <c r="AF18" s="14"/>
      <c r="AG18" s="11">
        <f t="shared" si="41"/>
        <v>0</v>
      </c>
      <c r="AH18" s="11">
        <f t="shared" si="14"/>
        <v>0</v>
      </c>
      <c r="AI18" s="14"/>
      <c r="AJ18" s="14"/>
      <c r="AK18" s="11">
        <f t="shared" si="42"/>
        <v>0</v>
      </c>
      <c r="AL18" s="11">
        <f t="shared" si="16"/>
        <v>0</v>
      </c>
      <c r="AM18" s="14"/>
      <c r="AN18" s="14"/>
      <c r="AO18" s="11">
        <f t="shared" si="43"/>
        <v>0</v>
      </c>
      <c r="AP18" s="11">
        <f t="shared" si="18"/>
        <v>0</v>
      </c>
      <c r="AQ18" s="14"/>
      <c r="AR18" s="14"/>
      <c r="AS18" s="11">
        <f t="shared" si="44"/>
        <v>0</v>
      </c>
      <c r="AT18" s="11">
        <f t="shared" si="20"/>
        <v>0</v>
      </c>
      <c r="AU18" s="14"/>
      <c r="AV18" s="14"/>
      <c r="AW18" s="11">
        <f t="shared" si="45"/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41</v>
      </c>
      <c r="D19" s="23">
        <v>209</v>
      </c>
      <c r="E19" s="23">
        <v>209</v>
      </c>
      <c r="F19" s="24">
        <f t="shared" si="34"/>
        <v>418</v>
      </c>
      <c r="G19" s="14">
        <v>7</v>
      </c>
      <c r="H19" s="14">
        <v>16</v>
      </c>
      <c r="I19" s="11">
        <f t="shared" si="35"/>
        <v>23</v>
      </c>
      <c r="J19" s="11">
        <f t="shared" si="2"/>
        <v>5.5023923444976077</v>
      </c>
      <c r="K19" s="14">
        <v>7</v>
      </c>
      <c r="L19" s="14">
        <v>16</v>
      </c>
      <c r="M19" s="11">
        <f t="shared" si="36"/>
        <v>23</v>
      </c>
      <c r="N19" s="11">
        <f t="shared" si="4"/>
        <v>5.5023923444976077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</row>
    <row r="20" spans="1:52" ht="14.25" customHeight="1">
      <c r="A20" s="101"/>
      <c r="B20" s="101"/>
      <c r="C20" s="9" t="s">
        <v>42</v>
      </c>
      <c r="D20" s="23">
        <v>169</v>
      </c>
      <c r="E20" s="23">
        <v>170</v>
      </c>
      <c r="F20" s="24">
        <f t="shared" si="34"/>
        <v>339</v>
      </c>
      <c r="G20" s="14">
        <v>16</v>
      </c>
      <c r="H20" s="14">
        <v>6</v>
      </c>
      <c r="I20" s="11">
        <f t="shared" si="35"/>
        <v>22</v>
      </c>
      <c r="J20" s="11">
        <f t="shared" si="2"/>
        <v>6.4896755162241888</v>
      </c>
      <c r="K20" s="14">
        <v>16</v>
      </c>
      <c r="L20" s="14">
        <v>6</v>
      </c>
      <c r="M20" s="11">
        <f t="shared" si="36"/>
        <v>22</v>
      </c>
      <c r="N20" s="11">
        <f t="shared" si="4"/>
        <v>6.4896755162241888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6"/>
      <c r="B21" s="17"/>
      <c r="C21" s="18" t="s">
        <v>37</v>
      </c>
      <c r="D21" s="19">
        <f t="shared" ref="D21:I21" si="46">SUM(D17:D20)</f>
        <v>847</v>
      </c>
      <c r="E21" s="19">
        <f t="shared" si="46"/>
        <v>848</v>
      </c>
      <c r="F21" s="19">
        <f t="shared" si="46"/>
        <v>1695</v>
      </c>
      <c r="G21" s="19">
        <f t="shared" si="46"/>
        <v>69</v>
      </c>
      <c r="H21" s="19">
        <f t="shared" si="46"/>
        <v>73</v>
      </c>
      <c r="I21" s="19">
        <f t="shared" si="46"/>
        <v>142</v>
      </c>
      <c r="J21" s="11">
        <f t="shared" si="2"/>
        <v>8.3775811209439528</v>
      </c>
      <c r="K21" s="19">
        <f t="shared" ref="K21:M21" si="47">SUM(K17:K20)</f>
        <v>69</v>
      </c>
      <c r="L21" s="19">
        <f t="shared" si="47"/>
        <v>73</v>
      </c>
      <c r="M21" s="19">
        <f t="shared" si="47"/>
        <v>142</v>
      </c>
      <c r="N21" s="11">
        <f t="shared" si="4"/>
        <v>8.3775811209439528</v>
      </c>
      <c r="O21" s="19">
        <f t="shared" ref="O21:Q21" si="48">SUM(O17:O20)</f>
        <v>0</v>
      </c>
      <c r="P21" s="19">
        <f t="shared" si="48"/>
        <v>0</v>
      </c>
      <c r="Q21" s="19">
        <f t="shared" si="48"/>
        <v>0</v>
      </c>
      <c r="R21" s="11">
        <f t="shared" si="6"/>
        <v>0</v>
      </c>
      <c r="S21" s="19">
        <f t="shared" ref="S21:U21" si="49">SUM(S17:S20)</f>
        <v>0</v>
      </c>
      <c r="T21" s="19">
        <f t="shared" si="49"/>
        <v>0</v>
      </c>
      <c r="U21" s="19">
        <f t="shared" si="49"/>
        <v>0</v>
      </c>
      <c r="V21" s="11">
        <f t="shared" si="8"/>
        <v>0</v>
      </c>
      <c r="W21" s="19">
        <f t="shared" ref="W21:Y21" si="50">SUM(W17:W20)</f>
        <v>0</v>
      </c>
      <c r="X21" s="19">
        <f t="shared" si="50"/>
        <v>0</v>
      </c>
      <c r="Y21" s="19">
        <f t="shared" si="50"/>
        <v>0</v>
      </c>
      <c r="Z21" s="11">
        <f t="shared" si="10"/>
        <v>0</v>
      </c>
      <c r="AA21" s="19">
        <f t="shared" ref="AA21:AC21" si="51">SUM(AA17:AA20)</f>
        <v>0</v>
      </c>
      <c r="AB21" s="19">
        <f t="shared" si="51"/>
        <v>0</v>
      </c>
      <c r="AC21" s="19">
        <f t="shared" si="51"/>
        <v>0</v>
      </c>
      <c r="AD21" s="11">
        <f t="shared" si="12"/>
        <v>0</v>
      </c>
      <c r="AE21" s="19">
        <f t="shared" ref="AE21:AG21" si="52">SUM(AE17:AE20)</f>
        <v>0</v>
      </c>
      <c r="AF21" s="19">
        <f t="shared" si="52"/>
        <v>0</v>
      </c>
      <c r="AG21" s="19">
        <f t="shared" si="52"/>
        <v>0</v>
      </c>
      <c r="AH21" s="11">
        <f t="shared" si="14"/>
        <v>0</v>
      </c>
      <c r="AI21" s="19">
        <f t="shared" ref="AI21:AK21" si="53">SUM(AI17:AI20)</f>
        <v>0</v>
      </c>
      <c r="AJ21" s="19">
        <f t="shared" si="53"/>
        <v>0</v>
      </c>
      <c r="AK21" s="19">
        <f t="shared" si="53"/>
        <v>0</v>
      </c>
      <c r="AL21" s="11">
        <f t="shared" si="16"/>
        <v>0</v>
      </c>
      <c r="AM21" s="19">
        <f t="shared" ref="AM21:AO21" si="54">SUM(AM17:AM20)</f>
        <v>0</v>
      </c>
      <c r="AN21" s="19">
        <f t="shared" si="54"/>
        <v>0</v>
      </c>
      <c r="AO21" s="19">
        <f t="shared" si="54"/>
        <v>0</v>
      </c>
      <c r="AP21" s="11">
        <f t="shared" si="18"/>
        <v>0</v>
      </c>
      <c r="AQ21" s="19">
        <f t="shared" ref="AQ21:AS21" si="55">SUM(AQ17:AQ20)</f>
        <v>0</v>
      </c>
      <c r="AR21" s="19">
        <f t="shared" si="55"/>
        <v>0</v>
      </c>
      <c r="AS21" s="19">
        <f t="shared" si="55"/>
        <v>0</v>
      </c>
      <c r="AT21" s="11">
        <f t="shared" si="20"/>
        <v>0</v>
      </c>
      <c r="AU21" s="19">
        <f t="shared" ref="AU21:AW21" si="56">SUM(AU17:AU20)</f>
        <v>0</v>
      </c>
      <c r="AV21" s="19">
        <f t="shared" si="56"/>
        <v>0</v>
      </c>
      <c r="AW21" s="19">
        <f t="shared" si="56"/>
        <v>0</v>
      </c>
      <c r="AX21" s="11">
        <f t="shared" si="22"/>
        <v>0</v>
      </c>
    </row>
    <row r="22" spans="1:52" ht="14.25" customHeight="1">
      <c r="A22" s="99">
        <v>3</v>
      </c>
      <c r="B22" s="103" t="s">
        <v>43</v>
      </c>
      <c r="C22" s="9" t="s">
        <v>44</v>
      </c>
      <c r="D22" s="25">
        <v>183</v>
      </c>
      <c r="E22" s="25">
        <v>175</v>
      </c>
      <c r="F22" s="11">
        <f t="shared" ref="F22:F24" si="57">D22+E22</f>
        <v>358</v>
      </c>
      <c r="G22" s="48">
        <v>28</v>
      </c>
      <c r="H22" s="49">
        <v>33</v>
      </c>
      <c r="I22" s="11">
        <f t="shared" ref="I22:I24" si="58">G22+H22</f>
        <v>61</v>
      </c>
      <c r="J22" s="11">
        <f t="shared" si="2"/>
        <v>17.039106145251395</v>
      </c>
      <c r="K22" s="48">
        <v>13</v>
      </c>
      <c r="L22" s="49">
        <v>22</v>
      </c>
      <c r="M22" s="11">
        <f t="shared" ref="M22:M24" si="59">K22+L22</f>
        <v>35</v>
      </c>
      <c r="N22" s="11">
        <f t="shared" si="4"/>
        <v>9.7765363128491618</v>
      </c>
      <c r="O22" s="14"/>
      <c r="P22" s="14"/>
      <c r="Q22" s="11">
        <f t="shared" ref="Q22:Q24" si="60">O22+P22</f>
        <v>0</v>
      </c>
      <c r="R22" s="11">
        <f t="shared" si="6"/>
        <v>0</v>
      </c>
      <c r="S22" s="14"/>
      <c r="T22" s="14"/>
      <c r="U22" s="11">
        <f t="shared" ref="U22:U24" si="61">S22+T22</f>
        <v>0</v>
      </c>
      <c r="V22" s="11">
        <f t="shared" si="8"/>
        <v>0</v>
      </c>
      <c r="W22" s="14"/>
      <c r="X22" s="14"/>
      <c r="Y22" s="11">
        <f t="shared" ref="Y22:Y24" si="62">W22+X22</f>
        <v>0</v>
      </c>
      <c r="Z22" s="11">
        <f t="shared" si="10"/>
        <v>0</v>
      </c>
      <c r="AA22" s="14"/>
      <c r="AB22" s="14"/>
      <c r="AC22" s="11">
        <f t="shared" ref="AC22:AC24" si="63">AA22+AB22</f>
        <v>0</v>
      </c>
      <c r="AD22" s="11">
        <f t="shared" si="12"/>
        <v>0</v>
      </c>
      <c r="AE22" s="14"/>
      <c r="AF22" s="14"/>
      <c r="AG22" s="11">
        <f t="shared" ref="AG22:AG24" si="64">AE22+AF22</f>
        <v>0</v>
      </c>
      <c r="AH22" s="11">
        <f t="shared" si="14"/>
        <v>0</v>
      </c>
      <c r="AI22" s="14"/>
      <c r="AJ22" s="14"/>
      <c r="AK22" s="11">
        <f t="shared" ref="AK22:AK24" si="65">AI22+AJ22</f>
        <v>0</v>
      </c>
      <c r="AL22" s="11">
        <f t="shared" si="16"/>
        <v>0</v>
      </c>
      <c r="AM22" s="14"/>
      <c r="AN22" s="14"/>
      <c r="AO22" s="11">
        <f t="shared" ref="AO22:AO24" si="66">AM22+AN22</f>
        <v>0</v>
      </c>
      <c r="AP22" s="11">
        <f t="shared" si="18"/>
        <v>0</v>
      </c>
      <c r="AQ22" s="14"/>
      <c r="AR22" s="14"/>
      <c r="AS22" s="11">
        <f t="shared" ref="AS22:AS24" si="67">AQ22+AR22</f>
        <v>0</v>
      </c>
      <c r="AT22" s="11">
        <f t="shared" si="20"/>
        <v>0</v>
      </c>
      <c r="AU22" s="14"/>
      <c r="AV22" s="14"/>
      <c r="AW22" s="11">
        <f t="shared" ref="AW22:AW24" si="68">AU22+AV22</f>
        <v>0</v>
      </c>
      <c r="AX22" s="11">
        <f t="shared" si="22"/>
        <v>0</v>
      </c>
    </row>
    <row r="23" spans="1:52" ht="14.25" customHeight="1">
      <c r="A23" s="100"/>
      <c r="B23" s="100"/>
      <c r="C23" s="9" t="s">
        <v>45</v>
      </c>
      <c r="D23" s="25">
        <v>107</v>
      </c>
      <c r="E23" s="25">
        <v>88</v>
      </c>
      <c r="F23" s="11">
        <f t="shared" si="57"/>
        <v>195</v>
      </c>
      <c r="G23" s="50">
        <v>21</v>
      </c>
      <c r="H23" s="51">
        <v>15</v>
      </c>
      <c r="I23" s="11">
        <f t="shared" si="58"/>
        <v>36</v>
      </c>
      <c r="J23" s="11">
        <f t="shared" si="2"/>
        <v>18.461538461538463</v>
      </c>
      <c r="K23" s="50">
        <v>4</v>
      </c>
      <c r="L23" s="51">
        <v>8</v>
      </c>
      <c r="M23" s="11">
        <f t="shared" si="59"/>
        <v>12</v>
      </c>
      <c r="N23" s="11">
        <f t="shared" si="4"/>
        <v>6.1538461538461542</v>
      </c>
      <c r="O23" s="14"/>
      <c r="P23" s="14"/>
      <c r="Q23" s="11">
        <f t="shared" si="60"/>
        <v>0</v>
      </c>
      <c r="R23" s="11">
        <f t="shared" si="6"/>
        <v>0</v>
      </c>
      <c r="S23" s="14"/>
      <c r="T23" s="14"/>
      <c r="U23" s="11">
        <f t="shared" si="61"/>
        <v>0</v>
      </c>
      <c r="V23" s="11">
        <f t="shared" si="8"/>
        <v>0</v>
      </c>
      <c r="W23" s="14"/>
      <c r="X23" s="14"/>
      <c r="Y23" s="11">
        <f t="shared" si="62"/>
        <v>0</v>
      </c>
      <c r="Z23" s="11">
        <f t="shared" si="10"/>
        <v>0</v>
      </c>
      <c r="AA23" s="14"/>
      <c r="AB23" s="14"/>
      <c r="AC23" s="11">
        <f t="shared" si="63"/>
        <v>0</v>
      </c>
      <c r="AD23" s="11">
        <f t="shared" si="12"/>
        <v>0</v>
      </c>
      <c r="AE23" s="14"/>
      <c r="AF23" s="14"/>
      <c r="AG23" s="11">
        <f t="shared" si="64"/>
        <v>0</v>
      </c>
      <c r="AH23" s="11">
        <f t="shared" si="14"/>
        <v>0</v>
      </c>
      <c r="AI23" s="14"/>
      <c r="AJ23" s="14"/>
      <c r="AK23" s="11">
        <f t="shared" si="65"/>
        <v>0</v>
      </c>
      <c r="AL23" s="11">
        <f t="shared" si="16"/>
        <v>0</v>
      </c>
      <c r="AM23" s="14"/>
      <c r="AN23" s="14"/>
      <c r="AO23" s="11">
        <f t="shared" si="66"/>
        <v>0</v>
      </c>
      <c r="AP23" s="11">
        <f t="shared" si="18"/>
        <v>0</v>
      </c>
      <c r="AQ23" s="14"/>
      <c r="AR23" s="14"/>
      <c r="AS23" s="11">
        <f t="shared" si="67"/>
        <v>0</v>
      </c>
      <c r="AT23" s="11">
        <f t="shared" si="20"/>
        <v>0</v>
      </c>
      <c r="AU23" s="14"/>
      <c r="AV23" s="14"/>
      <c r="AW23" s="11">
        <f t="shared" si="68"/>
        <v>0</v>
      </c>
      <c r="AX23" s="11">
        <f t="shared" si="22"/>
        <v>0</v>
      </c>
    </row>
    <row r="24" spans="1:52" ht="14.25" customHeight="1">
      <c r="A24" s="101"/>
      <c r="B24" s="101"/>
      <c r="C24" s="9" t="s">
        <v>46</v>
      </c>
      <c r="D24" s="25">
        <v>83</v>
      </c>
      <c r="E24" s="25">
        <v>90</v>
      </c>
      <c r="F24" s="11">
        <f t="shared" si="57"/>
        <v>173</v>
      </c>
      <c r="G24" s="50">
        <v>4</v>
      </c>
      <c r="H24" s="51">
        <v>14</v>
      </c>
      <c r="I24" s="11">
        <f t="shared" si="58"/>
        <v>18</v>
      </c>
      <c r="J24" s="11">
        <f t="shared" si="2"/>
        <v>10.404624277456648</v>
      </c>
      <c r="K24" s="50">
        <v>3</v>
      </c>
      <c r="L24" s="51">
        <v>7</v>
      </c>
      <c r="M24" s="11">
        <f t="shared" si="59"/>
        <v>10</v>
      </c>
      <c r="N24" s="11">
        <f t="shared" si="4"/>
        <v>5.7803468208092488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26"/>
      <c r="B25" s="17"/>
      <c r="C25" s="18" t="s">
        <v>37</v>
      </c>
      <c r="D25" s="19">
        <f t="shared" ref="D25:I25" si="69">SUM(D22:D24)</f>
        <v>373</v>
      </c>
      <c r="E25" s="19">
        <f t="shared" si="69"/>
        <v>353</v>
      </c>
      <c r="F25" s="19">
        <f t="shared" si="69"/>
        <v>726</v>
      </c>
      <c r="G25" s="19">
        <f t="shared" si="69"/>
        <v>53</v>
      </c>
      <c r="H25" s="19">
        <f t="shared" si="69"/>
        <v>62</v>
      </c>
      <c r="I25" s="19">
        <f t="shared" si="69"/>
        <v>115</v>
      </c>
      <c r="J25" s="11">
        <f t="shared" si="2"/>
        <v>15.840220385674931</v>
      </c>
      <c r="K25" s="19">
        <f t="shared" ref="K25:M25" si="70">SUM(K22:K24)</f>
        <v>20</v>
      </c>
      <c r="L25" s="19">
        <f t="shared" si="70"/>
        <v>37</v>
      </c>
      <c r="M25" s="19">
        <f t="shared" si="70"/>
        <v>57</v>
      </c>
      <c r="N25" s="11">
        <f t="shared" si="4"/>
        <v>7.8512396694214877</v>
      </c>
      <c r="O25" s="19">
        <f t="shared" ref="O25:Q25" si="71">SUM(O22:O24)</f>
        <v>0</v>
      </c>
      <c r="P25" s="19">
        <f t="shared" si="71"/>
        <v>0</v>
      </c>
      <c r="Q25" s="19">
        <f t="shared" si="71"/>
        <v>0</v>
      </c>
      <c r="R25" s="11">
        <f t="shared" si="6"/>
        <v>0</v>
      </c>
      <c r="S25" s="19">
        <f t="shared" ref="S25:U25" si="72">SUM(S22:S24)</f>
        <v>0</v>
      </c>
      <c r="T25" s="19">
        <f t="shared" si="72"/>
        <v>0</v>
      </c>
      <c r="U25" s="19">
        <f t="shared" si="72"/>
        <v>0</v>
      </c>
      <c r="V25" s="11">
        <f t="shared" si="8"/>
        <v>0</v>
      </c>
      <c r="W25" s="19">
        <f t="shared" ref="W25:Y25" si="73">SUM(W22:W24)</f>
        <v>0</v>
      </c>
      <c r="X25" s="19">
        <f t="shared" si="73"/>
        <v>0</v>
      </c>
      <c r="Y25" s="19">
        <f t="shared" si="73"/>
        <v>0</v>
      </c>
      <c r="Z25" s="11">
        <f t="shared" si="10"/>
        <v>0</v>
      </c>
      <c r="AA25" s="19">
        <f t="shared" ref="AA25:AC25" si="74">SUM(AA22:AA24)</f>
        <v>0</v>
      </c>
      <c r="AB25" s="19">
        <f t="shared" si="74"/>
        <v>0</v>
      </c>
      <c r="AC25" s="19">
        <f t="shared" si="74"/>
        <v>0</v>
      </c>
      <c r="AD25" s="11">
        <f t="shared" si="12"/>
        <v>0</v>
      </c>
      <c r="AE25" s="19">
        <f t="shared" ref="AE25:AG25" si="75">SUM(AE22:AE24)</f>
        <v>0</v>
      </c>
      <c r="AF25" s="19">
        <f t="shared" si="75"/>
        <v>0</v>
      </c>
      <c r="AG25" s="19">
        <f t="shared" si="75"/>
        <v>0</v>
      </c>
      <c r="AH25" s="11">
        <f t="shared" si="14"/>
        <v>0</v>
      </c>
      <c r="AI25" s="19">
        <f t="shared" ref="AI25:AK25" si="76">SUM(AI22:AI24)</f>
        <v>0</v>
      </c>
      <c r="AJ25" s="19">
        <f t="shared" si="76"/>
        <v>0</v>
      </c>
      <c r="AK25" s="19">
        <f t="shared" si="76"/>
        <v>0</v>
      </c>
      <c r="AL25" s="11">
        <f t="shared" si="16"/>
        <v>0</v>
      </c>
      <c r="AM25" s="19">
        <f t="shared" ref="AM25:AO25" si="77">SUM(AM22:AM24)</f>
        <v>0</v>
      </c>
      <c r="AN25" s="19">
        <f t="shared" si="77"/>
        <v>0</v>
      </c>
      <c r="AO25" s="19">
        <f t="shared" si="77"/>
        <v>0</v>
      </c>
      <c r="AP25" s="11">
        <f t="shared" si="18"/>
        <v>0</v>
      </c>
      <c r="AQ25" s="19">
        <f t="shared" ref="AQ25:AS25" si="78">SUM(AQ22:AQ24)</f>
        <v>0</v>
      </c>
      <c r="AR25" s="19">
        <f t="shared" si="78"/>
        <v>0</v>
      </c>
      <c r="AS25" s="19">
        <f t="shared" si="78"/>
        <v>0</v>
      </c>
      <c r="AT25" s="11">
        <f t="shared" si="20"/>
        <v>0</v>
      </c>
      <c r="AU25" s="19">
        <f t="shared" ref="AU25:AW25" si="79">SUM(AU22:AU24)</f>
        <v>0</v>
      </c>
      <c r="AV25" s="19">
        <f t="shared" si="79"/>
        <v>0</v>
      </c>
      <c r="AW25" s="19">
        <f t="shared" si="79"/>
        <v>0</v>
      </c>
      <c r="AX25" s="11">
        <f t="shared" si="22"/>
        <v>0</v>
      </c>
    </row>
    <row r="26" spans="1:52" ht="14.25" customHeight="1">
      <c r="A26" s="99">
        <v>4</v>
      </c>
      <c r="B26" s="102" t="s">
        <v>47</v>
      </c>
      <c r="C26" s="9" t="s">
        <v>48</v>
      </c>
      <c r="D26" s="25">
        <v>551</v>
      </c>
      <c r="E26" s="25">
        <v>561</v>
      </c>
      <c r="F26" s="11">
        <f t="shared" ref="F26:F27" si="80">D26+E26</f>
        <v>1112</v>
      </c>
      <c r="G26" s="14">
        <v>41</v>
      </c>
      <c r="H26" s="14">
        <v>43</v>
      </c>
      <c r="I26" s="11">
        <f t="shared" ref="I26:I27" si="81">G26+H26</f>
        <v>84</v>
      </c>
      <c r="J26" s="11">
        <f t="shared" si="2"/>
        <v>7.5539568345323742</v>
      </c>
      <c r="K26" s="14">
        <v>31</v>
      </c>
      <c r="L26" s="14">
        <v>34</v>
      </c>
      <c r="M26" s="11">
        <f t="shared" ref="M26:M27" si="82">K26+L26</f>
        <v>65</v>
      </c>
      <c r="N26" s="11">
        <f t="shared" si="4"/>
        <v>5.8453237410071939</v>
      </c>
      <c r="O26" s="14">
        <v>0</v>
      </c>
      <c r="P26" s="14">
        <v>0</v>
      </c>
      <c r="Q26" s="11">
        <f t="shared" ref="Q26:Q27" si="83">O26+P26</f>
        <v>0</v>
      </c>
      <c r="R26" s="11">
        <f t="shared" si="6"/>
        <v>0</v>
      </c>
      <c r="S26" s="14">
        <v>0</v>
      </c>
      <c r="T26" s="14">
        <v>0</v>
      </c>
      <c r="U26" s="11">
        <f t="shared" ref="U26:U27" si="84">S26+T26</f>
        <v>0</v>
      </c>
      <c r="V26" s="11">
        <f t="shared" si="8"/>
        <v>0</v>
      </c>
      <c r="W26" s="14">
        <v>0</v>
      </c>
      <c r="X26" s="14">
        <v>0</v>
      </c>
      <c r="Y26" s="11">
        <f t="shared" ref="Y26:Y27" si="85">W26+X26</f>
        <v>0</v>
      </c>
      <c r="Z26" s="11">
        <f t="shared" si="10"/>
        <v>0</v>
      </c>
      <c r="AA26" s="14">
        <v>0</v>
      </c>
      <c r="AB26" s="14">
        <v>0</v>
      </c>
      <c r="AC26" s="11">
        <f t="shared" ref="AC26:AC27" si="86">AA26+AB26</f>
        <v>0</v>
      </c>
      <c r="AD26" s="11">
        <f t="shared" si="12"/>
        <v>0</v>
      </c>
      <c r="AE26" s="14">
        <v>0</v>
      </c>
      <c r="AF26" s="14">
        <v>0</v>
      </c>
      <c r="AG26" s="11">
        <f t="shared" ref="AG26:AG27" si="87">AE26+AF26</f>
        <v>0</v>
      </c>
      <c r="AH26" s="11">
        <f t="shared" si="14"/>
        <v>0</v>
      </c>
      <c r="AI26" s="14">
        <v>0</v>
      </c>
      <c r="AJ26" s="14">
        <v>0</v>
      </c>
      <c r="AK26" s="11">
        <f t="shared" ref="AK26:AK27" si="88">AI26+AJ26</f>
        <v>0</v>
      </c>
      <c r="AL26" s="11">
        <f t="shared" si="16"/>
        <v>0</v>
      </c>
      <c r="AM26" s="14">
        <v>0</v>
      </c>
      <c r="AN26" s="14">
        <v>0</v>
      </c>
      <c r="AO26" s="11">
        <f t="shared" ref="AO26:AO27" si="89">AM26+AN26</f>
        <v>0</v>
      </c>
      <c r="AP26" s="11">
        <f t="shared" si="18"/>
        <v>0</v>
      </c>
      <c r="AQ26" s="14">
        <v>0</v>
      </c>
      <c r="AR26" s="14">
        <v>0</v>
      </c>
      <c r="AS26" s="11">
        <f t="shared" ref="AS26:AS27" si="90">AQ26+AR26</f>
        <v>0</v>
      </c>
      <c r="AT26" s="11">
        <f t="shared" si="20"/>
        <v>0</v>
      </c>
      <c r="AU26" s="14">
        <v>0</v>
      </c>
      <c r="AV26" s="14">
        <v>0</v>
      </c>
      <c r="AW26" s="11">
        <f t="shared" ref="AW26:AW27" si="91">AU26+AV26</f>
        <v>0</v>
      </c>
      <c r="AX26" s="11">
        <f t="shared" si="22"/>
        <v>0</v>
      </c>
    </row>
    <row r="27" spans="1:52" ht="14.25" customHeight="1">
      <c r="A27" s="101"/>
      <c r="B27" s="101"/>
      <c r="C27" s="9" t="s">
        <v>49</v>
      </c>
      <c r="D27" s="25">
        <v>141</v>
      </c>
      <c r="E27" s="25">
        <v>145</v>
      </c>
      <c r="F27" s="11">
        <f t="shared" si="80"/>
        <v>286</v>
      </c>
      <c r="G27" s="14">
        <v>28</v>
      </c>
      <c r="H27" s="14">
        <v>29</v>
      </c>
      <c r="I27" s="11">
        <f t="shared" si="81"/>
        <v>57</v>
      </c>
      <c r="J27" s="11">
        <f t="shared" si="2"/>
        <v>19.93006993006993</v>
      </c>
      <c r="K27" s="14">
        <v>23</v>
      </c>
      <c r="L27" s="14">
        <v>23</v>
      </c>
      <c r="M27" s="11">
        <f t="shared" si="82"/>
        <v>46</v>
      </c>
      <c r="N27" s="11">
        <f t="shared" si="4"/>
        <v>16.083916083916083</v>
      </c>
      <c r="O27" s="14">
        <v>0</v>
      </c>
      <c r="P27" s="14">
        <v>0</v>
      </c>
      <c r="Q27" s="11">
        <f t="shared" si="83"/>
        <v>0</v>
      </c>
      <c r="R27" s="11">
        <f t="shared" si="6"/>
        <v>0</v>
      </c>
      <c r="S27" s="14">
        <v>0</v>
      </c>
      <c r="T27" s="14">
        <v>0</v>
      </c>
      <c r="U27" s="11">
        <f t="shared" si="84"/>
        <v>0</v>
      </c>
      <c r="V27" s="11">
        <f t="shared" si="8"/>
        <v>0</v>
      </c>
      <c r="W27" s="14">
        <v>0</v>
      </c>
      <c r="X27" s="14">
        <v>0</v>
      </c>
      <c r="Y27" s="11">
        <f t="shared" si="85"/>
        <v>0</v>
      </c>
      <c r="Z27" s="11">
        <f t="shared" si="10"/>
        <v>0</v>
      </c>
      <c r="AA27" s="14">
        <v>0</v>
      </c>
      <c r="AB27" s="14">
        <v>0</v>
      </c>
      <c r="AC27" s="11">
        <f t="shared" si="86"/>
        <v>0</v>
      </c>
      <c r="AD27" s="11">
        <f t="shared" si="12"/>
        <v>0</v>
      </c>
      <c r="AE27" s="14">
        <v>0</v>
      </c>
      <c r="AF27" s="14">
        <v>0</v>
      </c>
      <c r="AG27" s="11">
        <f t="shared" si="87"/>
        <v>0</v>
      </c>
      <c r="AH27" s="11">
        <f t="shared" si="14"/>
        <v>0</v>
      </c>
      <c r="AI27" s="14">
        <v>0</v>
      </c>
      <c r="AJ27" s="14">
        <v>0</v>
      </c>
      <c r="AK27" s="11">
        <f t="shared" si="88"/>
        <v>0</v>
      </c>
      <c r="AL27" s="11">
        <f t="shared" si="16"/>
        <v>0</v>
      </c>
      <c r="AM27" s="14"/>
      <c r="AN27" s="14">
        <v>0</v>
      </c>
      <c r="AO27" s="11">
        <f t="shared" si="89"/>
        <v>0</v>
      </c>
      <c r="AP27" s="11">
        <f t="shared" si="18"/>
        <v>0</v>
      </c>
      <c r="AQ27" s="14">
        <v>0</v>
      </c>
      <c r="AR27" s="14">
        <v>0</v>
      </c>
      <c r="AS27" s="11">
        <f t="shared" si="90"/>
        <v>0</v>
      </c>
      <c r="AT27" s="11">
        <f t="shared" si="20"/>
        <v>0</v>
      </c>
      <c r="AU27" s="14">
        <v>0</v>
      </c>
      <c r="AV27" s="14">
        <v>0</v>
      </c>
      <c r="AW27" s="11">
        <f t="shared" si="91"/>
        <v>0</v>
      </c>
      <c r="AX27" s="11">
        <f t="shared" si="22"/>
        <v>0</v>
      </c>
    </row>
    <row r="28" spans="1:52" ht="14.25" customHeight="1">
      <c r="A28" s="26"/>
      <c r="B28" s="17"/>
      <c r="C28" s="18" t="s">
        <v>37</v>
      </c>
      <c r="D28" s="19">
        <f t="shared" ref="D28:I28" si="92">SUM(D26:D27)</f>
        <v>692</v>
      </c>
      <c r="E28" s="19">
        <f t="shared" si="92"/>
        <v>706</v>
      </c>
      <c r="F28" s="19">
        <f t="shared" si="92"/>
        <v>1398</v>
      </c>
      <c r="G28" s="19">
        <f t="shared" si="92"/>
        <v>69</v>
      </c>
      <c r="H28" s="19">
        <f t="shared" si="92"/>
        <v>72</v>
      </c>
      <c r="I28" s="19">
        <f t="shared" si="92"/>
        <v>141</v>
      </c>
      <c r="J28" s="11">
        <f t="shared" si="2"/>
        <v>10.085836909871244</v>
      </c>
      <c r="K28" s="19">
        <f t="shared" ref="K28:M28" si="93">SUM(K26:K27)</f>
        <v>54</v>
      </c>
      <c r="L28" s="19">
        <f t="shared" si="93"/>
        <v>57</v>
      </c>
      <c r="M28" s="19">
        <f t="shared" si="93"/>
        <v>111</v>
      </c>
      <c r="N28" s="11">
        <f t="shared" si="4"/>
        <v>7.939914163090128</v>
      </c>
      <c r="O28" s="19">
        <f t="shared" ref="O28:Q28" si="94">SUM(O26:O27)</f>
        <v>0</v>
      </c>
      <c r="P28" s="19">
        <f t="shared" si="94"/>
        <v>0</v>
      </c>
      <c r="Q28" s="19">
        <f t="shared" si="94"/>
        <v>0</v>
      </c>
      <c r="R28" s="11">
        <f t="shared" si="6"/>
        <v>0</v>
      </c>
      <c r="S28" s="19">
        <f t="shared" ref="S28:U28" si="95">SUM(S26:S27)</f>
        <v>0</v>
      </c>
      <c r="T28" s="19">
        <f t="shared" si="95"/>
        <v>0</v>
      </c>
      <c r="U28" s="19">
        <f t="shared" si="95"/>
        <v>0</v>
      </c>
      <c r="V28" s="11">
        <f t="shared" si="8"/>
        <v>0</v>
      </c>
      <c r="W28" s="19">
        <f t="shared" ref="W28:Y28" si="96">SUM(W26:W27)</f>
        <v>0</v>
      </c>
      <c r="X28" s="19">
        <f t="shared" si="96"/>
        <v>0</v>
      </c>
      <c r="Y28" s="19">
        <f t="shared" si="96"/>
        <v>0</v>
      </c>
      <c r="Z28" s="11">
        <f t="shared" si="10"/>
        <v>0</v>
      </c>
      <c r="AA28" s="19">
        <f t="shared" ref="AA28:AC28" si="97">SUM(AA26:AA27)</f>
        <v>0</v>
      </c>
      <c r="AB28" s="19">
        <f t="shared" si="97"/>
        <v>0</v>
      </c>
      <c r="AC28" s="19">
        <f t="shared" si="97"/>
        <v>0</v>
      </c>
      <c r="AD28" s="11">
        <f t="shared" si="12"/>
        <v>0</v>
      </c>
      <c r="AE28" s="19">
        <f t="shared" ref="AE28:AG28" si="98">SUM(AE26:AE27)</f>
        <v>0</v>
      </c>
      <c r="AF28" s="19">
        <f t="shared" si="98"/>
        <v>0</v>
      </c>
      <c r="AG28" s="19">
        <f t="shared" si="98"/>
        <v>0</v>
      </c>
      <c r="AH28" s="11">
        <f t="shared" si="14"/>
        <v>0</v>
      </c>
      <c r="AI28" s="19">
        <f t="shared" ref="AI28:AK28" si="99">SUM(AI26:AI27)</f>
        <v>0</v>
      </c>
      <c r="AJ28" s="19">
        <f t="shared" si="99"/>
        <v>0</v>
      </c>
      <c r="AK28" s="19">
        <f t="shared" si="99"/>
        <v>0</v>
      </c>
      <c r="AL28" s="11">
        <f t="shared" si="16"/>
        <v>0</v>
      </c>
      <c r="AM28" s="19">
        <f t="shared" ref="AM28:AO28" si="100">SUM(AM26:AM27)</f>
        <v>0</v>
      </c>
      <c r="AN28" s="19">
        <f t="shared" si="100"/>
        <v>0</v>
      </c>
      <c r="AO28" s="19">
        <f t="shared" si="100"/>
        <v>0</v>
      </c>
      <c r="AP28" s="11">
        <f t="shared" si="18"/>
        <v>0</v>
      </c>
      <c r="AQ28" s="19">
        <f t="shared" ref="AQ28:AS28" si="101">SUM(AQ26:AQ27)</f>
        <v>0</v>
      </c>
      <c r="AR28" s="19">
        <f t="shared" si="101"/>
        <v>0</v>
      </c>
      <c r="AS28" s="19">
        <f t="shared" si="101"/>
        <v>0</v>
      </c>
      <c r="AT28" s="11">
        <f t="shared" si="20"/>
        <v>0</v>
      </c>
      <c r="AU28" s="19">
        <f t="shared" ref="AU28:AW28" si="102">SUM(AU26:AU27)</f>
        <v>0</v>
      </c>
      <c r="AV28" s="19">
        <f t="shared" si="102"/>
        <v>0</v>
      </c>
      <c r="AW28" s="19">
        <f t="shared" si="102"/>
        <v>0</v>
      </c>
      <c r="AX28" s="11">
        <f t="shared" si="22"/>
        <v>0</v>
      </c>
    </row>
    <row r="29" spans="1:52" ht="14.25" customHeight="1">
      <c r="A29" s="99">
        <v>5</v>
      </c>
      <c r="B29" s="103" t="s">
        <v>50</v>
      </c>
      <c r="C29" s="9" t="s">
        <v>51</v>
      </c>
      <c r="D29" s="25">
        <v>420</v>
      </c>
      <c r="E29" s="25">
        <v>428</v>
      </c>
      <c r="F29" s="11">
        <f t="shared" ref="F29:F32" si="103">D29+E29</f>
        <v>848</v>
      </c>
      <c r="G29" s="14">
        <v>34</v>
      </c>
      <c r="H29" s="14">
        <v>45</v>
      </c>
      <c r="I29" s="11">
        <f t="shared" ref="I29:I32" si="104">G29+H29</f>
        <v>79</v>
      </c>
      <c r="J29" s="11">
        <f t="shared" si="2"/>
        <v>9.316037735849056</v>
      </c>
      <c r="K29" s="14">
        <v>32</v>
      </c>
      <c r="L29" s="14">
        <v>43</v>
      </c>
      <c r="M29" s="11">
        <f t="shared" ref="M29:M32" si="105">K29+L29</f>
        <v>75</v>
      </c>
      <c r="N29" s="11">
        <f t="shared" si="4"/>
        <v>8.8443396226415096</v>
      </c>
      <c r="O29" s="14">
        <v>0</v>
      </c>
      <c r="P29" s="14">
        <v>0</v>
      </c>
      <c r="Q29" s="11">
        <f t="shared" ref="Q29:Q32" si="106">O29+P29</f>
        <v>0</v>
      </c>
      <c r="R29" s="11">
        <f t="shared" si="6"/>
        <v>0</v>
      </c>
      <c r="S29" s="14">
        <v>0</v>
      </c>
      <c r="T29" s="14">
        <v>0</v>
      </c>
      <c r="U29" s="11">
        <f t="shared" ref="U29:U32" si="107">S29+T29</f>
        <v>0</v>
      </c>
      <c r="V29" s="11">
        <f t="shared" si="8"/>
        <v>0</v>
      </c>
      <c r="W29" s="14">
        <v>0</v>
      </c>
      <c r="X29" s="14">
        <v>0</v>
      </c>
      <c r="Y29" s="11">
        <f t="shared" ref="Y29:Y32" si="108">W29+X29</f>
        <v>0</v>
      </c>
      <c r="Z29" s="11">
        <f t="shared" si="10"/>
        <v>0</v>
      </c>
      <c r="AA29" s="14">
        <v>0</v>
      </c>
      <c r="AB29" s="14">
        <v>0</v>
      </c>
      <c r="AC29" s="11">
        <f t="shared" ref="AC29:AC32" si="109">AA29+AB29</f>
        <v>0</v>
      </c>
      <c r="AD29" s="11">
        <f t="shared" si="12"/>
        <v>0</v>
      </c>
      <c r="AE29" s="14">
        <v>0</v>
      </c>
      <c r="AF29" s="14">
        <v>0</v>
      </c>
      <c r="AG29" s="11">
        <f t="shared" ref="AG29:AG32" si="110">AE29+AF29</f>
        <v>0</v>
      </c>
      <c r="AH29" s="11">
        <f t="shared" si="14"/>
        <v>0</v>
      </c>
      <c r="AI29" s="14">
        <v>0</v>
      </c>
      <c r="AJ29" s="14">
        <v>0</v>
      </c>
      <c r="AK29" s="11">
        <f t="shared" ref="AK29:AK32" si="111">AI29+AJ29</f>
        <v>0</v>
      </c>
      <c r="AL29" s="11">
        <f t="shared" si="16"/>
        <v>0</v>
      </c>
      <c r="AM29" s="14">
        <v>0</v>
      </c>
      <c r="AN29" s="14">
        <v>0</v>
      </c>
      <c r="AO29" s="11">
        <f t="shared" ref="AO29:AO32" si="112">AM29+AN29</f>
        <v>0</v>
      </c>
      <c r="AP29" s="11">
        <f t="shared" si="18"/>
        <v>0</v>
      </c>
      <c r="AQ29" s="14">
        <v>0</v>
      </c>
      <c r="AR29" s="14">
        <v>0</v>
      </c>
      <c r="AS29" s="11">
        <f t="shared" ref="AS29:AS32" si="113">AQ29+AR29</f>
        <v>0</v>
      </c>
      <c r="AT29" s="11">
        <f t="shared" si="20"/>
        <v>0</v>
      </c>
      <c r="AU29" s="14">
        <v>0</v>
      </c>
      <c r="AV29" s="14">
        <v>0</v>
      </c>
      <c r="AW29" s="11">
        <f t="shared" ref="AW29:AW32" si="114">AU29+AV29</f>
        <v>0</v>
      </c>
      <c r="AX29" s="11">
        <f t="shared" si="22"/>
        <v>0</v>
      </c>
    </row>
    <row r="30" spans="1:52" ht="14.25" customHeight="1">
      <c r="A30" s="100"/>
      <c r="B30" s="100"/>
      <c r="C30" s="9" t="s">
        <v>52</v>
      </c>
      <c r="D30" s="25">
        <v>244</v>
      </c>
      <c r="E30" s="25">
        <v>248</v>
      </c>
      <c r="F30" s="11">
        <f t="shared" si="103"/>
        <v>492</v>
      </c>
      <c r="G30" s="14">
        <v>16</v>
      </c>
      <c r="H30" s="14">
        <v>13</v>
      </c>
      <c r="I30" s="11">
        <f t="shared" si="104"/>
        <v>29</v>
      </c>
      <c r="J30" s="11">
        <f t="shared" si="2"/>
        <v>5.8943089430894311</v>
      </c>
      <c r="K30" s="14">
        <v>16</v>
      </c>
      <c r="L30" s="14">
        <v>13</v>
      </c>
      <c r="M30" s="11">
        <f t="shared" si="105"/>
        <v>29</v>
      </c>
      <c r="N30" s="11">
        <f t="shared" si="4"/>
        <v>5.8943089430894311</v>
      </c>
      <c r="O30" s="14">
        <v>0</v>
      </c>
      <c r="P30" s="14">
        <v>0</v>
      </c>
      <c r="Q30" s="11">
        <f t="shared" si="106"/>
        <v>0</v>
      </c>
      <c r="R30" s="11">
        <f t="shared" si="6"/>
        <v>0</v>
      </c>
      <c r="S30" s="14">
        <v>1</v>
      </c>
      <c r="T30" s="14">
        <v>0</v>
      </c>
      <c r="U30" s="11">
        <f t="shared" si="107"/>
        <v>1</v>
      </c>
      <c r="V30" s="11">
        <f t="shared" si="8"/>
        <v>3.4482758620689653</v>
      </c>
      <c r="W30" s="14">
        <v>0</v>
      </c>
      <c r="X30" s="14">
        <v>0</v>
      </c>
      <c r="Y30" s="11">
        <f t="shared" si="108"/>
        <v>0</v>
      </c>
      <c r="Z30" s="11">
        <f t="shared" si="10"/>
        <v>0</v>
      </c>
      <c r="AA30" s="14">
        <v>0</v>
      </c>
      <c r="AB30" s="14">
        <v>1</v>
      </c>
      <c r="AC30" s="11">
        <f t="shared" si="109"/>
        <v>1</v>
      </c>
      <c r="AD30" s="11">
        <f t="shared" si="12"/>
        <v>3.4482758620689653</v>
      </c>
      <c r="AE30" s="14">
        <v>0</v>
      </c>
      <c r="AF30" s="14">
        <v>0</v>
      </c>
      <c r="AG30" s="11">
        <f t="shared" si="110"/>
        <v>0</v>
      </c>
      <c r="AH30" s="11">
        <f t="shared" si="14"/>
        <v>0</v>
      </c>
      <c r="AI30" s="14">
        <v>0</v>
      </c>
      <c r="AJ30" s="14">
        <v>0</v>
      </c>
      <c r="AK30" s="11">
        <f t="shared" si="111"/>
        <v>0</v>
      </c>
      <c r="AL30" s="11">
        <f t="shared" si="16"/>
        <v>0</v>
      </c>
      <c r="AM30" s="14">
        <v>0</v>
      </c>
      <c r="AN30" s="14">
        <v>0</v>
      </c>
      <c r="AO30" s="11">
        <f t="shared" si="112"/>
        <v>0</v>
      </c>
      <c r="AP30" s="11">
        <f t="shared" si="18"/>
        <v>0</v>
      </c>
      <c r="AQ30" s="14">
        <v>0</v>
      </c>
      <c r="AR30" s="14">
        <v>0</v>
      </c>
      <c r="AS30" s="11">
        <f t="shared" si="113"/>
        <v>0</v>
      </c>
      <c r="AT30" s="11">
        <f t="shared" si="20"/>
        <v>0</v>
      </c>
      <c r="AU30" s="14">
        <v>1</v>
      </c>
      <c r="AV30" s="14">
        <v>1</v>
      </c>
      <c r="AW30" s="11">
        <f t="shared" si="114"/>
        <v>2</v>
      </c>
      <c r="AX30" s="11">
        <f t="shared" si="22"/>
        <v>6.8965517241379306</v>
      </c>
    </row>
    <row r="31" spans="1:52" ht="14.25" customHeight="1">
      <c r="A31" s="100"/>
      <c r="B31" s="100"/>
      <c r="C31" s="9" t="s">
        <v>53</v>
      </c>
      <c r="D31" s="25">
        <v>237</v>
      </c>
      <c r="E31" s="25">
        <v>248</v>
      </c>
      <c r="F31" s="11">
        <f t="shared" si="103"/>
        <v>485</v>
      </c>
      <c r="G31" s="14">
        <v>23</v>
      </c>
      <c r="H31" s="14">
        <v>18</v>
      </c>
      <c r="I31" s="11">
        <f t="shared" si="104"/>
        <v>41</v>
      </c>
      <c r="J31" s="11">
        <f t="shared" si="2"/>
        <v>8.4536082474226806</v>
      </c>
      <c r="K31" s="14">
        <v>20</v>
      </c>
      <c r="L31" s="14">
        <v>16</v>
      </c>
      <c r="M31" s="11">
        <f t="shared" si="105"/>
        <v>36</v>
      </c>
      <c r="N31" s="11">
        <f t="shared" si="4"/>
        <v>7.4226804123711343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0</v>
      </c>
      <c r="AB31" s="14">
        <v>0</v>
      </c>
      <c r="AC31" s="11">
        <f t="shared" si="109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0</v>
      </c>
      <c r="AV31" s="14">
        <v>0</v>
      </c>
      <c r="AW31" s="11">
        <f t="shared" si="114"/>
        <v>0</v>
      </c>
      <c r="AX31" s="11">
        <f t="shared" si="22"/>
        <v>0</v>
      </c>
    </row>
    <row r="32" spans="1:52" ht="14.25" customHeight="1">
      <c r="A32" s="101"/>
      <c r="B32" s="101"/>
      <c r="C32" s="9" t="s">
        <v>54</v>
      </c>
      <c r="D32" s="25">
        <v>324</v>
      </c>
      <c r="E32" s="25">
        <v>329</v>
      </c>
      <c r="F32" s="11">
        <f t="shared" si="103"/>
        <v>653</v>
      </c>
      <c r="G32" s="14">
        <v>32</v>
      </c>
      <c r="H32" s="14">
        <v>43</v>
      </c>
      <c r="I32" s="11">
        <f t="shared" si="104"/>
        <v>75</v>
      </c>
      <c r="J32" s="11">
        <f t="shared" si="2"/>
        <v>11.485451761102604</v>
      </c>
      <c r="K32" s="14">
        <v>30</v>
      </c>
      <c r="L32" s="14">
        <v>41</v>
      </c>
      <c r="M32" s="11">
        <f t="shared" si="105"/>
        <v>71</v>
      </c>
      <c r="N32" s="11">
        <f t="shared" si="4"/>
        <v>10.872894333843798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26"/>
      <c r="B33" s="17"/>
      <c r="C33" s="18" t="s">
        <v>37</v>
      </c>
      <c r="D33" s="19">
        <f t="shared" ref="D33:I33" si="115">SUM(D29:D32)</f>
        <v>1225</v>
      </c>
      <c r="E33" s="19">
        <f t="shared" si="115"/>
        <v>1253</v>
      </c>
      <c r="F33" s="19">
        <f t="shared" si="115"/>
        <v>2478</v>
      </c>
      <c r="G33" s="19">
        <f t="shared" si="115"/>
        <v>105</v>
      </c>
      <c r="H33" s="19">
        <f t="shared" si="115"/>
        <v>119</v>
      </c>
      <c r="I33" s="19">
        <f t="shared" si="115"/>
        <v>224</v>
      </c>
      <c r="J33" s="11">
        <f t="shared" si="2"/>
        <v>9.0395480225988702</v>
      </c>
      <c r="K33" s="19">
        <f t="shared" ref="K33:M33" si="116">SUM(K29:K32)</f>
        <v>98</v>
      </c>
      <c r="L33" s="19">
        <f t="shared" si="116"/>
        <v>113</v>
      </c>
      <c r="M33" s="19">
        <f t="shared" si="116"/>
        <v>211</v>
      </c>
      <c r="N33" s="11">
        <f t="shared" si="4"/>
        <v>8.514931396287329</v>
      </c>
      <c r="O33" s="19">
        <f t="shared" ref="O33:Q33" si="117">SUM(O29:O32)</f>
        <v>0</v>
      </c>
      <c r="P33" s="19">
        <f t="shared" si="117"/>
        <v>0</v>
      </c>
      <c r="Q33" s="19">
        <f t="shared" si="117"/>
        <v>0</v>
      </c>
      <c r="R33" s="11">
        <f t="shared" si="6"/>
        <v>0</v>
      </c>
      <c r="S33" s="19">
        <f t="shared" ref="S33:U33" si="118">SUM(S29:S32)</f>
        <v>1</v>
      </c>
      <c r="T33" s="19">
        <f t="shared" si="118"/>
        <v>0</v>
      </c>
      <c r="U33" s="19">
        <f t="shared" si="118"/>
        <v>1</v>
      </c>
      <c r="V33" s="11">
        <f t="shared" si="8"/>
        <v>0.4464285714285714</v>
      </c>
      <c r="W33" s="19">
        <f t="shared" ref="W33:Y33" si="119">SUM(W29:W32)</f>
        <v>0</v>
      </c>
      <c r="X33" s="19">
        <f t="shared" si="119"/>
        <v>0</v>
      </c>
      <c r="Y33" s="19">
        <f t="shared" si="119"/>
        <v>0</v>
      </c>
      <c r="Z33" s="11">
        <f t="shared" si="10"/>
        <v>0</v>
      </c>
      <c r="AA33" s="19">
        <f t="shared" ref="AA33:AC33" si="120">SUM(AA29:AA32)</f>
        <v>0</v>
      </c>
      <c r="AB33" s="19">
        <f t="shared" si="120"/>
        <v>1</v>
      </c>
      <c r="AC33" s="19">
        <f t="shared" si="120"/>
        <v>1</v>
      </c>
      <c r="AD33" s="11">
        <f t="shared" si="12"/>
        <v>0.4464285714285714</v>
      </c>
      <c r="AE33" s="19">
        <f t="shared" ref="AE33:AG33" si="121">SUM(AE29:AE32)</f>
        <v>0</v>
      </c>
      <c r="AF33" s="19">
        <f t="shared" si="121"/>
        <v>0</v>
      </c>
      <c r="AG33" s="19">
        <f t="shared" si="121"/>
        <v>0</v>
      </c>
      <c r="AH33" s="11">
        <f t="shared" si="14"/>
        <v>0</v>
      </c>
      <c r="AI33" s="19">
        <f t="shared" ref="AI33:AK33" si="122">SUM(AI29:AI32)</f>
        <v>0</v>
      </c>
      <c r="AJ33" s="19">
        <f t="shared" si="122"/>
        <v>0</v>
      </c>
      <c r="AK33" s="19">
        <f t="shared" si="122"/>
        <v>0</v>
      </c>
      <c r="AL33" s="11">
        <f t="shared" si="16"/>
        <v>0</v>
      </c>
      <c r="AM33" s="19">
        <f t="shared" ref="AM33:AO33" si="123">SUM(AM29:AM32)</f>
        <v>0</v>
      </c>
      <c r="AN33" s="19">
        <f t="shared" si="123"/>
        <v>0</v>
      </c>
      <c r="AO33" s="19">
        <f t="shared" si="123"/>
        <v>0</v>
      </c>
      <c r="AP33" s="11">
        <f t="shared" si="18"/>
        <v>0</v>
      </c>
      <c r="AQ33" s="19">
        <f t="shared" ref="AQ33:AS33" si="124">SUM(AQ29:AQ32)</f>
        <v>0</v>
      </c>
      <c r="AR33" s="19">
        <f t="shared" si="124"/>
        <v>0</v>
      </c>
      <c r="AS33" s="19">
        <f t="shared" si="124"/>
        <v>0</v>
      </c>
      <c r="AT33" s="11">
        <f t="shared" si="20"/>
        <v>0</v>
      </c>
      <c r="AU33" s="19">
        <f t="shared" ref="AU33:AW33" si="125">SUM(AU29:AU32)</f>
        <v>1</v>
      </c>
      <c r="AV33" s="19">
        <f t="shared" si="125"/>
        <v>1</v>
      </c>
      <c r="AW33" s="19">
        <f t="shared" si="125"/>
        <v>2</v>
      </c>
      <c r="AX33" s="11">
        <f t="shared" si="22"/>
        <v>0.89285714285714279</v>
      </c>
    </row>
    <row r="34" spans="1:50" ht="14.25" customHeight="1">
      <c r="A34" s="99">
        <v>6</v>
      </c>
      <c r="B34" s="103" t="s">
        <v>55</v>
      </c>
      <c r="C34" s="9" t="s">
        <v>56</v>
      </c>
      <c r="D34" s="25">
        <v>825</v>
      </c>
      <c r="E34" s="25">
        <v>770</v>
      </c>
      <c r="F34" s="11">
        <f t="shared" ref="F34:F35" si="126">D34+E34</f>
        <v>1595</v>
      </c>
      <c r="G34" s="14">
        <v>57</v>
      </c>
      <c r="H34" s="14">
        <v>53</v>
      </c>
      <c r="I34" s="11">
        <f t="shared" ref="I34:I35" si="127">G34+H34</f>
        <v>110</v>
      </c>
      <c r="J34" s="11">
        <f t="shared" si="2"/>
        <v>6.8965517241379306</v>
      </c>
      <c r="K34" s="14">
        <v>56</v>
      </c>
      <c r="L34" s="14">
        <v>51</v>
      </c>
      <c r="M34" s="11">
        <f t="shared" ref="M34:M35" si="128">K34+L34</f>
        <v>107</v>
      </c>
      <c r="N34" s="11">
        <f t="shared" si="4"/>
        <v>6.7084639498432601</v>
      </c>
      <c r="O34" s="14"/>
      <c r="P34" s="14"/>
      <c r="Q34" s="11">
        <f t="shared" ref="Q34:Q35" si="129">O34+P34</f>
        <v>0</v>
      </c>
      <c r="R34" s="11">
        <f t="shared" si="6"/>
        <v>0</v>
      </c>
      <c r="S34" s="14"/>
      <c r="T34" s="14"/>
      <c r="U34" s="11">
        <f t="shared" ref="U34:U35" si="130">S34+T34</f>
        <v>0</v>
      </c>
      <c r="V34" s="11">
        <f t="shared" si="8"/>
        <v>0</v>
      </c>
      <c r="W34" s="14"/>
      <c r="X34" s="14"/>
      <c r="Y34" s="11">
        <f t="shared" ref="Y34:Y35" si="131">W34+X34</f>
        <v>0</v>
      </c>
      <c r="Z34" s="11">
        <f t="shared" si="10"/>
        <v>0</v>
      </c>
      <c r="AA34" s="14"/>
      <c r="AB34" s="14"/>
      <c r="AC34" s="11">
        <f t="shared" ref="AC34:AC35" si="132">AA34+AB34</f>
        <v>0</v>
      </c>
      <c r="AD34" s="11">
        <f t="shared" si="12"/>
        <v>0</v>
      </c>
      <c r="AE34" s="14"/>
      <c r="AF34" s="14"/>
      <c r="AG34" s="11">
        <f t="shared" ref="AG34:AG35" si="133">AE34+AF34</f>
        <v>0</v>
      </c>
      <c r="AH34" s="11">
        <f t="shared" si="14"/>
        <v>0</v>
      </c>
      <c r="AI34" s="14"/>
      <c r="AJ34" s="14"/>
      <c r="AK34" s="11">
        <f t="shared" ref="AK34:AK35" si="134">AI34+AJ34</f>
        <v>0</v>
      </c>
      <c r="AL34" s="11">
        <f t="shared" si="16"/>
        <v>0</v>
      </c>
      <c r="AM34" s="14"/>
      <c r="AN34" s="14"/>
      <c r="AO34" s="11">
        <f t="shared" ref="AO34:AO35" si="135">AM34+AN34</f>
        <v>0</v>
      </c>
      <c r="AP34" s="11">
        <f t="shared" si="18"/>
        <v>0</v>
      </c>
      <c r="AQ34" s="14"/>
      <c r="AR34" s="14"/>
      <c r="AS34" s="11">
        <f t="shared" ref="AS34:AS35" si="136">AQ34+AR34</f>
        <v>0</v>
      </c>
      <c r="AT34" s="11">
        <f t="shared" si="20"/>
        <v>0</v>
      </c>
      <c r="AU34" s="14"/>
      <c r="AV34" s="14"/>
      <c r="AW34" s="11">
        <f t="shared" ref="AW34:AW35" si="137">AU34+AV34</f>
        <v>0</v>
      </c>
      <c r="AX34" s="11">
        <f t="shared" si="22"/>
        <v>0</v>
      </c>
    </row>
    <row r="35" spans="1:50" ht="14.25" customHeight="1">
      <c r="A35" s="101"/>
      <c r="B35" s="101"/>
      <c r="C35" s="9" t="s">
        <v>57</v>
      </c>
      <c r="D35" s="25">
        <v>256</v>
      </c>
      <c r="E35" s="25">
        <v>235</v>
      </c>
      <c r="F35" s="11">
        <f t="shared" si="126"/>
        <v>491</v>
      </c>
      <c r="G35" s="14">
        <v>25</v>
      </c>
      <c r="H35" s="14">
        <v>15</v>
      </c>
      <c r="I35" s="11">
        <f t="shared" si="127"/>
        <v>40</v>
      </c>
      <c r="J35" s="11">
        <f t="shared" si="2"/>
        <v>8.146639511201629</v>
      </c>
      <c r="K35" s="14">
        <v>24</v>
      </c>
      <c r="L35" s="14">
        <v>14</v>
      </c>
      <c r="M35" s="11">
        <f t="shared" si="128"/>
        <v>38</v>
      </c>
      <c r="N35" s="11">
        <f t="shared" si="4"/>
        <v>7.7393075356415473</v>
      </c>
      <c r="O35" s="14"/>
      <c r="P35" s="14"/>
      <c r="Q35" s="11">
        <f t="shared" si="129"/>
        <v>0</v>
      </c>
      <c r="R35" s="11">
        <f t="shared" si="6"/>
        <v>0</v>
      </c>
      <c r="S35" s="14"/>
      <c r="T35" s="14"/>
      <c r="U35" s="11">
        <f t="shared" si="130"/>
        <v>0</v>
      </c>
      <c r="V35" s="11">
        <f t="shared" si="8"/>
        <v>0</v>
      </c>
      <c r="W35" s="14"/>
      <c r="X35" s="14"/>
      <c r="Y35" s="11">
        <f t="shared" si="131"/>
        <v>0</v>
      </c>
      <c r="Z35" s="11">
        <f t="shared" si="10"/>
        <v>0</v>
      </c>
      <c r="AA35" s="14"/>
      <c r="AB35" s="14"/>
      <c r="AC35" s="11">
        <f t="shared" si="132"/>
        <v>0</v>
      </c>
      <c r="AD35" s="11">
        <f t="shared" si="12"/>
        <v>0</v>
      </c>
      <c r="AE35" s="14"/>
      <c r="AF35" s="14"/>
      <c r="AG35" s="11">
        <f t="shared" si="133"/>
        <v>0</v>
      </c>
      <c r="AH35" s="11">
        <f t="shared" si="14"/>
        <v>0</v>
      </c>
      <c r="AI35" s="14"/>
      <c r="AJ35" s="14"/>
      <c r="AK35" s="11">
        <f t="shared" si="134"/>
        <v>0</v>
      </c>
      <c r="AL35" s="11">
        <f t="shared" si="16"/>
        <v>0</v>
      </c>
      <c r="AM35" s="14"/>
      <c r="AN35" s="14"/>
      <c r="AO35" s="11">
        <f t="shared" si="135"/>
        <v>0</v>
      </c>
      <c r="AP35" s="11">
        <f t="shared" si="18"/>
        <v>0</v>
      </c>
      <c r="AQ35" s="14"/>
      <c r="AR35" s="14"/>
      <c r="AS35" s="11">
        <f t="shared" si="136"/>
        <v>0</v>
      </c>
      <c r="AT35" s="11">
        <f t="shared" si="20"/>
        <v>0</v>
      </c>
      <c r="AU35" s="14"/>
      <c r="AV35" s="14"/>
      <c r="AW35" s="11">
        <f t="shared" si="137"/>
        <v>0</v>
      </c>
      <c r="AX35" s="11">
        <f t="shared" si="22"/>
        <v>0</v>
      </c>
    </row>
    <row r="36" spans="1:50" ht="14.25" customHeight="1">
      <c r="A36" s="26"/>
      <c r="B36" s="17"/>
      <c r="C36" s="18" t="s">
        <v>37</v>
      </c>
      <c r="D36" s="19">
        <f t="shared" ref="D36:I36" si="138">SUM(D34:D35)</f>
        <v>1081</v>
      </c>
      <c r="E36" s="19">
        <f t="shared" si="138"/>
        <v>1005</v>
      </c>
      <c r="F36" s="19">
        <f t="shared" si="138"/>
        <v>2086</v>
      </c>
      <c r="G36" s="19">
        <f t="shared" si="138"/>
        <v>82</v>
      </c>
      <c r="H36" s="19">
        <f t="shared" si="138"/>
        <v>68</v>
      </c>
      <c r="I36" s="19">
        <f t="shared" si="138"/>
        <v>150</v>
      </c>
      <c r="J36" s="11">
        <f t="shared" si="2"/>
        <v>7.1907957813998085</v>
      </c>
      <c r="K36" s="19">
        <f t="shared" ref="K36:M36" si="139">SUM(K34:K35)</f>
        <v>80</v>
      </c>
      <c r="L36" s="19">
        <f t="shared" si="139"/>
        <v>65</v>
      </c>
      <c r="M36" s="19">
        <f t="shared" si="139"/>
        <v>145</v>
      </c>
      <c r="N36" s="11">
        <f t="shared" si="4"/>
        <v>6.9511025886864806</v>
      </c>
      <c r="O36" s="19">
        <f t="shared" ref="O36:Q36" si="140">SUM(O34:O35)</f>
        <v>0</v>
      </c>
      <c r="P36" s="19">
        <f t="shared" si="140"/>
        <v>0</v>
      </c>
      <c r="Q36" s="19">
        <f t="shared" si="140"/>
        <v>0</v>
      </c>
      <c r="R36" s="11">
        <f t="shared" si="6"/>
        <v>0</v>
      </c>
      <c r="S36" s="19">
        <f t="shared" ref="S36:U36" si="141">SUM(S34:S35)</f>
        <v>0</v>
      </c>
      <c r="T36" s="19">
        <f t="shared" si="141"/>
        <v>0</v>
      </c>
      <c r="U36" s="19">
        <f t="shared" si="141"/>
        <v>0</v>
      </c>
      <c r="V36" s="11">
        <f t="shared" si="8"/>
        <v>0</v>
      </c>
      <c r="W36" s="19">
        <f t="shared" ref="W36:Y36" si="142">SUM(W34:W35)</f>
        <v>0</v>
      </c>
      <c r="X36" s="19">
        <f t="shared" si="142"/>
        <v>0</v>
      </c>
      <c r="Y36" s="19">
        <f t="shared" si="142"/>
        <v>0</v>
      </c>
      <c r="Z36" s="11">
        <f t="shared" si="10"/>
        <v>0</v>
      </c>
      <c r="AA36" s="19">
        <f t="shared" ref="AA36:AC36" si="143">SUM(AA34:AA35)</f>
        <v>0</v>
      </c>
      <c r="AB36" s="19">
        <f t="shared" si="143"/>
        <v>0</v>
      </c>
      <c r="AC36" s="19">
        <f t="shared" si="143"/>
        <v>0</v>
      </c>
      <c r="AD36" s="11">
        <f t="shared" si="12"/>
        <v>0</v>
      </c>
      <c r="AE36" s="19">
        <f t="shared" ref="AE36:AG36" si="144">SUM(AE34:AE35)</f>
        <v>0</v>
      </c>
      <c r="AF36" s="19">
        <f t="shared" si="144"/>
        <v>0</v>
      </c>
      <c r="AG36" s="19">
        <f t="shared" si="144"/>
        <v>0</v>
      </c>
      <c r="AH36" s="11">
        <f t="shared" si="14"/>
        <v>0</v>
      </c>
      <c r="AI36" s="19">
        <f t="shared" ref="AI36:AK36" si="145">SUM(AI34:AI35)</f>
        <v>0</v>
      </c>
      <c r="AJ36" s="19">
        <f t="shared" si="145"/>
        <v>0</v>
      </c>
      <c r="AK36" s="19">
        <f t="shared" si="145"/>
        <v>0</v>
      </c>
      <c r="AL36" s="11">
        <f t="shared" si="16"/>
        <v>0</v>
      </c>
      <c r="AM36" s="19">
        <f t="shared" ref="AM36:AO36" si="146">SUM(AM34:AM35)</f>
        <v>0</v>
      </c>
      <c r="AN36" s="19">
        <f t="shared" si="146"/>
        <v>0</v>
      </c>
      <c r="AO36" s="19">
        <f t="shared" si="146"/>
        <v>0</v>
      </c>
      <c r="AP36" s="11">
        <f t="shared" si="18"/>
        <v>0</v>
      </c>
      <c r="AQ36" s="19">
        <f t="shared" ref="AQ36:AS36" si="147">SUM(AQ34:AQ35)</f>
        <v>0</v>
      </c>
      <c r="AR36" s="19">
        <f t="shared" si="147"/>
        <v>0</v>
      </c>
      <c r="AS36" s="19">
        <f t="shared" si="147"/>
        <v>0</v>
      </c>
      <c r="AT36" s="11">
        <f t="shared" si="20"/>
        <v>0</v>
      </c>
      <c r="AU36" s="19">
        <f t="shared" ref="AU36:AW36" si="148">SUM(AU34:AU35)</f>
        <v>0</v>
      </c>
      <c r="AV36" s="19">
        <f t="shared" si="148"/>
        <v>0</v>
      </c>
      <c r="AW36" s="19">
        <f t="shared" si="148"/>
        <v>0</v>
      </c>
      <c r="AX36" s="11">
        <f t="shared" si="22"/>
        <v>0</v>
      </c>
    </row>
    <row r="37" spans="1:50" ht="14.25" customHeight="1">
      <c r="A37" s="99">
        <v>7</v>
      </c>
      <c r="B37" s="103" t="s">
        <v>58</v>
      </c>
      <c r="C37" s="9" t="s">
        <v>59</v>
      </c>
      <c r="D37" s="25">
        <v>392</v>
      </c>
      <c r="E37" s="25">
        <v>362</v>
      </c>
      <c r="F37" s="11">
        <f t="shared" ref="F37:F40" si="149">D37+E37</f>
        <v>754</v>
      </c>
      <c r="G37" s="14">
        <v>26</v>
      </c>
      <c r="H37" s="14">
        <v>14</v>
      </c>
      <c r="I37" s="11">
        <f t="shared" ref="I37:I40" si="150">G37+H37</f>
        <v>40</v>
      </c>
      <c r="J37" s="11">
        <f t="shared" si="2"/>
        <v>5.3050397877984086</v>
      </c>
      <c r="K37" s="14">
        <v>22</v>
      </c>
      <c r="L37" s="14">
        <v>22</v>
      </c>
      <c r="M37" s="11">
        <f t="shared" ref="M37:M40" si="151">K37+L37</f>
        <v>44</v>
      </c>
      <c r="N37" s="11">
        <f t="shared" si="4"/>
        <v>5.8355437665782492</v>
      </c>
      <c r="O37" s="14"/>
      <c r="P37" s="14"/>
      <c r="Q37" s="11">
        <f t="shared" ref="Q37:Q40" si="152">O37+P37</f>
        <v>0</v>
      </c>
      <c r="R37" s="11">
        <f t="shared" si="6"/>
        <v>0</v>
      </c>
      <c r="S37" s="14"/>
      <c r="T37" s="14"/>
      <c r="U37" s="11">
        <f t="shared" ref="U37:U40" si="153">S37+T37</f>
        <v>0</v>
      </c>
      <c r="V37" s="11">
        <f t="shared" si="8"/>
        <v>0</v>
      </c>
      <c r="W37" s="14"/>
      <c r="X37" s="14"/>
      <c r="Y37" s="11">
        <f t="shared" ref="Y37:Y40" si="154">W37+X37</f>
        <v>0</v>
      </c>
      <c r="Z37" s="11">
        <f t="shared" si="10"/>
        <v>0</v>
      </c>
      <c r="AA37" s="14"/>
      <c r="AB37" s="14"/>
      <c r="AC37" s="11">
        <f t="shared" ref="AC37:AC40" si="155">AA37+AB37</f>
        <v>0</v>
      </c>
      <c r="AD37" s="11">
        <f t="shared" si="12"/>
        <v>0</v>
      </c>
      <c r="AE37" s="14"/>
      <c r="AF37" s="14"/>
      <c r="AG37" s="11">
        <f t="shared" ref="AG37:AG40" si="156">AE37+AF37</f>
        <v>0</v>
      </c>
      <c r="AH37" s="11">
        <f t="shared" si="14"/>
        <v>0</v>
      </c>
      <c r="AI37" s="14"/>
      <c r="AJ37" s="14"/>
      <c r="AK37" s="11">
        <f t="shared" ref="AK37:AK40" si="157">AI37+AJ37</f>
        <v>0</v>
      </c>
      <c r="AL37" s="11">
        <f t="shared" si="16"/>
        <v>0</v>
      </c>
      <c r="AM37" s="14"/>
      <c r="AN37" s="14"/>
      <c r="AO37" s="11">
        <f t="shared" ref="AO37:AO40" si="158">AM37+AN37</f>
        <v>0</v>
      </c>
      <c r="AP37" s="11">
        <f t="shared" si="18"/>
        <v>0</v>
      </c>
      <c r="AQ37" s="14"/>
      <c r="AR37" s="14"/>
      <c r="AS37" s="11">
        <f t="shared" ref="AS37:AS40" si="159">AQ37+AR37</f>
        <v>0</v>
      </c>
      <c r="AT37" s="11">
        <f t="shared" si="20"/>
        <v>0</v>
      </c>
      <c r="AU37" s="14"/>
      <c r="AV37" s="14"/>
      <c r="AW37" s="11">
        <f t="shared" ref="AW37:AW40" si="160">AU37+AV37</f>
        <v>0</v>
      </c>
      <c r="AX37" s="11">
        <f t="shared" si="22"/>
        <v>0</v>
      </c>
    </row>
    <row r="38" spans="1:50" ht="14.25" customHeight="1">
      <c r="A38" s="100"/>
      <c r="B38" s="100"/>
      <c r="C38" s="9" t="s">
        <v>60</v>
      </c>
      <c r="D38" s="25">
        <v>862</v>
      </c>
      <c r="E38" s="25">
        <v>778</v>
      </c>
      <c r="F38" s="11">
        <f t="shared" si="149"/>
        <v>1640</v>
      </c>
      <c r="G38" s="14">
        <v>56</v>
      </c>
      <c r="H38" s="14">
        <v>49</v>
      </c>
      <c r="I38" s="11">
        <f t="shared" si="150"/>
        <v>105</v>
      </c>
      <c r="J38" s="11">
        <f t="shared" si="2"/>
        <v>6.4024390243902438</v>
      </c>
      <c r="K38" s="14">
        <v>44</v>
      </c>
      <c r="L38" s="14">
        <v>44</v>
      </c>
      <c r="M38" s="11">
        <f t="shared" si="151"/>
        <v>88</v>
      </c>
      <c r="N38" s="11">
        <f t="shared" si="4"/>
        <v>5.3658536585365857</v>
      </c>
      <c r="O38" s="14"/>
      <c r="P38" s="14"/>
      <c r="Q38" s="11">
        <f t="shared" si="152"/>
        <v>0</v>
      </c>
      <c r="R38" s="11">
        <f t="shared" si="6"/>
        <v>0</v>
      </c>
      <c r="S38" s="14"/>
      <c r="T38" s="14"/>
      <c r="U38" s="11">
        <f t="shared" si="153"/>
        <v>0</v>
      </c>
      <c r="V38" s="11">
        <f t="shared" si="8"/>
        <v>0</v>
      </c>
      <c r="W38" s="14"/>
      <c r="X38" s="14"/>
      <c r="Y38" s="11">
        <f t="shared" si="154"/>
        <v>0</v>
      </c>
      <c r="Z38" s="11">
        <f t="shared" si="10"/>
        <v>0</v>
      </c>
      <c r="AA38" s="14"/>
      <c r="AB38" s="14"/>
      <c r="AC38" s="11">
        <f t="shared" si="155"/>
        <v>0</v>
      </c>
      <c r="AD38" s="11">
        <f t="shared" si="12"/>
        <v>0</v>
      </c>
      <c r="AE38" s="14"/>
      <c r="AF38" s="14"/>
      <c r="AG38" s="11">
        <f t="shared" si="156"/>
        <v>0</v>
      </c>
      <c r="AH38" s="11">
        <f t="shared" si="14"/>
        <v>0</v>
      </c>
      <c r="AI38" s="14"/>
      <c r="AJ38" s="14"/>
      <c r="AK38" s="11">
        <f t="shared" si="157"/>
        <v>0</v>
      </c>
      <c r="AL38" s="11">
        <f t="shared" si="16"/>
        <v>0</v>
      </c>
      <c r="AM38" s="14"/>
      <c r="AN38" s="14"/>
      <c r="AO38" s="11">
        <f t="shared" si="158"/>
        <v>0</v>
      </c>
      <c r="AP38" s="11">
        <f t="shared" si="18"/>
        <v>0</v>
      </c>
      <c r="AQ38" s="14"/>
      <c r="AR38" s="14"/>
      <c r="AS38" s="11">
        <f t="shared" si="159"/>
        <v>0</v>
      </c>
      <c r="AT38" s="11">
        <f t="shared" si="20"/>
        <v>0</v>
      </c>
      <c r="AU38" s="14"/>
      <c r="AV38" s="14"/>
      <c r="AW38" s="11">
        <f t="shared" si="160"/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61</v>
      </c>
      <c r="D39" s="25">
        <v>509</v>
      </c>
      <c r="E39" s="25">
        <v>429</v>
      </c>
      <c r="F39" s="11">
        <f t="shared" si="149"/>
        <v>938</v>
      </c>
      <c r="G39" s="14">
        <v>37</v>
      </c>
      <c r="H39" s="14">
        <v>45</v>
      </c>
      <c r="I39" s="11">
        <f t="shared" si="150"/>
        <v>82</v>
      </c>
      <c r="J39" s="11">
        <f t="shared" si="2"/>
        <v>8.7420042643923246</v>
      </c>
      <c r="K39" s="14">
        <v>41</v>
      </c>
      <c r="L39" s="14">
        <v>40</v>
      </c>
      <c r="M39" s="11">
        <f t="shared" si="151"/>
        <v>81</v>
      </c>
      <c r="N39" s="11">
        <f t="shared" si="4"/>
        <v>8.635394456289978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1"/>
      <c r="B40" s="101"/>
      <c r="C40" s="9" t="s">
        <v>62</v>
      </c>
      <c r="D40" s="25">
        <v>330</v>
      </c>
      <c r="E40" s="25">
        <v>284</v>
      </c>
      <c r="F40" s="11">
        <f t="shared" si="149"/>
        <v>614</v>
      </c>
      <c r="G40" s="14">
        <v>16</v>
      </c>
      <c r="H40" s="14">
        <v>12</v>
      </c>
      <c r="I40" s="11">
        <f t="shared" si="150"/>
        <v>28</v>
      </c>
      <c r="J40" s="11">
        <f t="shared" si="2"/>
        <v>4.5602605863192185</v>
      </c>
      <c r="K40" s="14">
        <v>13</v>
      </c>
      <c r="L40" s="14">
        <v>13</v>
      </c>
      <c r="M40" s="11">
        <f t="shared" si="151"/>
        <v>26</v>
      </c>
      <c r="N40" s="11">
        <f t="shared" si="4"/>
        <v>4.234527687296417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26"/>
      <c r="B41" s="17"/>
      <c r="C41" s="18" t="s">
        <v>37</v>
      </c>
      <c r="D41" s="19">
        <f t="shared" ref="D41:I41" si="161">SUM(D37:D40)</f>
        <v>2093</v>
      </c>
      <c r="E41" s="19">
        <f t="shared" si="161"/>
        <v>1853</v>
      </c>
      <c r="F41" s="19">
        <f t="shared" si="161"/>
        <v>3946</v>
      </c>
      <c r="G41" s="19">
        <f t="shared" si="161"/>
        <v>135</v>
      </c>
      <c r="H41" s="19">
        <f t="shared" si="161"/>
        <v>120</v>
      </c>
      <c r="I41" s="19">
        <f t="shared" si="161"/>
        <v>255</v>
      </c>
      <c r="J41" s="11">
        <f t="shared" si="2"/>
        <v>6.462240243284338</v>
      </c>
      <c r="K41" s="19">
        <f t="shared" ref="K41:M41" si="162">SUM(K37:K40)</f>
        <v>120</v>
      </c>
      <c r="L41" s="19">
        <f t="shared" si="162"/>
        <v>119</v>
      </c>
      <c r="M41" s="19">
        <f t="shared" si="162"/>
        <v>239</v>
      </c>
      <c r="N41" s="11">
        <f t="shared" si="4"/>
        <v>6.0567663456664977</v>
      </c>
      <c r="O41" s="19">
        <f t="shared" ref="O41:Q41" si="163">SUM(O37:O40)</f>
        <v>0</v>
      </c>
      <c r="P41" s="19">
        <f t="shared" si="163"/>
        <v>0</v>
      </c>
      <c r="Q41" s="19">
        <f t="shared" si="163"/>
        <v>0</v>
      </c>
      <c r="R41" s="11">
        <f t="shared" si="6"/>
        <v>0</v>
      </c>
      <c r="S41" s="19">
        <f t="shared" ref="S41:U41" si="164">SUM(S37:S40)</f>
        <v>0</v>
      </c>
      <c r="T41" s="19">
        <f t="shared" si="164"/>
        <v>0</v>
      </c>
      <c r="U41" s="19">
        <f t="shared" si="164"/>
        <v>0</v>
      </c>
      <c r="V41" s="11">
        <f t="shared" si="8"/>
        <v>0</v>
      </c>
      <c r="W41" s="19">
        <f t="shared" ref="W41:Y41" si="165">SUM(W37:W40)</f>
        <v>0</v>
      </c>
      <c r="X41" s="19">
        <f t="shared" si="165"/>
        <v>0</v>
      </c>
      <c r="Y41" s="19">
        <f t="shared" si="165"/>
        <v>0</v>
      </c>
      <c r="Z41" s="11">
        <f t="shared" si="10"/>
        <v>0</v>
      </c>
      <c r="AA41" s="19">
        <f t="shared" ref="AA41:AC41" si="166">SUM(AA37:AA40)</f>
        <v>0</v>
      </c>
      <c r="AB41" s="19">
        <f t="shared" si="166"/>
        <v>0</v>
      </c>
      <c r="AC41" s="19">
        <f t="shared" si="166"/>
        <v>0</v>
      </c>
      <c r="AD41" s="11">
        <f t="shared" si="12"/>
        <v>0</v>
      </c>
      <c r="AE41" s="19">
        <f t="shared" ref="AE41:AG41" si="167">SUM(AE37:AE40)</f>
        <v>0</v>
      </c>
      <c r="AF41" s="19">
        <f t="shared" si="167"/>
        <v>0</v>
      </c>
      <c r="AG41" s="19">
        <f t="shared" si="167"/>
        <v>0</v>
      </c>
      <c r="AH41" s="11">
        <f t="shared" si="14"/>
        <v>0</v>
      </c>
      <c r="AI41" s="19">
        <f t="shared" ref="AI41:AK41" si="168">SUM(AI37:AI40)</f>
        <v>0</v>
      </c>
      <c r="AJ41" s="19">
        <f t="shared" si="168"/>
        <v>0</v>
      </c>
      <c r="AK41" s="19">
        <f t="shared" si="168"/>
        <v>0</v>
      </c>
      <c r="AL41" s="11">
        <f t="shared" si="16"/>
        <v>0</v>
      </c>
      <c r="AM41" s="19">
        <f t="shared" ref="AM41:AO41" si="169">SUM(AM37:AM40)</f>
        <v>0</v>
      </c>
      <c r="AN41" s="19">
        <f t="shared" si="169"/>
        <v>0</v>
      </c>
      <c r="AO41" s="19">
        <f t="shared" si="169"/>
        <v>0</v>
      </c>
      <c r="AP41" s="11">
        <f t="shared" si="18"/>
        <v>0</v>
      </c>
      <c r="AQ41" s="19">
        <f t="shared" ref="AQ41:AS41" si="170">SUM(AQ37:AQ40)</f>
        <v>0</v>
      </c>
      <c r="AR41" s="19">
        <f t="shared" si="170"/>
        <v>0</v>
      </c>
      <c r="AS41" s="19">
        <f t="shared" si="170"/>
        <v>0</v>
      </c>
      <c r="AT41" s="11">
        <f t="shared" si="20"/>
        <v>0</v>
      </c>
      <c r="AU41" s="19">
        <f t="shared" ref="AU41:AW41" si="171">SUM(AU37:AU40)</f>
        <v>0</v>
      </c>
      <c r="AV41" s="19">
        <f t="shared" si="171"/>
        <v>0</v>
      </c>
      <c r="AW41" s="19">
        <f t="shared" si="171"/>
        <v>0</v>
      </c>
      <c r="AX41" s="11">
        <f t="shared" si="22"/>
        <v>0</v>
      </c>
    </row>
    <row r="42" spans="1:50" ht="14.25" customHeight="1">
      <c r="A42" s="99">
        <v>8</v>
      </c>
      <c r="B42" s="103" t="s">
        <v>63</v>
      </c>
      <c r="C42" s="9" t="s">
        <v>64</v>
      </c>
      <c r="D42" s="25">
        <v>564</v>
      </c>
      <c r="E42" s="25">
        <v>540</v>
      </c>
      <c r="F42" s="11">
        <f t="shared" ref="F42:F45" si="172">D42+E42</f>
        <v>1104</v>
      </c>
      <c r="G42" s="14">
        <v>55</v>
      </c>
      <c r="H42" s="14">
        <v>67</v>
      </c>
      <c r="I42" s="11">
        <f t="shared" ref="I42:I45" si="173">G42+H42</f>
        <v>122</v>
      </c>
      <c r="J42" s="11">
        <f t="shared" si="2"/>
        <v>11.05072463768116</v>
      </c>
      <c r="K42" s="14">
        <v>45</v>
      </c>
      <c r="L42" s="14">
        <v>58</v>
      </c>
      <c r="M42" s="11">
        <f t="shared" ref="M42:M45" si="174">K42+L42</f>
        <v>103</v>
      </c>
      <c r="N42" s="11">
        <f t="shared" si="4"/>
        <v>9.3297101449275353</v>
      </c>
      <c r="O42" s="14"/>
      <c r="P42" s="14"/>
      <c r="Q42" s="11">
        <f t="shared" ref="Q42:Q45" si="175">O42+P42</f>
        <v>0</v>
      </c>
      <c r="R42" s="11">
        <f t="shared" si="6"/>
        <v>0</v>
      </c>
      <c r="S42" s="14"/>
      <c r="T42" s="14"/>
      <c r="U42" s="11">
        <f t="shared" ref="U42:U45" si="176">S42+T42</f>
        <v>0</v>
      </c>
      <c r="V42" s="11">
        <f t="shared" si="8"/>
        <v>0</v>
      </c>
      <c r="W42" s="14"/>
      <c r="X42" s="14"/>
      <c r="Y42" s="11">
        <f t="shared" ref="Y42:Y45" si="177">W42+X42</f>
        <v>0</v>
      </c>
      <c r="Z42" s="11">
        <f t="shared" si="10"/>
        <v>0</v>
      </c>
      <c r="AA42" s="14"/>
      <c r="AB42" s="14"/>
      <c r="AC42" s="11">
        <f t="shared" ref="AC42:AC45" si="178">AA42+AB42</f>
        <v>0</v>
      </c>
      <c r="AD42" s="11">
        <f t="shared" si="12"/>
        <v>0</v>
      </c>
      <c r="AE42" s="14"/>
      <c r="AF42" s="14"/>
      <c r="AG42" s="11">
        <f t="shared" ref="AG42:AG45" si="179">AE42+AF42</f>
        <v>0</v>
      </c>
      <c r="AH42" s="11">
        <f t="shared" si="14"/>
        <v>0</v>
      </c>
      <c r="AI42" s="14"/>
      <c r="AJ42" s="14"/>
      <c r="AK42" s="11">
        <f t="shared" ref="AK42:AK45" si="180">AI42+AJ42</f>
        <v>0</v>
      </c>
      <c r="AL42" s="11">
        <f t="shared" si="16"/>
        <v>0</v>
      </c>
      <c r="AM42" s="14"/>
      <c r="AN42" s="14"/>
      <c r="AO42" s="11">
        <f t="shared" ref="AO42:AO45" si="181">AM42+AN42</f>
        <v>0</v>
      </c>
      <c r="AP42" s="11">
        <f t="shared" si="18"/>
        <v>0</v>
      </c>
      <c r="AQ42" s="14"/>
      <c r="AR42" s="14"/>
      <c r="AS42" s="11">
        <f t="shared" ref="AS42:AS45" si="182">AQ42+AR42</f>
        <v>0</v>
      </c>
      <c r="AT42" s="11">
        <f t="shared" si="20"/>
        <v>0</v>
      </c>
      <c r="AU42" s="14"/>
      <c r="AV42" s="14"/>
      <c r="AW42" s="11">
        <f t="shared" ref="AW42:AW45" si="183">AU42+AV42</f>
        <v>0</v>
      </c>
      <c r="AX42" s="11">
        <f t="shared" si="22"/>
        <v>0</v>
      </c>
    </row>
    <row r="43" spans="1:50" ht="14.25" customHeight="1">
      <c r="A43" s="100"/>
      <c r="B43" s="100"/>
      <c r="C43" s="9" t="s">
        <v>65</v>
      </c>
      <c r="D43" s="25">
        <v>537</v>
      </c>
      <c r="E43" s="25">
        <v>516</v>
      </c>
      <c r="F43" s="11">
        <f t="shared" si="172"/>
        <v>1053</v>
      </c>
      <c r="G43" s="14">
        <v>31</v>
      </c>
      <c r="H43" s="14">
        <v>33</v>
      </c>
      <c r="I43" s="11">
        <f t="shared" si="173"/>
        <v>64</v>
      </c>
      <c r="J43" s="11">
        <f t="shared" si="2"/>
        <v>6.0778727445394116</v>
      </c>
      <c r="K43" s="14">
        <v>31</v>
      </c>
      <c r="L43" s="14">
        <v>32</v>
      </c>
      <c r="M43" s="11">
        <f t="shared" si="174"/>
        <v>63</v>
      </c>
      <c r="N43" s="11">
        <f t="shared" si="4"/>
        <v>5.982905982905983</v>
      </c>
      <c r="O43" s="14"/>
      <c r="P43" s="14"/>
      <c r="Q43" s="11">
        <f t="shared" si="175"/>
        <v>0</v>
      </c>
      <c r="R43" s="11">
        <f t="shared" si="6"/>
        <v>0</v>
      </c>
      <c r="S43" s="14"/>
      <c r="T43" s="14"/>
      <c r="U43" s="11">
        <f t="shared" si="176"/>
        <v>0</v>
      </c>
      <c r="V43" s="11">
        <f t="shared" si="8"/>
        <v>0</v>
      </c>
      <c r="W43" s="14"/>
      <c r="X43" s="14"/>
      <c r="Y43" s="11">
        <f t="shared" si="177"/>
        <v>0</v>
      </c>
      <c r="Z43" s="11">
        <f t="shared" si="10"/>
        <v>0</v>
      </c>
      <c r="AA43" s="14"/>
      <c r="AB43" s="14"/>
      <c r="AC43" s="11">
        <f t="shared" si="178"/>
        <v>0</v>
      </c>
      <c r="AD43" s="11">
        <f t="shared" si="12"/>
        <v>0</v>
      </c>
      <c r="AE43" s="14"/>
      <c r="AF43" s="14"/>
      <c r="AG43" s="11">
        <f t="shared" si="179"/>
        <v>0</v>
      </c>
      <c r="AH43" s="11">
        <f t="shared" si="14"/>
        <v>0</v>
      </c>
      <c r="AI43" s="14"/>
      <c r="AJ43" s="14"/>
      <c r="AK43" s="11">
        <f t="shared" si="180"/>
        <v>0</v>
      </c>
      <c r="AL43" s="11">
        <f t="shared" si="16"/>
        <v>0</v>
      </c>
      <c r="AM43" s="14"/>
      <c r="AN43" s="14"/>
      <c r="AO43" s="11">
        <f t="shared" si="181"/>
        <v>0</v>
      </c>
      <c r="AP43" s="11">
        <f t="shared" si="18"/>
        <v>0</v>
      </c>
      <c r="AQ43" s="14"/>
      <c r="AR43" s="14"/>
      <c r="AS43" s="11">
        <f t="shared" si="182"/>
        <v>0</v>
      </c>
      <c r="AT43" s="11">
        <f t="shared" si="20"/>
        <v>0</v>
      </c>
      <c r="AU43" s="14"/>
      <c r="AV43" s="14"/>
      <c r="AW43" s="11">
        <f t="shared" si="183"/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66</v>
      </c>
      <c r="D44" s="25">
        <v>561</v>
      </c>
      <c r="E44" s="25">
        <v>522</v>
      </c>
      <c r="F44" s="11">
        <f t="shared" si="172"/>
        <v>1083</v>
      </c>
      <c r="G44" s="14">
        <v>50</v>
      </c>
      <c r="H44" s="14">
        <v>40</v>
      </c>
      <c r="I44" s="11">
        <f t="shared" si="173"/>
        <v>90</v>
      </c>
      <c r="J44" s="11">
        <f t="shared" si="2"/>
        <v>8.310249307479225</v>
      </c>
      <c r="K44" s="14">
        <v>50</v>
      </c>
      <c r="L44" s="14">
        <v>40</v>
      </c>
      <c r="M44" s="11">
        <f t="shared" si="174"/>
        <v>90</v>
      </c>
      <c r="N44" s="11">
        <f t="shared" si="4"/>
        <v>8.310249307479225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1"/>
      <c r="B45" s="101"/>
      <c r="C45" s="9" t="s">
        <v>67</v>
      </c>
      <c r="D45" s="25">
        <v>458</v>
      </c>
      <c r="E45" s="25">
        <v>390</v>
      </c>
      <c r="F45" s="11">
        <f t="shared" si="172"/>
        <v>848</v>
      </c>
      <c r="G45" s="14">
        <v>33</v>
      </c>
      <c r="H45" s="14">
        <v>34</v>
      </c>
      <c r="I45" s="11">
        <f t="shared" si="173"/>
        <v>67</v>
      </c>
      <c r="J45" s="11">
        <f t="shared" si="2"/>
        <v>7.9009433962264151</v>
      </c>
      <c r="K45" s="14">
        <v>33</v>
      </c>
      <c r="L45" s="14">
        <v>34</v>
      </c>
      <c r="M45" s="11">
        <f t="shared" si="174"/>
        <v>67</v>
      </c>
      <c r="N45" s="11">
        <f t="shared" si="4"/>
        <v>7.9009433962264151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26"/>
      <c r="B46" s="17"/>
      <c r="C46" s="17" t="s">
        <v>37</v>
      </c>
      <c r="D46" s="19">
        <f t="shared" ref="D46:I46" si="184">SUM(D42:D45)</f>
        <v>2120</v>
      </c>
      <c r="E46" s="19">
        <f t="shared" si="184"/>
        <v>1968</v>
      </c>
      <c r="F46" s="19">
        <f t="shared" si="184"/>
        <v>4088</v>
      </c>
      <c r="G46" s="19">
        <f t="shared" si="184"/>
        <v>169</v>
      </c>
      <c r="H46" s="19">
        <f t="shared" si="184"/>
        <v>174</v>
      </c>
      <c r="I46" s="19">
        <f t="shared" si="184"/>
        <v>343</v>
      </c>
      <c r="J46" s="11">
        <f t="shared" si="2"/>
        <v>8.3904109589041092</v>
      </c>
      <c r="K46" s="19">
        <f t="shared" ref="K46:M46" si="185">SUM(K42:K45)</f>
        <v>159</v>
      </c>
      <c r="L46" s="19">
        <f t="shared" si="185"/>
        <v>164</v>
      </c>
      <c r="M46" s="19">
        <f t="shared" si="185"/>
        <v>323</v>
      </c>
      <c r="N46" s="11">
        <f t="shared" si="4"/>
        <v>7.9011741682974561</v>
      </c>
      <c r="O46" s="19">
        <f t="shared" ref="O46:Q46" si="186">SUM(O42:O45)</f>
        <v>0</v>
      </c>
      <c r="P46" s="19">
        <f t="shared" si="186"/>
        <v>0</v>
      </c>
      <c r="Q46" s="19">
        <f t="shared" si="186"/>
        <v>0</v>
      </c>
      <c r="R46" s="11">
        <f t="shared" si="6"/>
        <v>0</v>
      </c>
      <c r="S46" s="19">
        <f t="shared" ref="S46:U46" si="187">SUM(S42:S45)</f>
        <v>0</v>
      </c>
      <c r="T46" s="19">
        <f t="shared" si="187"/>
        <v>0</v>
      </c>
      <c r="U46" s="19">
        <f t="shared" si="187"/>
        <v>0</v>
      </c>
      <c r="V46" s="11">
        <f t="shared" si="8"/>
        <v>0</v>
      </c>
      <c r="W46" s="19">
        <f t="shared" ref="W46:Y46" si="188">SUM(W42:W45)</f>
        <v>0</v>
      </c>
      <c r="X46" s="19">
        <f t="shared" si="188"/>
        <v>0</v>
      </c>
      <c r="Y46" s="19">
        <f t="shared" si="188"/>
        <v>0</v>
      </c>
      <c r="Z46" s="11">
        <f t="shared" si="10"/>
        <v>0</v>
      </c>
      <c r="AA46" s="19">
        <f t="shared" ref="AA46:AC46" si="189">SUM(AA42:AA45)</f>
        <v>0</v>
      </c>
      <c r="AB46" s="19">
        <f t="shared" si="189"/>
        <v>0</v>
      </c>
      <c r="AC46" s="19">
        <f t="shared" si="189"/>
        <v>0</v>
      </c>
      <c r="AD46" s="11">
        <f t="shared" si="12"/>
        <v>0</v>
      </c>
      <c r="AE46" s="19">
        <f t="shared" ref="AE46:AG46" si="190">SUM(AE42:AE45)</f>
        <v>0</v>
      </c>
      <c r="AF46" s="19">
        <f t="shared" si="190"/>
        <v>0</v>
      </c>
      <c r="AG46" s="19">
        <f t="shared" si="190"/>
        <v>0</v>
      </c>
      <c r="AH46" s="11">
        <f t="shared" si="14"/>
        <v>0</v>
      </c>
      <c r="AI46" s="19">
        <f t="shared" ref="AI46:AK46" si="191">SUM(AI42:AI45)</f>
        <v>0</v>
      </c>
      <c r="AJ46" s="19">
        <f t="shared" si="191"/>
        <v>0</v>
      </c>
      <c r="AK46" s="19">
        <f t="shared" si="191"/>
        <v>0</v>
      </c>
      <c r="AL46" s="11">
        <f t="shared" si="16"/>
        <v>0</v>
      </c>
      <c r="AM46" s="19">
        <f t="shared" ref="AM46:AO46" si="192">SUM(AM42:AM45)</f>
        <v>0</v>
      </c>
      <c r="AN46" s="19">
        <f t="shared" si="192"/>
        <v>0</v>
      </c>
      <c r="AO46" s="19">
        <f t="shared" si="192"/>
        <v>0</v>
      </c>
      <c r="AP46" s="11">
        <f t="shared" si="18"/>
        <v>0</v>
      </c>
      <c r="AQ46" s="19">
        <f t="shared" ref="AQ46:AS46" si="193">SUM(AQ42:AQ45)</f>
        <v>0</v>
      </c>
      <c r="AR46" s="19">
        <f t="shared" si="193"/>
        <v>0</v>
      </c>
      <c r="AS46" s="19">
        <f t="shared" si="193"/>
        <v>0</v>
      </c>
      <c r="AT46" s="11">
        <f t="shared" si="20"/>
        <v>0</v>
      </c>
      <c r="AU46" s="19">
        <f t="shared" ref="AU46:AW46" si="194">SUM(AU42:AU45)</f>
        <v>0</v>
      </c>
      <c r="AV46" s="19">
        <f t="shared" si="194"/>
        <v>0</v>
      </c>
      <c r="AW46" s="19">
        <f t="shared" si="194"/>
        <v>0</v>
      </c>
      <c r="AX46" s="11">
        <f t="shared" si="22"/>
        <v>0</v>
      </c>
    </row>
    <row r="47" spans="1:50" ht="14.25" customHeight="1">
      <c r="A47" s="99">
        <v>9</v>
      </c>
      <c r="B47" s="102" t="s">
        <v>68</v>
      </c>
      <c r="C47" s="9" t="s">
        <v>69</v>
      </c>
      <c r="D47" s="25">
        <v>390</v>
      </c>
      <c r="E47" s="25">
        <v>315</v>
      </c>
      <c r="F47" s="11">
        <f t="shared" ref="F47:F50" si="195">D47+E47</f>
        <v>705</v>
      </c>
      <c r="G47" s="14">
        <v>28</v>
      </c>
      <c r="H47" s="14">
        <v>27</v>
      </c>
      <c r="I47" s="11">
        <f t="shared" ref="I47:I50" si="196">G47+H47</f>
        <v>55</v>
      </c>
      <c r="J47" s="11">
        <f t="shared" si="2"/>
        <v>7.8014184397163122</v>
      </c>
      <c r="K47" s="14">
        <v>37</v>
      </c>
      <c r="L47" s="14">
        <v>27</v>
      </c>
      <c r="M47" s="11">
        <f t="shared" ref="M47:M50" si="197">K47+L47</f>
        <v>64</v>
      </c>
      <c r="N47" s="11">
        <f t="shared" si="4"/>
        <v>9.0780141843971638</v>
      </c>
      <c r="O47" s="14"/>
      <c r="P47" s="14"/>
      <c r="Q47" s="11">
        <f t="shared" ref="Q47:Q50" si="198">O47+P47</f>
        <v>0</v>
      </c>
      <c r="R47" s="11">
        <f t="shared" si="6"/>
        <v>0</v>
      </c>
      <c r="S47" s="14"/>
      <c r="T47" s="14"/>
      <c r="U47" s="11">
        <f t="shared" ref="U47:U50" si="199">S47+T47</f>
        <v>0</v>
      </c>
      <c r="V47" s="11">
        <f t="shared" si="8"/>
        <v>0</v>
      </c>
      <c r="W47" s="14"/>
      <c r="X47" s="14"/>
      <c r="Y47" s="11">
        <f t="shared" ref="Y47:Y50" si="200">W47+X47</f>
        <v>0</v>
      </c>
      <c r="Z47" s="11">
        <f t="shared" si="10"/>
        <v>0</v>
      </c>
      <c r="AA47" s="14"/>
      <c r="AB47" s="14"/>
      <c r="AC47" s="11">
        <f t="shared" ref="AC47:AC50" si="201">AA47+AB47</f>
        <v>0</v>
      </c>
      <c r="AD47" s="11">
        <f t="shared" si="12"/>
        <v>0</v>
      </c>
      <c r="AE47" s="14"/>
      <c r="AF47" s="14"/>
      <c r="AG47" s="11">
        <f t="shared" ref="AG47:AG50" si="202">AE47+AF47</f>
        <v>0</v>
      </c>
      <c r="AH47" s="11">
        <f t="shared" si="14"/>
        <v>0</v>
      </c>
      <c r="AI47" s="14"/>
      <c r="AJ47" s="14"/>
      <c r="AK47" s="11">
        <f t="shared" ref="AK47:AK50" si="203">AI47+AJ47</f>
        <v>0</v>
      </c>
      <c r="AL47" s="11">
        <f t="shared" si="16"/>
        <v>0</v>
      </c>
      <c r="AM47" s="14"/>
      <c r="AN47" s="14"/>
      <c r="AO47" s="11">
        <f t="shared" ref="AO47:AO50" si="204">AM47+AN47</f>
        <v>0</v>
      </c>
      <c r="AP47" s="11">
        <f t="shared" si="18"/>
        <v>0</v>
      </c>
      <c r="AQ47" s="14"/>
      <c r="AR47" s="14"/>
      <c r="AS47" s="11">
        <f t="shared" ref="AS47:AS50" si="205">AQ47+AR47</f>
        <v>0</v>
      </c>
      <c r="AT47" s="11">
        <f t="shared" si="20"/>
        <v>0</v>
      </c>
      <c r="AU47" s="14"/>
      <c r="AV47" s="14"/>
      <c r="AW47" s="11">
        <f t="shared" ref="AW47:AW50" si="206">AU47+AV47</f>
        <v>0</v>
      </c>
      <c r="AX47" s="11">
        <f t="shared" si="22"/>
        <v>0</v>
      </c>
    </row>
    <row r="48" spans="1:50" ht="14.25" customHeight="1">
      <c r="A48" s="100"/>
      <c r="B48" s="100"/>
      <c r="C48" s="9" t="s">
        <v>70</v>
      </c>
      <c r="D48" s="25">
        <v>362</v>
      </c>
      <c r="E48" s="25">
        <v>389</v>
      </c>
      <c r="F48" s="11">
        <f t="shared" si="195"/>
        <v>751</v>
      </c>
      <c r="G48" s="14">
        <v>30</v>
      </c>
      <c r="H48" s="14">
        <v>28</v>
      </c>
      <c r="I48" s="11">
        <f t="shared" si="196"/>
        <v>58</v>
      </c>
      <c r="J48" s="11">
        <f t="shared" si="2"/>
        <v>7.7230359520639142</v>
      </c>
      <c r="K48" s="14">
        <v>28</v>
      </c>
      <c r="L48" s="14">
        <v>36</v>
      </c>
      <c r="M48" s="11">
        <f t="shared" si="197"/>
        <v>64</v>
      </c>
      <c r="N48" s="11">
        <f t="shared" si="4"/>
        <v>8.5219707057256997</v>
      </c>
      <c r="O48" s="14"/>
      <c r="P48" s="14"/>
      <c r="Q48" s="11">
        <f t="shared" si="198"/>
        <v>0</v>
      </c>
      <c r="R48" s="11">
        <f t="shared" si="6"/>
        <v>0</v>
      </c>
      <c r="S48" s="14"/>
      <c r="T48" s="14"/>
      <c r="U48" s="11">
        <f t="shared" si="199"/>
        <v>0</v>
      </c>
      <c r="V48" s="11">
        <f t="shared" si="8"/>
        <v>0</v>
      </c>
      <c r="W48" s="14"/>
      <c r="X48" s="14"/>
      <c r="Y48" s="11">
        <f t="shared" si="200"/>
        <v>0</v>
      </c>
      <c r="Z48" s="11">
        <f t="shared" si="10"/>
        <v>0</v>
      </c>
      <c r="AA48" s="14"/>
      <c r="AB48" s="14"/>
      <c r="AC48" s="11">
        <f t="shared" si="201"/>
        <v>0</v>
      </c>
      <c r="AD48" s="11">
        <f t="shared" si="12"/>
        <v>0</v>
      </c>
      <c r="AE48" s="14"/>
      <c r="AF48" s="14"/>
      <c r="AG48" s="11">
        <f t="shared" si="202"/>
        <v>0</v>
      </c>
      <c r="AH48" s="11">
        <f t="shared" si="14"/>
        <v>0</v>
      </c>
      <c r="AI48" s="14"/>
      <c r="AJ48" s="14"/>
      <c r="AK48" s="11">
        <f t="shared" si="203"/>
        <v>0</v>
      </c>
      <c r="AL48" s="11">
        <f t="shared" si="16"/>
        <v>0</v>
      </c>
      <c r="AM48" s="14"/>
      <c r="AN48" s="14"/>
      <c r="AO48" s="11">
        <f t="shared" si="204"/>
        <v>0</v>
      </c>
      <c r="AP48" s="11">
        <f t="shared" si="18"/>
        <v>0</v>
      </c>
      <c r="AQ48" s="14"/>
      <c r="AR48" s="14"/>
      <c r="AS48" s="11">
        <f t="shared" si="205"/>
        <v>0</v>
      </c>
      <c r="AT48" s="11">
        <f t="shared" si="20"/>
        <v>0</v>
      </c>
      <c r="AU48" s="14"/>
      <c r="AV48" s="14"/>
      <c r="AW48" s="11">
        <f t="shared" si="206"/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71</v>
      </c>
      <c r="D49" s="25">
        <v>415</v>
      </c>
      <c r="E49" s="25">
        <v>462</v>
      </c>
      <c r="F49" s="11">
        <f t="shared" si="195"/>
        <v>877</v>
      </c>
      <c r="G49" s="14">
        <v>24</v>
      </c>
      <c r="H49" s="14">
        <v>38</v>
      </c>
      <c r="I49" s="11">
        <f t="shared" si="196"/>
        <v>62</v>
      </c>
      <c r="J49" s="11">
        <f t="shared" si="2"/>
        <v>7.0695553021664761</v>
      </c>
      <c r="K49" s="14">
        <v>36</v>
      </c>
      <c r="L49" s="14">
        <v>28</v>
      </c>
      <c r="M49" s="11">
        <f t="shared" si="197"/>
        <v>64</v>
      </c>
      <c r="N49" s="11">
        <f t="shared" si="4"/>
        <v>7.2976054732041051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>
        <v>1</v>
      </c>
      <c r="U49" s="11">
        <f t="shared" si="199"/>
        <v>1</v>
      </c>
      <c r="V49" s="11">
        <f t="shared" si="8"/>
        <v>1.6129032258064515</v>
      </c>
      <c r="W49" s="14"/>
      <c r="X49" s="14">
        <v>1</v>
      </c>
      <c r="Y49" s="11">
        <f t="shared" si="200"/>
        <v>1</v>
      </c>
      <c r="Z49" s="11">
        <f t="shared" si="10"/>
        <v>1.6129032258064515</v>
      </c>
      <c r="AA49" s="14"/>
      <c r="AB49" s="14"/>
      <c r="AC49" s="11">
        <f t="shared" si="201"/>
        <v>0</v>
      </c>
      <c r="AD49" s="11">
        <f t="shared" si="12"/>
        <v>0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/>
      <c r="AV49" s="14">
        <v>1</v>
      </c>
      <c r="AW49" s="11">
        <f t="shared" si="206"/>
        <v>1</v>
      </c>
      <c r="AX49" s="11">
        <f t="shared" si="22"/>
        <v>1.6129032258064515</v>
      </c>
    </row>
    <row r="50" spans="1:50" ht="14.25" customHeight="1">
      <c r="A50" s="101"/>
      <c r="B50" s="101"/>
      <c r="C50" s="9" t="s">
        <v>72</v>
      </c>
      <c r="D50" s="25">
        <v>153</v>
      </c>
      <c r="E50" s="25">
        <v>164</v>
      </c>
      <c r="F50" s="11">
        <f t="shared" si="195"/>
        <v>317</v>
      </c>
      <c r="G50" s="14">
        <v>8</v>
      </c>
      <c r="H50" s="14">
        <v>10</v>
      </c>
      <c r="I50" s="11">
        <f t="shared" si="196"/>
        <v>18</v>
      </c>
      <c r="J50" s="11">
        <f t="shared" si="2"/>
        <v>5.6782334384858046</v>
      </c>
      <c r="K50" s="14">
        <v>5</v>
      </c>
      <c r="L50" s="14">
        <v>14</v>
      </c>
      <c r="M50" s="11">
        <f t="shared" si="197"/>
        <v>19</v>
      </c>
      <c r="N50" s="11">
        <f t="shared" si="4"/>
        <v>5.9936908517350158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/>
      <c r="AB50" s="14"/>
      <c r="AC50" s="11">
        <f t="shared" si="201"/>
        <v>0</v>
      </c>
      <c r="AD50" s="11">
        <f t="shared" si="12"/>
        <v>0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/>
      <c r="AV50" s="14"/>
      <c r="AW50" s="11">
        <f t="shared" si="206"/>
        <v>0</v>
      </c>
      <c r="AX50" s="11">
        <f t="shared" si="22"/>
        <v>0</v>
      </c>
    </row>
    <row r="51" spans="1:50" ht="14.25" customHeight="1">
      <c r="A51" s="26"/>
      <c r="B51" s="17"/>
      <c r="C51" s="18" t="s">
        <v>37</v>
      </c>
      <c r="D51" s="19">
        <f t="shared" ref="D51:I51" si="207">SUM(D47:D50)</f>
        <v>1320</v>
      </c>
      <c r="E51" s="19">
        <f t="shared" si="207"/>
        <v>1330</v>
      </c>
      <c r="F51" s="19">
        <f t="shared" si="207"/>
        <v>2650</v>
      </c>
      <c r="G51" s="19">
        <f t="shared" si="207"/>
        <v>90</v>
      </c>
      <c r="H51" s="19">
        <f t="shared" si="207"/>
        <v>103</v>
      </c>
      <c r="I51" s="19">
        <f t="shared" si="207"/>
        <v>193</v>
      </c>
      <c r="J51" s="11">
        <f t="shared" si="2"/>
        <v>7.2830188679245289</v>
      </c>
      <c r="K51" s="19">
        <f t="shared" ref="K51:M51" si="208">SUM(K47:K50)</f>
        <v>106</v>
      </c>
      <c r="L51" s="19">
        <f t="shared" si="208"/>
        <v>105</v>
      </c>
      <c r="M51" s="19">
        <f t="shared" si="208"/>
        <v>211</v>
      </c>
      <c r="N51" s="11">
        <f t="shared" si="4"/>
        <v>7.9622641509433958</v>
      </c>
      <c r="O51" s="19">
        <f t="shared" ref="O51:Q51" si="209">SUM(O47:O50)</f>
        <v>0</v>
      </c>
      <c r="P51" s="19">
        <f t="shared" si="209"/>
        <v>0</v>
      </c>
      <c r="Q51" s="19">
        <f t="shared" si="209"/>
        <v>0</v>
      </c>
      <c r="R51" s="11">
        <f t="shared" si="6"/>
        <v>0</v>
      </c>
      <c r="S51" s="19">
        <f t="shared" ref="S51:U51" si="210">SUM(S47:S50)</f>
        <v>0</v>
      </c>
      <c r="T51" s="19">
        <f t="shared" si="210"/>
        <v>1</v>
      </c>
      <c r="U51" s="19">
        <f t="shared" si="210"/>
        <v>1</v>
      </c>
      <c r="V51" s="11">
        <f t="shared" si="8"/>
        <v>0.5181347150259068</v>
      </c>
      <c r="W51" s="19">
        <f t="shared" ref="W51:Y51" si="211">SUM(W47:W50)</f>
        <v>0</v>
      </c>
      <c r="X51" s="19">
        <f t="shared" si="211"/>
        <v>1</v>
      </c>
      <c r="Y51" s="19">
        <f t="shared" si="211"/>
        <v>1</v>
      </c>
      <c r="Z51" s="11">
        <f t="shared" si="10"/>
        <v>0.5181347150259068</v>
      </c>
      <c r="AA51" s="19">
        <f t="shared" ref="AA51:AC51" si="212">SUM(AA47:AA50)</f>
        <v>0</v>
      </c>
      <c r="AB51" s="19">
        <f t="shared" si="212"/>
        <v>0</v>
      </c>
      <c r="AC51" s="19">
        <f t="shared" si="212"/>
        <v>0</v>
      </c>
      <c r="AD51" s="11">
        <f t="shared" si="12"/>
        <v>0</v>
      </c>
      <c r="AE51" s="19">
        <f t="shared" ref="AE51:AG51" si="213">SUM(AE47:AE50)</f>
        <v>0</v>
      </c>
      <c r="AF51" s="19">
        <f t="shared" si="213"/>
        <v>0</v>
      </c>
      <c r="AG51" s="19">
        <f t="shared" si="213"/>
        <v>0</v>
      </c>
      <c r="AH51" s="11">
        <f t="shared" si="14"/>
        <v>0</v>
      </c>
      <c r="AI51" s="19">
        <f t="shared" ref="AI51:AK51" si="214">SUM(AI47:AI50)</f>
        <v>0</v>
      </c>
      <c r="AJ51" s="19">
        <f t="shared" si="214"/>
        <v>0</v>
      </c>
      <c r="AK51" s="19">
        <f t="shared" si="214"/>
        <v>0</v>
      </c>
      <c r="AL51" s="11">
        <f t="shared" si="16"/>
        <v>0</v>
      </c>
      <c r="AM51" s="19">
        <f t="shared" ref="AM51:AO51" si="215">SUM(AM47:AM50)</f>
        <v>0</v>
      </c>
      <c r="AN51" s="19">
        <f t="shared" si="215"/>
        <v>0</v>
      </c>
      <c r="AO51" s="19">
        <f t="shared" si="215"/>
        <v>0</v>
      </c>
      <c r="AP51" s="11">
        <f t="shared" si="18"/>
        <v>0</v>
      </c>
      <c r="AQ51" s="19">
        <f t="shared" ref="AQ51:AS51" si="216">SUM(AQ47:AQ50)</f>
        <v>0</v>
      </c>
      <c r="AR51" s="19">
        <f t="shared" si="216"/>
        <v>0</v>
      </c>
      <c r="AS51" s="19">
        <f t="shared" si="216"/>
        <v>0</v>
      </c>
      <c r="AT51" s="11">
        <f t="shared" si="20"/>
        <v>0</v>
      </c>
      <c r="AU51" s="19">
        <f t="shared" ref="AU51:AW51" si="217">SUM(AU47:AU50)</f>
        <v>0</v>
      </c>
      <c r="AV51" s="19">
        <f t="shared" si="217"/>
        <v>1</v>
      </c>
      <c r="AW51" s="19">
        <f t="shared" si="217"/>
        <v>1</v>
      </c>
      <c r="AX51" s="11">
        <f t="shared" si="22"/>
        <v>0.5181347150259068</v>
      </c>
    </row>
    <row r="52" spans="1:50" ht="14.25" customHeight="1">
      <c r="A52" s="99">
        <v>10</v>
      </c>
      <c r="B52" s="103" t="s">
        <v>73</v>
      </c>
      <c r="C52" s="9" t="s">
        <v>74</v>
      </c>
      <c r="D52" s="25">
        <v>866</v>
      </c>
      <c r="E52" s="25">
        <v>869</v>
      </c>
      <c r="F52" s="11">
        <f t="shared" ref="F52:F54" si="218">D52+E52</f>
        <v>1735</v>
      </c>
      <c r="G52" s="14">
        <v>63</v>
      </c>
      <c r="H52" s="14">
        <v>68</v>
      </c>
      <c r="I52" s="11">
        <f t="shared" ref="I52:I54" si="219">G52+H52</f>
        <v>131</v>
      </c>
      <c r="J52" s="11">
        <f t="shared" si="2"/>
        <v>7.5504322766570615</v>
      </c>
      <c r="K52" s="52">
        <v>56</v>
      </c>
      <c r="L52" s="52">
        <v>55</v>
      </c>
      <c r="M52" s="11">
        <f t="shared" ref="M52:M54" si="220">K52+L52</f>
        <v>111</v>
      </c>
      <c r="N52" s="11">
        <f t="shared" si="4"/>
        <v>6.3976945244956767</v>
      </c>
      <c r="O52" s="14">
        <v>0</v>
      </c>
      <c r="P52" s="14">
        <v>0</v>
      </c>
      <c r="Q52" s="11">
        <f t="shared" ref="Q52:Q54" si="221">O52+P52</f>
        <v>0</v>
      </c>
      <c r="R52" s="11">
        <f t="shared" si="6"/>
        <v>0</v>
      </c>
      <c r="S52" s="14">
        <v>0</v>
      </c>
      <c r="T52" s="14">
        <v>0</v>
      </c>
      <c r="U52" s="11">
        <f t="shared" ref="U52:U54" si="222">S52+T52</f>
        <v>0</v>
      </c>
      <c r="V52" s="11">
        <f t="shared" si="8"/>
        <v>0</v>
      </c>
      <c r="W52" s="14">
        <v>0</v>
      </c>
      <c r="X52" s="14">
        <v>0</v>
      </c>
      <c r="Y52" s="11">
        <f t="shared" ref="Y52:Y54" si="223">W52+X52</f>
        <v>0</v>
      </c>
      <c r="Z52" s="11">
        <f t="shared" si="10"/>
        <v>0</v>
      </c>
      <c r="AA52" s="14">
        <v>0</v>
      </c>
      <c r="AB52" s="14">
        <v>0</v>
      </c>
      <c r="AC52" s="11">
        <f t="shared" ref="AC52:AC54" si="224">AA52+AB52</f>
        <v>0</v>
      </c>
      <c r="AD52" s="11">
        <f t="shared" si="12"/>
        <v>0</v>
      </c>
      <c r="AE52" s="14">
        <v>0</v>
      </c>
      <c r="AF52" s="14">
        <v>0</v>
      </c>
      <c r="AG52" s="11">
        <f t="shared" ref="AG52:AG54" si="225">AE52+AF52</f>
        <v>0</v>
      </c>
      <c r="AH52" s="11">
        <f t="shared" si="14"/>
        <v>0</v>
      </c>
      <c r="AI52" s="14">
        <v>0</v>
      </c>
      <c r="AJ52" s="14">
        <v>0</v>
      </c>
      <c r="AK52" s="11">
        <f t="shared" ref="AK52:AK54" si="226">AI52+AJ52</f>
        <v>0</v>
      </c>
      <c r="AL52" s="11">
        <f t="shared" si="16"/>
        <v>0</v>
      </c>
      <c r="AM52" s="14">
        <v>0</v>
      </c>
      <c r="AN52" s="14">
        <v>0</v>
      </c>
      <c r="AO52" s="11">
        <f t="shared" ref="AO52:AO54" si="227">AM52+AN52</f>
        <v>0</v>
      </c>
      <c r="AP52" s="11">
        <f t="shared" si="18"/>
        <v>0</v>
      </c>
      <c r="AQ52" s="14">
        <v>0</v>
      </c>
      <c r="AR52" s="14">
        <v>0</v>
      </c>
      <c r="AS52" s="11">
        <f t="shared" ref="AS52:AS54" si="228">AQ52+AR52</f>
        <v>0</v>
      </c>
      <c r="AT52" s="11">
        <f t="shared" si="20"/>
        <v>0</v>
      </c>
      <c r="AU52" s="14">
        <v>0</v>
      </c>
      <c r="AV52" s="14">
        <v>0</v>
      </c>
      <c r="AW52" s="11">
        <f t="shared" ref="AW52:AW54" si="229">AU52+AV52</f>
        <v>0</v>
      </c>
      <c r="AX52" s="11">
        <f t="shared" si="22"/>
        <v>0</v>
      </c>
    </row>
    <row r="53" spans="1:50" ht="14.25" customHeight="1">
      <c r="A53" s="100"/>
      <c r="B53" s="100"/>
      <c r="C53" s="9" t="s">
        <v>75</v>
      </c>
      <c r="D53" s="28">
        <v>451</v>
      </c>
      <c r="E53" s="28">
        <v>455</v>
      </c>
      <c r="F53" s="24">
        <f t="shared" si="218"/>
        <v>906</v>
      </c>
      <c r="G53" s="14">
        <v>38</v>
      </c>
      <c r="H53" s="14">
        <v>41</v>
      </c>
      <c r="I53" s="11">
        <f t="shared" si="219"/>
        <v>79</v>
      </c>
      <c r="J53" s="11">
        <f t="shared" si="2"/>
        <v>8.7196467991169975</v>
      </c>
      <c r="K53" s="53">
        <v>32</v>
      </c>
      <c r="L53" s="53">
        <v>29</v>
      </c>
      <c r="M53" s="11">
        <f t="shared" si="220"/>
        <v>61</v>
      </c>
      <c r="N53" s="11">
        <f t="shared" si="4"/>
        <v>6.7328918322295799</v>
      </c>
      <c r="O53" s="14">
        <v>0</v>
      </c>
      <c r="P53" s="14">
        <v>0</v>
      </c>
      <c r="Q53" s="11">
        <f t="shared" si="221"/>
        <v>0</v>
      </c>
      <c r="R53" s="11">
        <f t="shared" si="6"/>
        <v>0</v>
      </c>
      <c r="S53" s="14">
        <v>0</v>
      </c>
      <c r="T53" s="14">
        <v>0</v>
      </c>
      <c r="U53" s="11">
        <f t="shared" si="222"/>
        <v>0</v>
      </c>
      <c r="V53" s="11">
        <f t="shared" si="8"/>
        <v>0</v>
      </c>
      <c r="W53" s="14">
        <v>0</v>
      </c>
      <c r="X53" s="14">
        <v>0</v>
      </c>
      <c r="Y53" s="11">
        <f t="shared" si="223"/>
        <v>0</v>
      </c>
      <c r="Z53" s="11">
        <f t="shared" si="10"/>
        <v>0</v>
      </c>
      <c r="AA53" s="14">
        <v>0</v>
      </c>
      <c r="AB53" s="14">
        <v>0</v>
      </c>
      <c r="AC53" s="11">
        <f t="shared" si="224"/>
        <v>0</v>
      </c>
      <c r="AD53" s="11">
        <f t="shared" si="12"/>
        <v>0</v>
      </c>
      <c r="AE53" s="14">
        <v>0</v>
      </c>
      <c r="AF53" s="14">
        <v>0</v>
      </c>
      <c r="AG53" s="11">
        <f t="shared" si="225"/>
        <v>0</v>
      </c>
      <c r="AH53" s="11">
        <f t="shared" si="14"/>
        <v>0</v>
      </c>
      <c r="AI53" s="14">
        <v>0</v>
      </c>
      <c r="AJ53" s="14">
        <v>0</v>
      </c>
      <c r="AK53" s="11">
        <f t="shared" si="226"/>
        <v>0</v>
      </c>
      <c r="AL53" s="11">
        <f t="shared" si="16"/>
        <v>0</v>
      </c>
      <c r="AM53" s="14">
        <v>0</v>
      </c>
      <c r="AN53" s="14">
        <v>0</v>
      </c>
      <c r="AO53" s="11">
        <f t="shared" si="227"/>
        <v>0</v>
      </c>
      <c r="AP53" s="11">
        <f t="shared" si="18"/>
        <v>0</v>
      </c>
      <c r="AQ53" s="14">
        <v>0</v>
      </c>
      <c r="AR53" s="14">
        <v>0</v>
      </c>
      <c r="AS53" s="11">
        <f t="shared" si="228"/>
        <v>0</v>
      </c>
      <c r="AT53" s="11">
        <f t="shared" si="20"/>
        <v>0</v>
      </c>
      <c r="AU53" s="14">
        <v>0</v>
      </c>
      <c r="AV53" s="14">
        <v>0</v>
      </c>
      <c r="AW53" s="11">
        <f t="shared" si="229"/>
        <v>0</v>
      </c>
      <c r="AX53" s="11">
        <f t="shared" si="22"/>
        <v>0</v>
      </c>
    </row>
    <row r="54" spans="1:50" ht="14.25" customHeight="1">
      <c r="A54" s="101"/>
      <c r="B54" s="101"/>
      <c r="C54" s="9" t="s">
        <v>76</v>
      </c>
      <c r="D54" s="28">
        <v>712</v>
      </c>
      <c r="E54" s="28">
        <v>715</v>
      </c>
      <c r="F54" s="24">
        <f t="shared" si="218"/>
        <v>1427</v>
      </c>
      <c r="G54" s="14">
        <v>51</v>
      </c>
      <c r="H54" s="14">
        <v>54</v>
      </c>
      <c r="I54" s="11">
        <f t="shared" si="219"/>
        <v>105</v>
      </c>
      <c r="J54" s="11">
        <f t="shared" si="2"/>
        <v>7.3580939032936232</v>
      </c>
      <c r="K54" s="53">
        <v>48</v>
      </c>
      <c r="L54" s="53">
        <v>47</v>
      </c>
      <c r="M54" s="11">
        <f t="shared" si="220"/>
        <v>95</v>
      </c>
      <c r="N54" s="11">
        <f t="shared" si="4"/>
        <v>6.657323055360898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26"/>
      <c r="B55" s="17"/>
      <c r="C55" s="18" t="s">
        <v>37</v>
      </c>
      <c r="D55" s="19">
        <f t="shared" ref="D55:I55" si="230">SUM(D52:D54)</f>
        <v>2029</v>
      </c>
      <c r="E55" s="19">
        <f t="shared" si="230"/>
        <v>2039</v>
      </c>
      <c r="F55" s="19">
        <f t="shared" si="230"/>
        <v>4068</v>
      </c>
      <c r="G55" s="19">
        <f t="shared" si="230"/>
        <v>152</v>
      </c>
      <c r="H55" s="19">
        <f t="shared" si="230"/>
        <v>163</v>
      </c>
      <c r="I55" s="19">
        <f t="shared" si="230"/>
        <v>315</v>
      </c>
      <c r="J55" s="11">
        <f t="shared" si="2"/>
        <v>7.7433628318584065</v>
      </c>
      <c r="K55" s="19">
        <f t="shared" ref="K55:M55" si="231">SUM(K52:K54)</f>
        <v>136</v>
      </c>
      <c r="L55" s="19">
        <f t="shared" si="231"/>
        <v>131</v>
      </c>
      <c r="M55" s="19">
        <f t="shared" si="231"/>
        <v>267</v>
      </c>
      <c r="N55" s="11">
        <f t="shared" si="4"/>
        <v>6.5634218289085542</v>
      </c>
      <c r="O55" s="19">
        <f t="shared" ref="O55:Q55" si="232">SUM(O52:O54)</f>
        <v>0</v>
      </c>
      <c r="P55" s="19">
        <f t="shared" si="232"/>
        <v>0</v>
      </c>
      <c r="Q55" s="19">
        <f t="shared" si="232"/>
        <v>0</v>
      </c>
      <c r="R55" s="11">
        <f t="shared" si="6"/>
        <v>0</v>
      </c>
      <c r="S55" s="19">
        <f t="shared" ref="S55:U55" si="233">SUM(S52:S54)</f>
        <v>0</v>
      </c>
      <c r="T55" s="19">
        <f t="shared" si="233"/>
        <v>0</v>
      </c>
      <c r="U55" s="19">
        <f t="shared" si="233"/>
        <v>0</v>
      </c>
      <c r="V55" s="11">
        <f t="shared" si="8"/>
        <v>0</v>
      </c>
      <c r="W55" s="19">
        <f t="shared" ref="W55:Y55" si="234">SUM(W52:W54)</f>
        <v>0</v>
      </c>
      <c r="X55" s="19">
        <f t="shared" si="234"/>
        <v>0</v>
      </c>
      <c r="Y55" s="19">
        <f t="shared" si="234"/>
        <v>0</v>
      </c>
      <c r="Z55" s="11">
        <f t="shared" si="10"/>
        <v>0</v>
      </c>
      <c r="AA55" s="19">
        <f t="shared" ref="AA55:AC55" si="235">SUM(AA52:AA54)</f>
        <v>0</v>
      </c>
      <c r="AB55" s="19">
        <f t="shared" si="235"/>
        <v>0</v>
      </c>
      <c r="AC55" s="19">
        <f t="shared" si="235"/>
        <v>0</v>
      </c>
      <c r="AD55" s="11">
        <f t="shared" si="12"/>
        <v>0</v>
      </c>
      <c r="AE55" s="19">
        <f t="shared" ref="AE55:AG55" si="236">SUM(AE52:AE54)</f>
        <v>0</v>
      </c>
      <c r="AF55" s="19">
        <f t="shared" si="236"/>
        <v>0</v>
      </c>
      <c r="AG55" s="19">
        <f t="shared" si="236"/>
        <v>0</v>
      </c>
      <c r="AH55" s="11">
        <f t="shared" si="14"/>
        <v>0</v>
      </c>
      <c r="AI55" s="19">
        <f t="shared" ref="AI55:AK55" si="237">SUM(AI52:AI54)</f>
        <v>0</v>
      </c>
      <c r="AJ55" s="19">
        <f t="shared" si="237"/>
        <v>0</v>
      </c>
      <c r="AK55" s="19">
        <f t="shared" si="237"/>
        <v>0</v>
      </c>
      <c r="AL55" s="11">
        <f t="shared" si="16"/>
        <v>0</v>
      </c>
      <c r="AM55" s="19">
        <f t="shared" ref="AM55:AO55" si="238">SUM(AM52:AM54)</f>
        <v>0</v>
      </c>
      <c r="AN55" s="19">
        <f t="shared" si="238"/>
        <v>0</v>
      </c>
      <c r="AO55" s="19">
        <f t="shared" si="238"/>
        <v>0</v>
      </c>
      <c r="AP55" s="11">
        <f t="shared" si="18"/>
        <v>0</v>
      </c>
      <c r="AQ55" s="19">
        <f t="shared" ref="AQ55:AS55" si="239">SUM(AQ52:AQ54)</f>
        <v>0</v>
      </c>
      <c r="AR55" s="19">
        <f t="shared" si="239"/>
        <v>0</v>
      </c>
      <c r="AS55" s="19">
        <f t="shared" si="239"/>
        <v>0</v>
      </c>
      <c r="AT55" s="11">
        <f t="shared" si="20"/>
        <v>0</v>
      </c>
      <c r="AU55" s="19">
        <f t="shared" ref="AU55:AW55" si="240">SUM(AU52:AU54)</f>
        <v>0</v>
      </c>
      <c r="AV55" s="19">
        <f t="shared" si="240"/>
        <v>0</v>
      </c>
      <c r="AW55" s="19">
        <f t="shared" si="240"/>
        <v>0</v>
      </c>
      <c r="AX55" s="11">
        <f t="shared" si="22"/>
        <v>0</v>
      </c>
    </row>
    <row r="56" spans="1:50" ht="14.25" customHeight="1">
      <c r="A56" s="99">
        <v>11</v>
      </c>
      <c r="B56" s="103" t="s">
        <v>77</v>
      </c>
      <c r="C56" s="9" t="s">
        <v>78</v>
      </c>
      <c r="D56" s="25">
        <v>329</v>
      </c>
      <c r="E56" s="25">
        <v>290</v>
      </c>
      <c r="F56" s="11">
        <f t="shared" ref="F56:F59" si="241">D56+E56</f>
        <v>619</v>
      </c>
      <c r="G56" s="54"/>
      <c r="H56" s="54"/>
      <c r="I56" s="11">
        <f t="shared" ref="I56:I59" si="242">G56+H56</f>
        <v>0</v>
      </c>
      <c r="J56" s="11">
        <f t="shared" si="2"/>
        <v>0</v>
      </c>
      <c r="K56" s="55"/>
      <c r="L56" s="54"/>
      <c r="M56" s="11">
        <f t="shared" ref="M56:M59" si="243">K56+L56</f>
        <v>0</v>
      </c>
      <c r="N56" s="11">
        <f t="shared" si="4"/>
        <v>0</v>
      </c>
      <c r="O56" s="14"/>
      <c r="P56" s="14"/>
      <c r="Q56" s="11">
        <f t="shared" ref="Q56:Q59" si="244">O56+P56</f>
        <v>0</v>
      </c>
      <c r="R56" s="11" t="e">
        <f t="shared" si="6"/>
        <v>#DIV/0!</v>
      </c>
      <c r="S56" s="14"/>
      <c r="T56" s="14"/>
      <c r="U56" s="11">
        <f t="shared" ref="U56:U59" si="245">S56+T56</f>
        <v>0</v>
      </c>
      <c r="V56" s="11" t="e">
        <f t="shared" si="8"/>
        <v>#DIV/0!</v>
      </c>
      <c r="W56" s="14"/>
      <c r="X56" s="14"/>
      <c r="Y56" s="11">
        <f t="shared" ref="Y56:Y59" si="246">W56+X56</f>
        <v>0</v>
      </c>
      <c r="Z56" s="11" t="e">
        <f t="shared" si="10"/>
        <v>#DIV/0!</v>
      </c>
      <c r="AA56" s="14"/>
      <c r="AB56" s="14"/>
      <c r="AC56" s="11">
        <f t="shared" ref="AC56:AC59" si="247">AA56+AB56</f>
        <v>0</v>
      </c>
      <c r="AD56" s="11" t="e">
        <f t="shared" si="12"/>
        <v>#DIV/0!</v>
      </c>
      <c r="AE56" s="14"/>
      <c r="AF56" s="14"/>
      <c r="AG56" s="11">
        <f t="shared" ref="AG56:AG59" si="248">AE56+AF56</f>
        <v>0</v>
      </c>
      <c r="AH56" s="11" t="e">
        <f t="shared" si="14"/>
        <v>#DIV/0!</v>
      </c>
      <c r="AI56" s="14"/>
      <c r="AJ56" s="14"/>
      <c r="AK56" s="11">
        <f t="shared" ref="AK56:AK59" si="249">AI56+AJ56</f>
        <v>0</v>
      </c>
      <c r="AL56" s="11" t="e">
        <f t="shared" si="16"/>
        <v>#DIV/0!</v>
      </c>
      <c r="AM56" s="14"/>
      <c r="AN56" s="14"/>
      <c r="AO56" s="11">
        <f t="shared" ref="AO56:AO59" si="250">AM56+AN56</f>
        <v>0</v>
      </c>
      <c r="AP56" s="11" t="e">
        <f t="shared" si="18"/>
        <v>#DIV/0!</v>
      </c>
      <c r="AQ56" s="14"/>
      <c r="AR56" s="14"/>
      <c r="AS56" s="11">
        <f t="shared" ref="AS56:AS59" si="251">AQ56+AR56</f>
        <v>0</v>
      </c>
      <c r="AT56" s="11" t="e">
        <f t="shared" si="20"/>
        <v>#DIV/0!</v>
      </c>
      <c r="AU56" s="14"/>
      <c r="AV56" s="14"/>
      <c r="AW56" s="11">
        <f t="shared" ref="AW56:AW59" si="252">AU56+AV56</f>
        <v>0</v>
      </c>
      <c r="AX56" s="11" t="e">
        <f t="shared" si="22"/>
        <v>#DIV/0!</v>
      </c>
    </row>
    <row r="57" spans="1:50" ht="14.25" customHeight="1">
      <c r="A57" s="100"/>
      <c r="B57" s="100"/>
      <c r="C57" s="9" t="s">
        <v>79</v>
      </c>
      <c r="D57" s="25">
        <v>487</v>
      </c>
      <c r="E57" s="25">
        <v>438</v>
      </c>
      <c r="F57" s="11">
        <f t="shared" si="241"/>
        <v>925</v>
      </c>
      <c r="G57" s="54"/>
      <c r="H57" s="54"/>
      <c r="I57" s="11">
        <f t="shared" si="242"/>
        <v>0</v>
      </c>
      <c r="J57" s="11">
        <f t="shared" si="2"/>
        <v>0</v>
      </c>
      <c r="K57" s="55"/>
      <c r="L57" s="54"/>
      <c r="M57" s="11">
        <f t="shared" si="243"/>
        <v>0</v>
      </c>
      <c r="N57" s="11">
        <f t="shared" si="4"/>
        <v>0</v>
      </c>
      <c r="O57" s="14"/>
      <c r="P57" s="14"/>
      <c r="Q57" s="11">
        <f t="shared" si="244"/>
        <v>0</v>
      </c>
      <c r="R57" s="11" t="e">
        <f t="shared" si="6"/>
        <v>#DIV/0!</v>
      </c>
      <c r="S57" s="14"/>
      <c r="T57" s="14"/>
      <c r="U57" s="11">
        <f t="shared" si="245"/>
        <v>0</v>
      </c>
      <c r="V57" s="11" t="e">
        <f t="shared" si="8"/>
        <v>#DIV/0!</v>
      </c>
      <c r="W57" s="14"/>
      <c r="X57" s="14"/>
      <c r="Y57" s="11">
        <f t="shared" si="246"/>
        <v>0</v>
      </c>
      <c r="Z57" s="11" t="e">
        <f t="shared" si="10"/>
        <v>#DIV/0!</v>
      </c>
      <c r="AA57" s="14"/>
      <c r="AB57" s="14"/>
      <c r="AC57" s="11">
        <f t="shared" si="247"/>
        <v>0</v>
      </c>
      <c r="AD57" s="11" t="e">
        <f t="shared" si="12"/>
        <v>#DIV/0!</v>
      </c>
      <c r="AE57" s="14"/>
      <c r="AF57" s="14"/>
      <c r="AG57" s="11">
        <f t="shared" si="248"/>
        <v>0</v>
      </c>
      <c r="AH57" s="11" t="e">
        <f t="shared" si="14"/>
        <v>#DIV/0!</v>
      </c>
      <c r="AI57" s="14"/>
      <c r="AJ57" s="14"/>
      <c r="AK57" s="11">
        <f t="shared" si="249"/>
        <v>0</v>
      </c>
      <c r="AL57" s="11" t="e">
        <f t="shared" si="16"/>
        <v>#DIV/0!</v>
      </c>
      <c r="AM57" s="14"/>
      <c r="AN57" s="14"/>
      <c r="AO57" s="11">
        <f t="shared" si="250"/>
        <v>0</v>
      </c>
      <c r="AP57" s="11" t="e">
        <f t="shared" si="18"/>
        <v>#DIV/0!</v>
      </c>
      <c r="AQ57" s="14"/>
      <c r="AR57" s="14"/>
      <c r="AS57" s="11">
        <f t="shared" si="251"/>
        <v>0</v>
      </c>
      <c r="AT57" s="11" t="e">
        <f t="shared" si="20"/>
        <v>#DIV/0!</v>
      </c>
      <c r="AU57" s="14"/>
      <c r="AV57" s="14"/>
      <c r="AW57" s="11">
        <f t="shared" si="252"/>
        <v>0</v>
      </c>
      <c r="AX57" s="11" t="e">
        <f t="shared" si="22"/>
        <v>#DIV/0!</v>
      </c>
    </row>
    <row r="58" spans="1:50" ht="14.25" customHeight="1">
      <c r="A58" s="100"/>
      <c r="B58" s="100"/>
      <c r="C58" s="9" t="s">
        <v>80</v>
      </c>
      <c r="D58" s="25">
        <v>272</v>
      </c>
      <c r="E58" s="25">
        <v>245</v>
      </c>
      <c r="F58" s="11">
        <f t="shared" si="241"/>
        <v>517</v>
      </c>
      <c r="G58" s="54"/>
      <c r="H58" s="54"/>
      <c r="I58" s="11">
        <f t="shared" si="242"/>
        <v>0</v>
      </c>
      <c r="J58" s="11">
        <f t="shared" si="2"/>
        <v>0</v>
      </c>
      <c r="K58" s="55"/>
      <c r="L58" s="54"/>
      <c r="M58" s="11">
        <f t="shared" si="243"/>
        <v>0</v>
      </c>
      <c r="N58" s="11">
        <f t="shared" si="4"/>
        <v>0</v>
      </c>
      <c r="O58" s="14"/>
      <c r="P58" s="14"/>
      <c r="Q58" s="11">
        <f t="shared" si="244"/>
        <v>0</v>
      </c>
      <c r="R58" s="11" t="e">
        <f t="shared" si="6"/>
        <v>#DIV/0!</v>
      </c>
      <c r="S58" s="14"/>
      <c r="T58" s="14"/>
      <c r="U58" s="11">
        <f t="shared" si="245"/>
        <v>0</v>
      </c>
      <c r="V58" s="11" t="e">
        <f t="shared" si="8"/>
        <v>#DIV/0!</v>
      </c>
      <c r="W58" s="14"/>
      <c r="X58" s="14"/>
      <c r="Y58" s="11">
        <f t="shared" si="246"/>
        <v>0</v>
      </c>
      <c r="Z58" s="11" t="e">
        <f t="shared" si="10"/>
        <v>#DIV/0!</v>
      </c>
      <c r="AA58" s="14"/>
      <c r="AB58" s="14"/>
      <c r="AC58" s="11">
        <f t="shared" si="247"/>
        <v>0</v>
      </c>
      <c r="AD58" s="11" t="e">
        <f t="shared" si="12"/>
        <v>#DIV/0!</v>
      </c>
      <c r="AE58" s="14"/>
      <c r="AF58" s="14"/>
      <c r="AG58" s="11">
        <f t="shared" si="248"/>
        <v>0</v>
      </c>
      <c r="AH58" s="11" t="e">
        <f t="shared" si="14"/>
        <v>#DIV/0!</v>
      </c>
      <c r="AI58" s="14"/>
      <c r="AJ58" s="14"/>
      <c r="AK58" s="11">
        <f t="shared" si="249"/>
        <v>0</v>
      </c>
      <c r="AL58" s="11" t="e">
        <f t="shared" si="16"/>
        <v>#DIV/0!</v>
      </c>
      <c r="AM58" s="14"/>
      <c r="AN58" s="14"/>
      <c r="AO58" s="11">
        <f t="shared" si="250"/>
        <v>0</v>
      </c>
      <c r="AP58" s="11" t="e">
        <f t="shared" si="18"/>
        <v>#DIV/0!</v>
      </c>
      <c r="AQ58" s="14"/>
      <c r="AR58" s="14"/>
      <c r="AS58" s="11">
        <f t="shared" si="251"/>
        <v>0</v>
      </c>
      <c r="AT58" s="11" t="e">
        <f t="shared" si="20"/>
        <v>#DIV/0!</v>
      </c>
      <c r="AU58" s="14"/>
      <c r="AV58" s="14"/>
      <c r="AW58" s="11">
        <f t="shared" si="252"/>
        <v>0</v>
      </c>
      <c r="AX58" s="11" t="e">
        <f t="shared" si="22"/>
        <v>#DIV/0!</v>
      </c>
    </row>
    <row r="59" spans="1:50" ht="14.25" customHeight="1">
      <c r="A59" s="101"/>
      <c r="B59" s="101"/>
      <c r="C59" s="9" t="s">
        <v>81</v>
      </c>
      <c r="D59" s="25">
        <v>274</v>
      </c>
      <c r="E59" s="25">
        <v>284</v>
      </c>
      <c r="F59" s="11">
        <f t="shared" si="241"/>
        <v>558</v>
      </c>
      <c r="G59" s="54"/>
      <c r="H59" s="54"/>
      <c r="I59" s="11">
        <f t="shared" si="242"/>
        <v>0</v>
      </c>
      <c r="J59" s="11">
        <f t="shared" si="2"/>
        <v>0</v>
      </c>
      <c r="K59" s="55"/>
      <c r="L59" s="54"/>
      <c r="M59" s="11">
        <f t="shared" si="243"/>
        <v>0</v>
      </c>
      <c r="N59" s="11">
        <f t="shared" si="4"/>
        <v>0</v>
      </c>
      <c r="O59" s="14"/>
      <c r="P59" s="14"/>
      <c r="Q59" s="11">
        <f t="shared" si="244"/>
        <v>0</v>
      </c>
      <c r="R59" s="11" t="e">
        <f t="shared" si="6"/>
        <v>#DIV/0!</v>
      </c>
      <c r="S59" s="14"/>
      <c r="T59" s="14"/>
      <c r="U59" s="11">
        <f t="shared" si="245"/>
        <v>0</v>
      </c>
      <c r="V59" s="11" t="e">
        <f t="shared" si="8"/>
        <v>#DIV/0!</v>
      </c>
      <c r="W59" s="14"/>
      <c r="X59" s="14"/>
      <c r="Y59" s="11">
        <f t="shared" si="246"/>
        <v>0</v>
      </c>
      <c r="Z59" s="11" t="e">
        <f t="shared" si="10"/>
        <v>#DIV/0!</v>
      </c>
      <c r="AA59" s="14"/>
      <c r="AB59" s="14"/>
      <c r="AC59" s="11">
        <f t="shared" si="247"/>
        <v>0</v>
      </c>
      <c r="AD59" s="11" t="e">
        <f t="shared" si="12"/>
        <v>#DIV/0!</v>
      </c>
      <c r="AE59" s="14"/>
      <c r="AF59" s="14"/>
      <c r="AG59" s="11">
        <f t="shared" si="248"/>
        <v>0</v>
      </c>
      <c r="AH59" s="11" t="e">
        <f t="shared" si="14"/>
        <v>#DIV/0!</v>
      </c>
      <c r="AI59" s="14"/>
      <c r="AJ59" s="14"/>
      <c r="AK59" s="11">
        <f t="shared" si="249"/>
        <v>0</v>
      </c>
      <c r="AL59" s="11" t="e">
        <f t="shared" si="16"/>
        <v>#DIV/0!</v>
      </c>
      <c r="AM59" s="14"/>
      <c r="AN59" s="14"/>
      <c r="AO59" s="11">
        <f t="shared" si="250"/>
        <v>0</v>
      </c>
      <c r="AP59" s="11" t="e">
        <f t="shared" si="18"/>
        <v>#DIV/0!</v>
      </c>
      <c r="AQ59" s="14"/>
      <c r="AR59" s="14"/>
      <c r="AS59" s="11">
        <f t="shared" si="251"/>
        <v>0</v>
      </c>
      <c r="AT59" s="11" t="e">
        <f t="shared" si="20"/>
        <v>#DIV/0!</v>
      </c>
      <c r="AU59" s="14"/>
      <c r="AV59" s="14"/>
      <c r="AW59" s="11">
        <f t="shared" si="252"/>
        <v>0</v>
      </c>
      <c r="AX59" s="11" t="e">
        <f t="shared" si="22"/>
        <v>#DIV/0!</v>
      </c>
    </row>
    <row r="60" spans="1:50" ht="14.25" customHeight="1">
      <c r="A60" s="26"/>
      <c r="B60" s="17"/>
      <c r="C60" s="18" t="s">
        <v>37</v>
      </c>
      <c r="D60" s="19">
        <f t="shared" ref="D60:I60" si="253">SUM(D56:D59)</f>
        <v>1362</v>
      </c>
      <c r="E60" s="19">
        <f t="shared" si="253"/>
        <v>1257</v>
      </c>
      <c r="F60" s="19">
        <f t="shared" si="253"/>
        <v>2619</v>
      </c>
      <c r="G60" s="19">
        <f t="shared" si="253"/>
        <v>0</v>
      </c>
      <c r="H60" s="19">
        <f t="shared" si="253"/>
        <v>0</v>
      </c>
      <c r="I60" s="19">
        <f t="shared" si="253"/>
        <v>0</v>
      </c>
      <c r="J60" s="11">
        <f t="shared" si="2"/>
        <v>0</v>
      </c>
      <c r="K60" s="19">
        <f t="shared" ref="K60:M60" si="254">SUM(K56:K59)</f>
        <v>0</v>
      </c>
      <c r="L60" s="19">
        <f t="shared" si="254"/>
        <v>0</v>
      </c>
      <c r="M60" s="19">
        <f t="shared" si="254"/>
        <v>0</v>
      </c>
      <c r="N60" s="11">
        <f t="shared" si="4"/>
        <v>0</v>
      </c>
      <c r="O60" s="19">
        <f t="shared" ref="O60:Q60" si="255">SUM(O56:O59)</f>
        <v>0</v>
      </c>
      <c r="P60" s="19">
        <f t="shared" si="255"/>
        <v>0</v>
      </c>
      <c r="Q60" s="19">
        <f t="shared" si="255"/>
        <v>0</v>
      </c>
      <c r="R60" s="11" t="e">
        <f t="shared" si="6"/>
        <v>#DIV/0!</v>
      </c>
      <c r="S60" s="19">
        <f t="shared" ref="S60:U60" si="256">SUM(S56:S59)</f>
        <v>0</v>
      </c>
      <c r="T60" s="19">
        <f t="shared" si="256"/>
        <v>0</v>
      </c>
      <c r="U60" s="19">
        <f t="shared" si="256"/>
        <v>0</v>
      </c>
      <c r="V60" s="11" t="e">
        <f t="shared" si="8"/>
        <v>#DIV/0!</v>
      </c>
      <c r="W60" s="19">
        <f t="shared" ref="W60:Y60" si="257">SUM(W56:W59)</f>
        <v>0</v>
      </c>
      <c r="X60" s="19">
        <f t="shared" si="257"/>
        <v>0</v>
      </c>
      <c r="Y60" s="19">
        <f t="shared" si="257"/>
        <v>0</v>
      </c>
      <c r="Z60" s="11" t="e">
        <f t="shared" si="10"/>
        <v>#DIV/0!</v>
      </c>
      <c r="AA60" s="19">
        <f t="shared" ref="AA60:AC60" si="258">SUM(AA56:AA59)</f>
        <v>0</v>
      </c>
      <c r="AB60" s="19">
        <f t="shared" si="258"/>
        <v>0</v>
      </c>
      <c r="AC60" s="19">
        <f t="shared" si="258"/>
        <v>0</v>
      </c>
      <c r="AD60" s="11" t="e">
        <f t="shared" si="12"/>
        <v>#DIV/0!</v>
      </c>
      <c r="AE60" s="19">
        <f t="shared" ref="AE60:AG60" si="259">SUM(AE56:AE59)</f>
        <v>0</v>
      </c>
      <c r="AF60" s="19">
        <f t="shared" si="259"/>
        <v>0</v>
      </c>
      <c r="AG60" s="19">
        <f t="shared" si="259"/>
        <v>0</v>
      </c>
      <c r="AH60" s="11" t="e">
        <f t="shared" si="14"/>
        <v>#DIV/0!</v>
      </c>
      <c r="AI60" s="19">
        <f t="shared" ref="AI60:AK60" si="260">SUM(AI56:AI59)</f>
        <v>0</v>
      </c>
      <c r="AJ60" s="19">
        <f t="shared" si="260"/>
        <v>0</v>
      </c>
      <c r="AK60" s="19">
        <f t="shared" si="260"/>
        <v>0</v>
      </c>
      <c r="AL60" s="11" t="e">
        <f t="shared" si="16"/>
        <v>#DIV/0!</v>
      </c>
      <c r="AM60" s="19">
        <f t="shared" ref="AM60:AO60" si="261">SUM(AM56:AM59)</f>
        <v>0</v>
      </c>
      <c r="AN60" s="19">
        <f t="shared" si="261"/>
        <v>0</v>
      </c>
      <c r="AO60" s="19">
        <f t="shared" si="261"/>
        <v>0</v>
      </c>
      <c r="AP60" s="11" t="e">
        <f t="shared" si="18"/>
        <v>#DIV/0!</v>
      </c>
      <c r="AQ60" s="19">
        <f t="shared" ref="AQ60:AS60" si="262">SUM(AQ56:AQ59)</f>
        <v>0</v>
      </c>
      <c r="AR60" s="19">
        <f t="shared" si="262"/>
        <v>0</v>
      </c>
      <c r="AS60" s="19">
        <f t="shared" si="262"/>
        <v>0</v>
      </c>
      <c r="AT60" s="11" t="e">
        <f t="shared" si="20"/>
        <v>#DIV/0!</v>
      </c>
      <c r="AU60" s="19">
        <f t="shared" ref="AU60:AW60" si="263">SUM(AU56:AU59)</f>
        <v>0</v>
      </c>
      <c r="AV60" s="19">
        <f t="shared" si="263"/>
        <v>0</v>
      </c>
      <c r="AW60" s="19">
        <f t="shared" si="263"/>
        <v>0</v>
      </c>
      <c r="AX60" s="11" t="e">
        <f t="shared" si="22"/>
        <v>#DIV/0!</v>
      </c>
    </row>
    <row r="61" spans="1:50" ht="14.25" customHeight="1">
      <c r="A61" s="99">
        <v>12</v>
      </c>
      <c r="B61" s="103" t="s">
        <v>82</v>
      </c>
      <c r="C61" s="9" t="s">
        <v>83</v>
      </c>
      <c r="D61" s="25">
        <v>376</v>
      </c>
      <c r="E61" s="25">
        <v>385</v>
      </c>
      <c r="F61" s="11">
        <f t="shared" ref="F61:F64" si="264">D61+E61</f>
        <v>761</v>
      </c>
      <c r="G61" s="14">
        <v>28</v>
      </c>
      <c r="H61" s="14">
        <v>24</v>
      </c>
      <c r="I61" s="11">
        <f t="shared" ref="I61:I64" si="265">G61+H61</f>
        <v>52</v>
      </c>
      <c r="J61" s="11">
        <f t="shared" si="2"/>
        <v>6.8331143232588696</v>
      </c>
      <c r="K61" s="14">
        <v>28</v>
      </c>
      <c r="L61" s="14">
        <v>24</v>
      </c>
      <c r="M61" s="11">
        <f t="shared" ref="M61:M64" si="266">K61+L61</f>
        <v>52</v>
      </c>
      <c r="N61" s="11">
        <f t="shared" si="4"/>
        <v>6.8331143232588696</v>
      </c>
      <c r="O61" s="14"/>
      <c r="P61" s="14"/>
      <c r="Q61" s="11">
        <f t="shared" ref="Q61:Q64" si="267">O61+P61</f>
        <v>0</v>
      </c>
      <c r="R61" s="11">
        <f t="shared" si="6"/>
        <v>0</v>
      </c>
      <c r="S61" s="14"/>
      <c r="T61" s="14"/>
      <c r="U61" s="11">
        <f t="shared" ref="U61:U64" si="268">S61+T61</f>
        <v>0</v>
      </c>
      <c r="V61" s="11">
        <f t="shared" si="8"/>
        <v>0</v>
      </c>
      <c r="W61" s="14"/>
      <c r="X61" s="14"/>
      <c r="Y61" s="11">
        <f t="shared" ref="Y61:Y64" si="269">W61+X61</f>
        <v>0</v>
      </c>
      <c r="Z61" s="11">
        <f t="shared" si="10"/>
        <v>0</v>
      </c>
      <c r="AA61" s="14"/>
      <c r="AB61" s="14"/>
      <c r="AC61" s="11">
        <f t="shared" ref="AC61:AC64" si="270">AA61+AB61</f>
        <v>0</v>
      </c>
      <c r="AD61" s="11">
        <f t="shared" si="12"/>
        <v>0</v>
      </c>
      <c r="AE61" s="14"/>
      <c r="AF61" s="14"/>
      <c r="AG61" s="11">
        <f t="shared" ref="AG61:AG64" si="271">AE61+AF61</f>
        <v>0</v>
      </c>
      <c r="AH61" s="11">
        <f t="shared" si="14"/>
        <v>0</v>
      </c>
      <c r="AI61" s="14"/>
      <c r="AJ61" s="14"/>
      <c r="AK61" s="11">
        <f t="shared" ref="AK61:AK64" si="272">AI61+AJ61</f>
        <v>0</v>
      </c>
      <c r="AL61" s="11">
        <f t="shared" si="16"/>
        <v>0</v>
      </c>
      <c r="AM61" s="14"/>
      <c r="AN61" s="14"/>
      <c r="AO61" s="11">
        <f t="shared" ref="AO61:AO64" si="273">AM61+AN61</f>
        <v>0</v>
      </c>
      <c r="AP61" s="11">
        <f t="shared" si="18"/>
        <v>0</v>
      </c>
      <c r="AQ61" s="14"/>
      <c r="AR61" s="14"/>
      <c r="AS61" s="11">
        <f t="shared" ref="AS61:AS64" si="274">AQ61+AR61</f>
        <v>0</v>
      </c>
      <c r="AT61" s="11">
        <f t="shared" si="20"/>
        <v>0</v>
      </c>
      <c r="AU61" s="14"/>
      <c r="AV61" s="14"/>
      <c r="AW61" s="11">
        <f t="shared" ref="AW61:AW64" si="275">AU61+AV61</f>
        <v>0</v>
      </c>
      <c r="AX61" s="11">
        <f t="shared" si="22"/>
        <v>0</v>
      </c>
    </row>
    <row r="62" spans="1:50" ht="14.25" customHeight="1">
      <c r="A62" s="100"/>
      <c r="B62" s="100"/>
      <c r="C62" s="9" t="s">
        <v>84</v>
      </c>
      <c r="D62" s="25">
        <v>201</v>
      </c>
      <c r="E62" s="25">
        <v>232</v>
      </c>
      <c r="F62" s="11">
        <f t="shared" si="264"/>
        <v>433</v>
      </c>
      <c r="G62" s="14">
        <v>14</v>
      </c>
      <c r="H62" s="14">
        <v>13</v>
      </c>
      <c r="I62" s="11">
        <f t="shared" si="265"/>
        <v>27</v>
      </c>
      <c r="J62" s="11">
        <f t="shared" si="2"/>
        <v>6.2355658198614323</v>
      </c>
      <c r="K62" s="14">
        <v>14</v>
      </c>
      <c r="L62" s="14">
        <v>13</v>
      </c>
      <c r="M62" s="11">
        <f t="shared" si="266"/>
        <v>27</v>
      </c>
      <c r="N62" s="11">
        <f t="shared" si="4"/>
        <v>6.2355658198614323</v>
      </c>
      <c r="O62" s="14"/>
      <c r="P62" s="14"/>
      <c r="Q62" s="11">
        <f t="shared" si="267"/>
        <v>0</v>
      </c>
      <c r="R62" s="11">
        <f t="shared" si="6"/>
        <v>0</v>
      </c>
      <c r="S62" s="14"/>
      <c r="T62" s="14"/>
      <c r="U62" s="11">
        <f t="shared" si="268"/>
        <v>0</v>
      </c>
      <c r="V62" s="11">
        <f t="shared" si="8"/>
        <v>0</v>
      </c>
      <c r="W62" s="14"/>
      <c r="X62" s="14"/>
      <c r="Y62" s="11">
        <f t="shared" si="269"/>
        <v>0</v>
      </c>
      <c r="Z62" s="11">
        <f t="shared" si="10"/>
        <v>0</v>
      </c>
      <c r="AA62" s="14"/>
      <c r="AB62" s="14"/>
      <c r="AC62" s="11">
        <f t="shared" si="270"/>
        <v>0</v>
      </c>
      <c r="AD62" s="11">
        <f t="shared" si="12"/>
        <v>0</v>
      </c>
      <c r="AE62" s="14"/>
      <c r="AF62" s="14"/>
      <c r="AG62" s="11">
        <f t="shared" si="271"/>
        <v>0</v>
      </c>
      <c r="AH62" s="11">
        <f t="shared" si="14"/>
        <v>0</v>
      </c>
      <c r="AI62" s="14"/>
      <c r="AJ62" s="14"/>
      <c r="AK62" s="11">
        <f t="shared" si="272"/>
        <v>0</v>
      </c>
      <c r="AL62" s="11">
        <f t="shared" si="16"/>
        <v>0</v>
      </c>
      <c r="AM62" s="14"/>
      <c r="AN62" s="14"/>
      <c r="AO62" s="11">
        <f t="shared" si="273"/>
        <v>0</v>
      </c>
      <c r="AP62" s="11">
        <f t="shared" si="18"/>
        <v>0</v>
      </c>
      <c r="AQ62" s="14"/>
      <c r="AR62" s="14"/>
      <c r="AS62" s="11">
        <f t="shared" si="274"/>
        <v>0</v>
      </c>
      <c r="AT62" s="11">
        <f t="shared" si="20"/>
        <v>0</v>
      </c>
      <c r="AU62" s="14"/>
      <c r="AV62" s="14"/>
      <c r="AW62" s="11">
        <f t="shared" si="275"/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85</v>
      </c>
      <c r="D63" s="25">
        <v>420</v>
      </c>
      <c r="E63" s="25">
        <v>449</v>
      </c>
      <c r="F63" s="11">
        <f t="shared" si="264"/>
        <v>869</v>
      </c>
      <c r="G63" s="14">
        <v>25</v>
      </c>
      <c r="H63" s="14">
        <v>28</v>
      </c>
      <c r="I63" s="11">
        <f t="shared" si="265"/>
        <v>53</v>
      </c>
      <c r="J63" s="11">
        <f t="shared" si="2"/>
        <v>6.0989643268124283</v>
      </c>
      <c r="K63" s="14">
        <v>25</v>
      </c>
      <c r="L63" s="14">
        <v>28</v>
      </c>
      <c r="M63" s="11">
        <f t="shared" si="266"/>
        <v>53</v>
      </c>
      <c r="N63" s="11">
        <f t="shared" si="4"/>
        <v>6.0989643268124283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1"/>
      <c r="B64" s="101"/>
      <c r="C64" s="9" t="s">
        <v>86</v>
      </c>
      <c r="D64" s="25">
        <v>431</v>
      </c>
      <c r="E64" s="25">
        <v>436</v>
      </c>
      <c r="F64" s="11">
        <f t="shared" si="264"/>
        <v>867</v>
      </c>
      <c r="G64" s="14">
        <v>8</v>
      </c>
      <c r="H64" s="14">
        <v>9</v>
      </c>
      <c r="I64" s="11">
        <f t="shared" si="265"/>
        <v>17</v>
      </c>
      <c r="J64" s="11">
        <f t="shared" si="2"/>
        <v>1.9607843137254901</v>
      </c>
      <c r="K64" s="14">
        <v>8</v>
      </c>
      <c r="L64" s="14">
        <v>9</v>
      </c>
      <c r="M64" s="11">
        <f t="shared" si="266"/>
        <v>17</v>
      </c>
      <c r="N64" s="11">
        <f t="shared" si="4"/>
        <v>1.9607843137254901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26"/>
      <c r="B65" s="17"/>
      <c r="C65" s="18" t="s">
        <v>37</v>
      </c>
      <c r="D65" s="19">
        <f t="shared" ref="D65:I65" si="276">SUM(D61:D64)</f>
        <v>1428</v>
      </c>
      <c r="E65" s="19">
        <f t="shared" si="276"/>
        <v>1502</v>
      </c>
      <c r="F65" s="19">
        <f t="shared" si="276"/>
        <v>2930</v>
      </c>
      <c r="G65" s="19">
        <f t="shared" si="276"/>
        <v>75</v>
      </c>
      <c r="H65" s="19">
        <f t="shared" si="276"/>
        <v>74</v>
      </c>
      <c r="I65" s="19">
        <f t="shared" si="276"/>
        <v>149</v>
      </c>
      <c r="J65" s="11">
        <f t="shared" si="2"/>
        <v>5.085324232081911</v>
      </c>
      <c r="K65" s="19">
        <f t="shared" ref="K65:M65" si="277">SUM(K61:K64)</f>
        <v>75</v>
      </c>
      <c r="L65" s="19">
        <f t="shared" si="277"/>
        <v>74</v>
      </c>
      <c r="M65" s="19">
        <f t="shared" si="277"/>
        <v>149</v>
      </c>
      <c r="N65" s="11">
        <f t="shared" si="4"/>
        <v>5.085324232081911</v>
      </c>
      <c r="O65" s="19">
        <f t="shared" ref="O65:Q65" si="278">SUM(O61:O64)</f>
        <v>0</v>
      </c>
      <c r="P65" s="19">
        <f t="shared" si="278"/>
        <v>0</v>
      </c>
      <c r="Q65" s="19">
        <f t="shared" si="278"/>
        <v>0</v>
      </c>
      <c r="R65" s="11">
        <f t="shared" si="6"/>
        <v>0</v>
      </c>
      <c r="S65" s="19">
        <f t="shared" ref="S65:U65" si="279">SUM(S61:S64)</f>
        <v>0</v>
      </c>
      <c r="T65" s="19">
        <f t="shared" si="279"/>
        <v>0</v>
      </c>
      <c r="U65" s="19">
        <f t="shared" si="279"/>
        <v>0</v>
      </c>
      <c r="V65" s="11">
        <f t="shared" si="8"/>
        <v>0</v>
      </c>
      <c r="W65" s="19">
        <f t="shared" ref="W65:Y65" si="280">SUM(W61:W64)</f>
        <v>0</v>
      </c>
      <c r="X65" s="19">
        <f t="shared" si="280"/>
        <v>0</v>
      </c>
      <c r="Y65" s="19">
        <f t="shared" si="280"/>
        <v>0</v>
      </c>
      <c r="Z65" s="11">
        <f t="shared" si="10"/>
        <v>0</v>
      </c>
      <c r="AA65" s="19">
        <f t="shared" ref="AA65:AC65" si="281">SUM(AA61:AA64)</f>
        <v>0</v>
      </c>
      <c r="AB65" s="19">
        <f t="shared" si="281"/>
        <v>0</v>
      </c>
      <c r="AC65" s="19">
        <f t="shared" si="281"/>
        <v>0</v>
      </c>
      <c r="AD65" s="11">
        <f t="shared" si="12"/>
        <v>0</v>
      </c>
      <c r="AE65" s="19">
        <f t="shared" ref="AE65:AG65" si="282">SUM(AE61:AE64)</f>
        <v>0</v>
      </c>
      <c r="AF65" s="19">
        <f t="shared" si="282"/>
        <v>0</v>
      </c>
      <c r="AG65" s="19">
        <f t="shared" si="282"/>
        <v>0</v>
      </c>
      <c r="AH65" s="11">
        <f t="shared" si="14"/>
        <v>0</v>
      </c>
      <c r="AI65" s="19">
        <f t="shared" ref="AI65:AK65" si="283">SUM(AI61:AI64)</f>
        <v>0</v>
      </c>
      <c r="AJ65" s="19">
        <f t="shared" si="283"/>
        <v>0</v>
      </c>
      <c r="AK65" s="19">
        <f t="shared" si="283"/>
        <v>0</v>
      </c>
      <c r="AL65" s="11">
        <f t="shared" si="16"/>
        <v>0</v>
      </c>
      <c r="AM65" s="19">
        <f t="shared" ref="AM65:AO65" si="284">SUM(AM61:AM64)</f>
        <v>0</v>
      </c>
      <c r="AN65" s="19">
        <f t="shared" si="284"/>
        <v>0</v>
      </c>
      <c r="AO65" s="19">
        <f t="shared" si="284"/>
        <v>0</v>
      </c>
      <c r="AP65" s="11">
        <f t="shared" si="18"/>
        <v>0</v>
      </c>
      <c r="AQ65" s="19">
        <f t="shared" ref="AQ65:AS65" si="285">SUM(AQ61:AQ64)</f>
        <v>0</v>
      </c>
      <c r="AR65" s="19">
        <f t="shared" si="285"/>
        <v>0</v>
      </c>
      <c r="AS65" s="19">
        <f t="shared" si="285"/>
        <v>0</v>
      </c>
      <c r="AT65" s="11">
        <f t="shared" si="20"/>
        <v>0</v>
      </c>
      <c r="AU65" s="19">
        <f t="shared" ref="AU65:AW65" si="286">SUM(AU61:AU64)</f>
        <v>0</v>
      </c>
      <c r="AV65" s="19">
        <f t="shared" si="286"/>
        <v>0</v>
      </c>
      <c r="AW65" s="19">
        <f t="shared" si="286"/>
        <v>0</v>
      </c>
      <c r="AX65" s="11">
        <f t="shared" si="22"/>
        <v>0</v>
      </c>
    </row>
    <row r="66" spans="1:50" ht="14.25" customHeight="1">
      <c r="A66" s="99">
        <v>13</v>
      </c>
      <c r="B66" s="102" t="s">
        <v>87</v>
      </c>
      <c r="C66" s="9" t="s">
        <v>88</v>
      </c>
      <c r="D66" s="25">
        <v>260</v>
      </c>
      <c r="E66" s="25">
        <v>245</v>
      </c>
      <c r="F66" s="11">
        <f t="shared" ref="F66:F70" si="287">D66+E66</f>
        <v>505</v>
      </c>
      <c r="G66" s="14">
        <v>15</v>
      </c>
      <c r="H66" s="14">
        <v>12</v>
      </c>
      <c r="I66" s="11">
        <f t="shared" ref="I66:I70" si="288">G66+H66</f>
        <v>27</v>
      </c>
      <c r="J66" s="11">
        <f t="shared" si="2"/>
        <v>5.3465346534653468</v>
      </c>
      <c r="K66" s="56">
        <v>22</v>
      </c>
      <c r="L66" s="56">
        <v>21</v>
      </c>
      <c r="M66" s="11">
        <f t="shared" ref="M66:M70" si="289">K66+L66</f>
        <v>43</v>
      </c>
      <c r="N66" s="11">
        <f t="shared" si="4"/>
        <v>8.5148514851485153</v>
      </c>
      <c r="O66" s="14"/>
      <c r="P66" s="14"/>
      <c r="Q66" s="11">
        <f t="shared" ref="Q66:Q70" si="290">O66+P66</f>
        <v>0</v>
      </c>
      <c r="R66" s="11">
        <f t="shared" si="6"/>
        <v>0</v>
      </c>
      <c r="S66" s="14"/>
      <c r="T66" s="14"/>
      <c r="U66" s="11">
        <f t="shared" ref="U66:U70" si="291">S66+T66</f>
        <v>0</v>
      </c>
      <c r="V66" s="11">
        <f t="shared" si="8"/>
        <v>0</v>
      </c>
      <c r="W66" s="14"/>
      <c r="X66" s="14"/>
      <c r="Y66" s="11">
        <f t="shared" ref="Y66:Y70" si="292">W66+X66</f>
        <v>0</v>
      </c>
      <c r="Z66" s="11">
        <f t="shared" si="10"/>
        <v>0</v>
      </c>
      <c r="AA66" s="14">
        <v>1</v>
      </c>
      <c r="AB66" s="14">
        <v>0</v>
      </c>
      <c r="AC66" s="11">
        <f t="shared" ref="AC66:AC70" si="293">AA66+AB66</f>
        <v>1</v>
      </c>
      <c r="AD66" s="11">
        <f t="shared" si="12"/>
        <v>3.7037037037037033</v>
      </c>
      <c r="AE66" s="14"/>
      <c r="AF66" s="14"/>
      <c r="AG66" s="11">
        <f t="shared" ref="AG66:AG70" si="294">AE66+AF66</f>
        <v>0</v>
      </c>
      <c r="AH66" s="11">
        <f t="shared" si="14"/>
        <v>0</v>
      </c>
      <c r="AI66" s="14"/>
      <c r="AJ66" s="14"/>
      <c r="AK66" s="11">
        <f t="shared" ref="AK66:AK70" si="295">AI66+AJ66</f>
        <v>0</v>
      </c>
      <c r="AL66" s="11">
        <f t="shared" si="16"/>
        <v>0</v>
      </c>
      <c r="AM66" s="14"/>
      <c r="AN66" s="14"/>
      <c r="AO66" s="11">
        <f t="shared" ref="AO66:AO70" si="296">AM66+AN66</f>
        <v>0</v>
      </c>
      <c r="AP66" s="11">
        <f t="shared" si="18"/>
        <v>0</v>
      </c>
      <c r="AQ66" s="14"/>
      <c r="AR66" s="14"/>
      <c r="AS66" s="11">
        <f t="shared" ref="AS66:AS70" si="297">AQ66+AR66</f>
        <v>0</v>
      </c>
      <c r="AT66" s="11">
        <f t="shared" si="20"/>
        <v>0</v>
      </c>
      <c r="AU66" s="14">
        <v>1</v>
      </c>
      <c r="AV66" s="14">
        <v>0</v>
      </c>
      <c r="AW66" s="11">
        <f t="shared" ref="AW66:AW70" si="298">AU66+AV66</f>
        <v>1</v>
      </c>
      <c r="AX66" s="11">
        <f t="shared" si="22"/>
        <v>3.7037037037037033</v>
      </c>
    </row>
    <row r="67" spans="1:50" ht="14.25" customHeight="1">
      <c r="A67" s="100"/>
      <c r="B67" s="100"/>
      <c r="C67" s="9" t="s">
        <v>89</v>
      </c>
      <c r="D67" s="25">
        <v>75</v>
      </c>
      <c r="E67" s="25">
        <v>76</v>
      </c>
      <c r="F67" s="11">
        <f t="shared" si="287"/>
        <v>151</v>
      </c>
      <c r="G67" s="14">
        <v>0</v>
      </c>
      <c r="H67" s="14">
        <v>2</v>
      </c>
      <c r="I67" s="11">
        <f t="shared" si="288"/>
        <v>2</v>
      </c>
      <c r="J67" s="11">
        <f t="shared" si="2"/>
        <v>1.3245033112582782</v>
      </c>
      <c r="K67" s="57">
        <v>6</v>
      </c>
      <c r="L67" s="57">
        <v>7</v>
      </c>
      <c r="M67" s="11">
        <f t="shared" si="289"/>
        <v>13</v>
      </c>
      <c r="N67" s="11">
        <f t="shared" si="4"/>
        <v>8.6092715231788084</v>
      </c>
      <c r="O67" s="14"/>
      <c r="P67" s="14"/>
      <c r="Q67" s="11">
        <f t="shared" si="290"/>
        <v>0</v>
      </c>
      <c r="R67" s="11">
        <f t="shared" si="6"/>
        <v>0</v>
      </c>
      <c r="S67" s="14"/>
      <c r="T67" s="14"/>
      <c r="U67" s="11">
        <f t="shared" si="291"/>
        <v>0</v>
      </c>
      <c r="V67" s="11">
        <f t="shared" si="8"/>
        <v>0</v>
      </c>
      <c r="W67" s="14"/>
      <c r="X67" s="14"/>
      <c r="Y67" s="11">
        <f t="shared" si="292"/>
        <v>0</v>
      </c>
      <c r="Z67" s="11">
        <f t="shared" si="10"/>
        <v>0</v>
      </c>
      <c r="AA67" s="14">
        <v>0</v>
      </c>
      <c r="AB67" s="14">
        <v>0</v>
      </c>
      <c r="AC67" s="11">
        <f t="shared" si="293"/>
        <v>0</v>
      </c>
      <c r="AD67" s="11">
        <f t="shared" si="12"/>
        <v>0</v>
      </c>
      <c r="AE67" s="14"/>
      <c r="AF67" s="14"/>
      <c r="AG67" s="11">
        <f t="shared" si="294"/>
        <v>0</v>
      </c>
      <c r="AH67" s="11">
        <f t="shared" si="14"/>
        <v>0</v>
      </c>
      <c r="AI67" s="14"/>
      <c r="AJ67" s="14"/>
      <c r="AK67" s="11">
        <f t="shared" si="295"/>
        <v>0</v>
      </c>
      <c r="AL67" s="11">
        <f t="shared" si="16"/>
        <v>0</v>
      </c>
      <c r="AM67" s="14"/>
      <c r="AN67" s="14"/>
      <c r="AO67" s="11">
        <f t="shared" si="296"/>
        <v>0</v>
      </c>
      <c r="AP67" s="11">
        <f t="shared" si="18"/>
        <v>0</v>
      </c>
      <c r="AQ67" s="14"/>
      <c r="AR67" s="14"/>
      <c r="AS67" s="11">
        <f t="shared" si="297"/>
        <v>0</v>
      </c>
      <c r="AT67" s="11">
        <f t="shared" si="20"/>
        <v>0</v>
      </c>
      <c r="AU67" s="14">
        <v>0</v>
      </c>
      <c r="AV67" s="14">
        <v>0</v>
      </c>
      <c r="AW67" s="11">
        <f t="shared" si="298"/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90</v>
      </c>
      <c r="D68" s="25">
        <v>149</v>
      </c>
      <c r="E68" s="25">
        <v>142</v>
      </c>
      <c r="F68" s="11">
        <f t="shared" si="287"/>
        <v>291</v>
      </c>
      <c r="G68" s="14">
        <v>2</v>
      </c>
      <c r="H68" s="14">
        <v>0</v>
      </c>
      <c r="I68" s="11">
        <f t="shared" si="288"/>
        <v>2</v>
      </c>
      <c r="J68" s="11">
        <f t="shared" si="2"/>
        <v>0.6872852233676976</v>
      </c>
      <c r="K68" s="57">
        <v>13</v>
      </c>
      <c r="L68" s="57">
        <v>8</v>
      </c>
      <c r="M68" s="11">
        <f t="shared" si="289"/>
        <v>21</v>
      </c>
      <c r="N68" s="11">
        <f t="shared" si="4"/>
        <v>7.216494845360824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>
        <v>0</v>
      </c>
      <c r="AB68" s="14">
        <v>1</v>
      </c>
      <c r="AC68" s="11">
        <f t="shared" si="293"/>
        <v>1</v>
      </c>
      <c r="AD68" s="11">
        <f t="shared" si="12"/>
        <v>50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>
        <v>0</v>
      </c>
      <c r="AV68" s="14">
        <v>1</v>
      </c>
      <c r="AW68" s="11">
        <f t="shared" si="298"/>
        <v>1</v>
      </c>
      <c r="AX68" s="11">
        <f t="shared" si="22"/>
        <v>50</v>
      </c>
    </row>
    <row r="69" spans="1:50" ht="14.25" customHeight="1">
      <c r="A69" s="100"/>
      <c r="B69" s="100"/>
      <c r="C69" s="9" t="s">
        <v>91</v>
      </c>
      <c r="D69" s="25">
        <v>424</v>
      </c>
      <c r="E69" s="25">
        <v>401</v>
      </c>
      <c r="F69" s="11">
        <f t="shared" si="287"/>
        <v>825</v>
      </c>
      <c r="G69" s="14">
        <v>22</v>
      </c>
      <c r="H69" s="14">
        <v>30</v>
      </c>
      <c r="I69" s="11">
        <f t="shared" si="288"/>
        <v>52</v>
      </c>
      <c r="J69" s="11">
        <f t="shared" si="2"/>
        <v>6.3030303030303036</v>
      </c>
      <c r="K69" s="57">
        <v>22</v>
      </c>
      <c r="L69" s="57">
        <v>30</v>
      </c>
      <c r="M69" s="11">
        <f t="shared" si="289"/>
        <v>52</v>
      </c>
      <c r="N69" s="11">
        <f t="shared" si="4"/>
        <v>6.3030303030303036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>
        <v>1</v>
      </c>
      <c r="AB69" s="14">
        <v>0</v>
      </c>
      <c r="AC69" s="11">
        <f t="shared" si="293"/>
        <v>1</v>
      </c>
      <c r="AD69" s="11">
        <f t="shared" si="12"/>
        <v>1.9230769230769231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>
        <v>1</v>
      </c>
      <c r="AV69" s="14">
        <v>0</v>
      </c>
      <c r="AW69" s="11">
        <f t="shared" si="298"/>
        <v>1</v>
      </c>
      <c r="AX69" s="11">
        <f t="shared" si="22"/>
        <v>1.9230769230769231</v>
      </c>
    </row>
    <row r="70" spans="1:50" ht="14.25" customHeight="1">
      <c r="A70" s="101"/>
      <c r="B70" s="101"/>
      <c r="C70" s="9" t="s">
        <v>92</v>
      </c>
      <c r="D70" s="25">
        <v>319</v>
      </c>
      <c r="E70" s="25">
        <v>311</v>
      </c>
      <c r="F70" s="11">
        <f t="shared" si="287"/>
        <v>630</v>
      </c>
      <c r="G70" s="14">
        <v>25</v>
      </c>
      <c r="H70" s="14">
        <v>26</v>
      </c>
      <c r="I70" s="11">
        <f t="shared" si="288"/>
        <v>51</v>
      </c>
      <c r="J70" s="11">
        <f t="shared" si="2"/>
        <v>8.0952380952380949</v>
      </c>
      <c r="K70" s="57">
        <v>30</v>
      </c>
      <c r="L70" s="57">
        <v>32</v>
      </c>
      <c r="M70" s="11">
        <f t="shared" si="289"/>
        <v>62</v>
      </c>
      <c r="N70" s="11">
        <f t="shared" si="4"/>
        <v>9.8412698412698418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58">
        <v>0</v>
      </c>
      <c r="AB70" s="58">
        <v>0</v>
      </c>
      <c r="AC70" s="11">
        <f t="shared" si="293"/>
        <v>0</v>
      </c>
      <c r="AD70" s="11">
        <f t="shared" si="12"/>
        <v>0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58">
        <v>0</v>
      </c>
      <c r="AV70" s="58">
        <v>0</v>
      </c>
      <c r="AW70" s="11">
        <f t="shared" si="298"/>
        <v>0</v>
      </c>
      <c r="AX70" s="11">
        <f t="shared" si="22"/>
        <v>0</v>
      </c>
    </row>
    <row r="71" spans="1:50" ht="14.25" customHeight="1">
      <c r="A71" s="26"/>
      <c r="B71" s="17"/>
      <c r="C71" s="18" t="s">
        <v>37</v>
      </c>
      <c r="D71" s="19">
        <f t="shared" ref="D71:I71" si="299">SUM(D66:D70)</f>
        <v>1227</v>
      </c>
      <c r="E71" s="19">
        <f t="shared" si="299"/>
        <v>1175</v>
      </c>
      <c r="F71" s="19">
        <f t="shared" si="299"/>
        <v>2402</v>
      </c>
      <c r="G71" s="19">
        <f t="shared" si="299"/>
        <v>64</v>
      </c>
      <c r="H71" s="19">
        <f t="shared" si="299"/>
        <v>70</v>
      </c>
      <c r="I71" s="19">
        <f t="shared" si="299"/>
        <v>134</v>
      </c>
      <c r="J71" s="11">
        <f t="shared" si="2"/>
        <v>5.5786844296419646</v>
      </c>
      <c r="K71" s="19">
        <f t="shared" ref="K71:M71" si="300">SUM(K66:K70)</f>
        <v>93</v>
      </c>
      <c r="L71" s="19">
        <f t="shared" si="300"/>
        <v>98</v>
      </c>
      <c r="M71" s="19">
        <f t="shared" si="300"/>
        <v>191</v>
      </c>
      <c r="N71" s="11">
        <f t="shared" si="4"/>
        <v>7.9517069109075775</v>
      </c>
      <c r="O71" s="19">
        <f t="shared" ref="O71:Q71" si="301">SUM(O66:O70)</f>
        <v>0</v>
      </c>
      <c r="P71" s="19">
        <f t="shared" si="301"/>
        <v>0</v>
      </c>
      <c r="Q71" s="19">
        <f t="shared" si="301"/>
        <v>0</v>
      </c>
      <c r="R71" s="11">
        <f t="shared" si="6"/>
        <v>0</v>
      </c>
      <c r="S71" s="19">
        <f t="shared" ref="S71:U71" si="302">SUM(S66:S70)</f>
        <v>0</v>
      </c>
      <c r="T71" s="19">
        <f t="shared" si="302"/>
        <v>0</v>
      </c>
      <c r="U71" s="19">
        <f t="shared" si="302"/>
        <v>0</v>
      </c>
      <c r="V71" s="11">
        <f t="shared" si="8"/>
        <v>0</v>
      </c>
      <c r="W71" s="19">
        <f t="shared" ref="W71:Y71" si="303">SUM(W66:W70)</f>
        <v>0</v>
      </c>
      <c r="X71" s="19">
        <f t="shared" si="303"/>
        <v>0</v>
      </c>
      <c r="Y71" s="19">
        <f t="shared" si="303"/>
        <v>0</v>
      </c>
      <c r="Z71" s="11">
        <f t="shared" si="10"/>
        <v>0</v>
      </c>
      <c r="AA71" s="19">
        <f t="shared" ref="AA71:AC71" si="304">SUM(AA66:AA70)</f>
        <v>2</v>
      </c>
      <c r="AB71" s="19">
        <f t="shared" si="304"/>
        <v>1</v>
      </c>
      <c r="AC71" s="19">
        <f t="shared" si="304"/>
        <v>3</v>
      </c>
      <c r="AD71" s="11">
        <f t="shared" si="12"/>
        <v>2.2388059701492535</v>
      </c>
      <c r="AE71" s="19">
        <f t="shared" ref="AE71:AG71" si="305">SUM(AE66:AE70)</f>
        <v>0</v>
      </c>
      <c r="AF71" s="19">
        <f t="shared" si="305"/>
        <v>0</v>
      </c>
      <c r="AG71" s="19">
        <f t="shared" si="305"/>
        <v>0</v>
      </c>
      <c r="AH71" s="11">
        <f t="shared" si="14"/>
        <v>0</v>
      </c>
      <c r="AI71" s="19">
        <f t="shared" ref="AI71:AK71" si="306">SUM(AI66:AI70)</f>
        <v>0</v>
      </c>
      <c r="AJ71" s="19">
        <f t="shared" si="306"/>
        <v>0</v>
      </c>
      <c r="AK71" s="19">
        <f t="shared" si="306"/>
        <v>0</v>
      </c>
      <c r="AL71" s="11">
        <f t="shared" si="16"/>
        <v>0</v>
      </c>
      <c r="AM71" s="19">
        <f t="shared" ref="AM71:AO71" si="307">SUM(AM66:AM70)</f>
        <v>0</v>
      </c>
      <c r="AN71" s="19">
        <f t="shared" si="307"/>
        <v>0</v>
      </c>
      <c r="AO71" s="19">
        <f t="shared" si="307"/>
        <v>0</v>
      </c>
      <c r="AP71" s="11">
        <f t="shared" si="18"/>
        <v>0</v>
      </c>
      <c r="AQ71" s="19">
        <f t="shared" ref="AQ71:AS71" si="308">SUM(AQ66:AQ70)</f>
        <v>0</v>
      </c>
      <c r="AR71" s="19">
        <f t="shared" si="308"/>
        <v>0</v>
      </c>
      <c r="AS71" s="19">
        <f t="shared" si="308"/>
        <v>0</v>
      </c>
      <c r="AT71" s="11">
        <f t="shared" si="20"/>
        <v>0</v>
      </c>
      <c r="AU71" s="19">
        <f t="shared" ref="AU71:AW71" si="309">SUM(AU66:AU70)</f>
        <v>2</v>
      </c>
      <c r="AV71" s="19">
        <f t="shared" si="309"/>
        <v>1</v>
      </c>
      <c r="AW71" s="19">
        <f t="shared" si="309"/>
        <v>3</v>
      </c>
      <c r="AX71" s="11">
        <f t="shared" si="22"/>
        <v>2.2388059701492535</v>
      </c>
    </row>
    <row r="72" spans="1:50" ht="14.25" customHeight="1">
      <c r="A72" s="99">
        <v>14</v>
      </c>
      <c r="B72" s="102" t="s">
        <v>93</v>
      </c>
      <c r="C72" s="9" t="s">
        <v>94</v>
      </c>
      <c r="D72" s="25">
        <v>461</v>
      </c>
      <c r="E72" s="25">
        <v>421</v>
      </c>
      <c r="F72" s="11">
        <f t="shared" ref="F72:F75" si="310">D72+E72</f>
        <v>882</v>
      </c>
      <c r="G72" s="14">
        <v>52</v>
      </c>
      <c r="H72" s="14">
        <v>58</v>
      </c>
      <c r="I72" s="11">
        <f t="shared" ref="I72:I75" si="311">G72+H72</f>
        <v>110</v>
      </c>
      <c r="J72" s="11">
        <f t="shared" si="2"/>
        <v>12.471655328798185</v>
      </c>
      <c r="K72" s="14">
        <v>52</v>
      </c>
      <c r="L72" s="14">
        <v>58</v>
      </c>
      <c r="M72" s="11">
        <f t="shared" ref="M72:M75" si="312">K72+L72</f>
        <v>110</v>
      </c>
      <c r="N72" s="11">
        <f t="shared" si="4"/>
        <v>12.471655328798185</v>
      </c>
      <c r="O72" s="14">
        <v>0</v>
      </c>
      <c r="P72" s="14">
        <v>0</v>
      </c>
      <c r="Q72" s="11">
        <f t="shared" ref="Q72:Q75" si="313">O72+P72</f>
        <v>0</v>
      </c>
      <c r="R72" s="11">
        <f t="shared" si="6"/>
        <v>0</v>
      </c>
      <c r="S72" s="14">
        <v>0</v>
      </c>
      <c r="T72" s="14">
        <v>0</v>
      </c>
      <c r="U72" s="11">
        <f t="shared" ref="U72:U75" si="314">S72+T72</f>
        <v>0</v>
      </c>
      <c r="V72" s="11">
        <f t="shared" si="8"/>
        <v>0</v>
      </c>
      <c r="W72" s="14">
        <v>0</v>
      </c>
      <c r="X72" s="14">
        <v>0</v>
      </c>
      <c r="Y72" s="11">
        <f t="shared" ref="Y72:Y75" si="315">W72+X72</f>
        <v>0</v>
      </c>
      <c r="Z72" s="11">
        <f t="shared" si="10"/>
        <v>0</v>
      </c>
      <c r="AA72" s="14">
        <v>0</v>
      </c>
      <c r="AB72" s="14">
        <v>0</v>
      </c>
      <c r="AC72" s="11">
        <f t="shared" ref="AC72:AC75" si="316">AA72+AB72</f>
        <v>0</v>
      </c>
      <c r="AD72" s="11">
        <f t="shared" si="12"/>
        <v>0</v>
      </c>
      <c r="AE72" s="14">
        <v>0</v>
      </c>
      <c r="AF72" s="14">
        <v>0</v>
      </c>
      <c r="AG72" s="11">
        <f t="shared" ref="AG72:AG75" si="317">AE72+AF72</f>
        <v>0</v>
      </c>
      <c r="AH72" s="11">
        <f t="shared" si="14"/>
        <v>0</v>
      </c>
      <c r="AI72" s="14">
        <v>0</v>
      </c>
      <c r="AJ72" s="14">
        <v>0</v>
      </c>
      <c r="AK72" s="11">
        <f t="shared" ref="AK72:AK75" si="318">AI72+AJ72</f>
        <v>0</v>
      </c>
      <c r="AL72" s="11">
        <f t="shared" si="16"/>
        <v>0</v>
      </c>
      <c r="AM72" s="14">
        <v>0</v>
      </c>
      <c r="AN72" s="14">
        <v>0</v>
      </c>
      <c r="AO72" s="11">
        <f t="shared" ref="AO72:AO75" si="319">AM72+AN72</f>
        <v>0</v>
      </c>
      <c r="AP72" s="11">
        <f t="shared" si="18"/>
        <v>0</v>
      </c>
      <c r="AQ72" s="14">
        <v>0</v>
      </c>
      <c r="AR72" s="14">
        <v>0</v>
      </c>
      <c r="AS72" s="11">
        <f t="shared" ref="AS72:AS75" si="320">AQ72+AR72</f>
        <v>0</v>
      </c>
      <c r="AT72" s="11">
        <f t="shared" si="20"/>
        <v>0</v>
      </c>
      <c r="AU72" s="14">
        <v>0</v>
      </c>
      <c r="AV72" s="14">
        <v>0</v>
      </c>
      <c r="AW72" s="11">
        <f t="shared" ref="AW72:AW75" si="321">AU72+AV72</f>
        <v>0</v>
      </c>
      <c r="AX72" s="11">
        <f t="shared" si="22"/>
        <v>0</v>
      </c>
    </row>
    <row r="73" spans="1:50" ht="14.25" customHeight="1">
      <c r="A73" s="100"/>
      <c r="B73" s="100"/>
      <c r="C73" s="9" t="s">
        <v>95</v>
      </c>
      <c r="D73" s="25">
        <v>429</v>
      </c>
      <c r="E73" s="25">
        <v>403</v>
      </c>
      <c r="F73" s="11">
        <f t="shared" si="310"/>
        <v>832</v>
      </c>
      <c r="G73" s="14">
        <v>38</v>
      </c>
      <c r="H73" s="14">
        <v>32</v>
      </c>
      <c r="I73" s="11">
        <f t="shared" si="311"/>
        <v>70</v>
      </c>
      <c r="J73" s="11">
        <f t="shared" si="2"/>
        <v>8.4134615384615383</v>
      </c>
      <c r="K73" s="14">
        <v>38</v>
      </c>
      <c r="L73" s="14">
        <v>32</v>
      </c>
      <c r="M73" s="11">
        <f t="shared" si="312"/>
        <v>70</v>
      </c>
      <c r="N73" s="11">
        <f t="shared" si="4"/>
        <v>8.4134615384615383</v>
      </c>
      <c r="O73" s="14"/>
      <c r="P73" s="14"/>
      <c r="Q73" s="11">
        <f t="shared" si="313"/>
        <v>0</v>
      </c>
      <c r="R73" s="11">
        <f t="shared" si="6"/>
        <v>0</v>
      </c>
      <c r="S73" s="14"/>
      <c r="T73" s="14"/>
      <c r="U73" s="11">
        <f t="shared" si="314"/>
        <v>0</v>
      </c>
      <c r="V73" s="11">
        <f t="shared" si="8"/>
        <v>0</v>
      </c>
      <c r="W73" s="14"/>
      <c r="X73" s="14"/>
      <c r="Y73" s="11">
        <f t="shared" si="315"/>
        <v>0</v>
      </c>
      <c r="Z73" s="11">
        <f t="shared" si="10"/>
        <v>0</v>
      </c>
      <c r="AA73" s="14"/>
      <c r="AB73" s="14"/>
      <c r="AC73" s="11">
        <f t="shared" si="316"/>
        <v>0</v>
      </c>
      <c r="AD73" s="11">
        <f t="shared" si="12"/>
        <v>0</v>
      </c>
      <c r="AE73" s="14"/>
      <c r="AF73" s="14"/>
      <c r="AG73" s="11">
        <f t="shared" si="317"/>
        <v>0</v>
      </c>
      <c r="AH73" s="11">
        <f t="shared" si="14"/>
        <v>0</v>
      </c>
      <c r="AI73" s="14"/>
      <c r="AJ73" s="14"/>
      <c r="AK73" s="11">
        <f t="shared" si="318"/>
        <v>0</v>
      </c>
      <c r="AL73" s="11">
        <f t="shared" si="16"/>
        <v>0</v>
      </c>
      <c r="AM73" s="14"/>
      <c r="AN73" s="14"/>
      <c r="AO73" s="11">
        <f t="shared" si="319"/>
        <v>0</v>
      </c>
      <c r="AP73" s="11">
        <f t="shared" si="18"/>
        <v>0</v>
      </c>
      <c r="AQ73" s="14"/>
      <c r="AR73" s="14"/>
      <c r="AS73" s="11">
        <f t="shared" si="320"/>
        <v>0</v>
      </c>
      <c r="AT73" s="11">
        <f t="shared" si="20"/>
        <v>0</v>
      </c>
      <c r="AU73" s="14"/>
      <c r="AV73" s="14"/>
      <c r="AW73" s="11">
        <f t="shared" si="321"/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96</v>
      </c>
      <c r="D74" s="25">
        <v>243</v>
      </c>
      <c r="E74" s="25">
        <v>217</v>
      </c>
      <c r="F74" s="11">
        <f t="shared" si="310"/>
        <v>460</v>
      </c>
      <c r="G74" s="14">
        <v>15</v>
      </c>
      <c r="H74" s="14">
        <v>17</v>
      </c>
      <c r="I74" s="11">
        <f t="shared" si="311"/>
        <v>32</v>
      </c>
      <c r="J74" s="11">
        <f t="shared" si="2"/>
        <v>6.9565217391304346</v>
      </c>
      <c r="K74" s="14">
        <v>15</v>
      </c>
      <c r="L74" s="14">
        <v>17</v>
      </c>
      <c r="M74" s="11">
        <f t="shared" si="312"/>
        <v>32</v>
      </c>
      <c r="N74" s="11">
        <f t="shared" si="4"/>
        <v>6.9565217391304346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1"/>
      <c r="B75" s="101"/>
      <c r="C75" s="9" t="s">
        <v>97</v>
      </c>
      <c r="D75" s="25">
        <v>204</v>
      </c>
      <c r="E75" s="25">
        <v>195</v>
      </c>
      <c r="F75" s="11">
        <f t="shared" si="310"/>
        <v>399</v>
      </c>
      <c r="G75" s="14">
        <v>27</v>
      </c>
      <c r="H75" s="14">
        <v>24</v>
      </c>
      <c r="I75" s="11">
        <f t="shared" si="311"/>
        <v>51</v>
      </c>
      <c r="J75" s="11">
        <f t="shared" si="2"/>
        <v>12.781954887218044</v>
      </c>
      <c r="K75" s="14">
        <v>27</v>
      </c>
      <c r="L75" s="14">
        <v>24</v>
      </c>
      <c r="M75" s="11">
        <f t="shared" si="312"/>
        <v>51</v>
      </c>
      <c r="N75" s="11">
        <f t="shared" si="4"/>
        <v>12.781954887218044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26"/>
      <c r="B76" s="17"/>
      <c r="C76" s="18" t="s">
        <v>37</v>
      </c>
      <c r="D76" s="19">
        <f t="shared" ref="D76:I76" si="322">SUM(D72:D75)</f>
        <v>1337</v>
      </c>
      <c r="E76" s="19">
        <f t="shared" si="322"/>
        <v>1236</v>
      </c>
      <c r="F76" s="19">
        <f t="shared" si="322"/>
        <v>2573</v>
      </c>
      <c r="G76" s="19">
        <f t="shared" si="322"/>
        <v>132</v>
      </c>
      <c r="H76" s="19">
        <f t="shared" si="322"/>
        <v>131</v>
      </c>
      <c r="I76" s="19">
        <f t="shared" si="322"/>
        <v>263</v>
      </c>
      <c r="J76" s="11">
        <f t="shared" si="2"/>
        <v>10.221531286436067</v>
      </c>
      <c r="K76" s="19">
        <f t="shared" ref="K76:M76" si="323">SUM(K72:K75)</f>
        <v>132</v>
      </c>
      <c r="L76" s="19">
        <f t="shared" si="323"/>
        <v>131</v>
      </c>
      <c r="M76" s="19">
        <f t="shared" si="323"/>
        <v>263</v>
      </c>
      <c r="N76" s="11">
        <f t="shared" si="4"/>
        <v>10.221531286436067</v>
      </c>
      <c r="O76" s="19">
        <f t="shared" ref="O76:Q76" si="324">SUM(O72:O75)</f>
        <v>0</v>
      </c>
      <c r="P76" s="19">
        <f t="shared" si="324"/>
        <v>0</v>
      </c>
      <c r="Q76" s="19">
        <f t="shared" si="324"/>
        <v>0</v>
      </c>
      <c r="R76" s="11">
        <f t="shared" si="6"/>
        <v>0</v>
      </c>
      <c r="S76" s="19">
        <f t="shared" ref="S76:U76" si="325">SUM(S72:S75)</f>
        <v>0</v>
      </c>
      <c r="T76" s="19">
        <f t="shared" si="325"/>
        <v>0</v>
      </c>
      <c r="U76" s="19">
        <f t="shared" si="325"/>
        <v>0</v>
      </c>
      <c r="V76" s="11">
        <f t="shared" si="8"/>
        <v>0</v>
      </c>
      <c r="W76" s="19">
        <f t="shared" ref="W76:Y76" si="326">SUM(W72:W75)</f>
        <v>0</v>
      </c>
      <c r="X76" s="19">
        <f t="shared" si="326"/>
        <v>0</v>
      </c>
      <c r="Y76" s="19">
        <f t="shared" si="326"/>
        <v>0</v>
      </c>
      <c r="Z76" s="11">
        <f t="shared" si="10"/>
        <v>0</v>
      </c>
      <c r="AA76" s="19">
        <f t="shared" ref="AA76:AC76" si="327">SUM(AA72:AA75)</f>
        <v>0</v>
      </c>
      <c r="AB76" s="19">
        <f t="shared" si="327"/>
        <v>0</v>
      </c>
      <c r="AC76" s="19">
        <f t="shared" si="327"/>
        <v>0</v>
      </c>
      <c r="AD76" s="11">
        <f t="shared" si="12"/>
        <v>0</v>
      </c>
      <c r="AE76" s="19">
        <f t="shared" ref="AE76:AG76" si="328">SUM(AE72:AE75)</f>
        <v>0</v>
      </c>
      <c r="AF76" s="19">
        <f t="shared" si="328"/>
        <v>0</v>
      </c>
      <c r="AG76" s="19">
        <f t="shared" si="328"/>
        <v>0</v>
      </c>
      <c r="AH76" s="11">
        <f t="shared" si="14"/>
        <v>0</v>
      </c>
      <c r="AI76" s="19">
        <f t="shared" ref="AI76:AK76" si="329">SUM(AI72:AI75)</f>
        <v>0</v>
      </c>
      <c r="AJ76" s="19">
        <f t="shared" si="329"/>
        <v>0</v>
      </c>
      <c r="AK76" s="19">
        <f t="shared" si="329"/>
        <v>0</v>
      </c>
      <c r="AL76" s="11">
        <f t="shared" si="16"/>
        <v>0</v>
      </c>
      <c r="AM76" s="19">
        <f t="shared" ref="AM76:AO76" si="330">SUM(AM72:AM75)</f>
        <v>0</v>
      </c>
      <c r="AN76" s="19">
        <f t="shared" si="330"/>
        <v>0</v>
      </c>
      <c r="AO76" s="19">
        <f t="shared" si="330"/>
        <v>0</v>
      </c>
      <c r="AP76" s="11">
        <f t="shared" si="18"/>
        <v>0</v>
      </c>
      <c r="AQ76" s="19">
        <f t="shared" ref="AQ76:AS76" si="331">SUM(AQ72:AQ75)</f>
        <v>0</v>
      </c>
      <c r="AR76" s="19">
        <f t="shared" si="331"/>
        <v>0</v>
      </c>
      <c r="AS76" s="19">
        <f t="shared" si="331"/>
        <v>0</v>
      </c>
      <c r="AT76" s="11">
        <f t="shared" si="20"/>
        <v>0</v>
      </c>
      <c r="AU76" s="19">
        <f t="shared" ref="AU76:AW76" si="332">SUM(AU72:AU75)</f>
        <v>0</v>
      </c>
      <c r="AV76" s="19">
        <f t="shared" si="332"/>
        <v>0</v>
      </c>
      <c r="AW76" s="19">
        <f t="shared" si="332"/>
        <v>0</v>
      </c>
      <c r="AX76" s="11">
        <f t="shared" si="22"/>
        <v>0</v>
      </c>
    </row>
    <row r="77" spans="1:50" ht="14.25" customHeight="1">
      <c r="A77" s="99">
        <v>15</v>
      </c>
      <c r="B77" s="103" t="s">
        <v>98</v>
      </c>
      <c r="C77" s="9" t="s">
        <v>99</v>
      </c>
      <c r="D77" s="28">
        <v>499</v>
      </c>
      <c r="E77" s="28">
        <v>432</v>
      </c>
      <c r="F77" s="24">
        <f t="shared" ref="F77:F79" si="333">D77+E77</f>
        <v>931</v>
      </c>
      <c r="G77" s="14">
        <v>29</v>
      </c>
      <c r="H77" s="14">
        <v>28</v>
      </c>
      <c r="I77" s="11">
        <f t="shared" ref="I77:I79" si="334">G77+H77</f>
        <v>57</v>
      </c>
      <c r="J77" s="11">
        <f t="shared" si="2"/>
        <v>6.1224489795918364</v>
      </c>
      <c r="K77" s="14">
        <v>29</v>
      </c>
      <c r="L77" s="14">
        <v>28</v>
      </c>
      <c r="M77" s="11">
        <f t="shared" ref="M77:M79" si="335">K77+L77</f>
        <v>57</v>
      </c>
      <c r="N77" s="11">
        <f t="shared" si="4"/>
        <v>6.1224489795918364</v>
      </c>
      <c r="O77" s="14"/>
      <c r="P77" s="14"/>
      <c r="Q77" s="11">
        <f t="shared" ref="Q77:Q79" si="336">O77+P77</f>
        <v>0</v>
      </c>
      <c r="R77" s="11">
        <f t="shared" si="6"/>
        <v>0</v>
      </c>
      <c r="S77" s="14"/>
      <c r="T77" s="14"/>
      <c r="U77" s="11">
        <f t="shared" ref="U77:U79" si="337">S77+T77</f>
        <v>0</v>
      </c>
      <c r="V77" s="11">
        <f t="shared" si="8"/>
        <v>0</v>
      </c>
      <c r="W77" s="14"/>
      <c r="X77" s="14"/>
      <c r="Y77" s="11">
        <f t="shared" ref="Y77:Y79" si="338">W77+X77</f>
        <v>0</v>
      </c>
      <c r="Z77" s="11">
        <f t="shared" si="10"/>
        <v>0</v>
      </c>
      <c r="AA77" s="14"/>
      <c r="AB77" s="14"/>
      <c r="AC77" s="11">
        <f t="shared" ref="AC77:AC79" si="339">AA77+AB77</f>
        <v>0</v>
      </c>
      <c r="AD77" s="11">
        <f t="shared" si="12"/>
        <v>0</v>
      </c>
      <c r="AE77" s="14"/>
      <c r="AF77" s="14"/>
      <c r="AG77" s="11">
        <f t="shared" ref="AG77:AG79" si="340">AE77+AF77</f>
        <v>0</v>
      </c>
      <c r="AH77" s="11">
        <f t="shared" si="14"/>
        <v>0</v>
      </c>
      <c r="AI77" s="14"/>
      <c r="AJ77" s="14"/>
      <c r="AK77" s="11">
        <f t="shared" ref="AK77:AK79" si="341">AI77+AJ77</f>
        <v>0</v>
      </c>
      <c r="AL77" s="11">
        <f t="shared" si="16"/>
        <v>0</v>
      </c>
      <c r="AM77" s="14"/>
      <c r="AN77" s="14"/>
      <c r="AO77" s="11">
        <f t="shared" ref="AO77:AO79" si="342">AM77+AN77</f>
        <v>0</v>
      </c>
      <c r="AP77" s="11">
        <f t="shared" si="18"/>
        <v>0</v>
      </c>
      <c r="AQ77" s="14"/>
      <c r="AR77" s="14"/>
      <c r="AS77" s="11">
        <f t="shared" ref="AS77:AS79" si="343">AQ77+AR77</f>
        <v>0</v>
      </c>
      <c r="AT77" s="11">
        <f t="shared" si="20"/>
        <v>0</v>
      </c>
      <c r="AU77" s="14"/>
      <c r="AV77" s="14"/>
      <c r="AW77" s="11">
        <f t="shared" ref="AW77:AW79" si="344">AU77+AV77</f>
        <v>0</v>
      </c>
      <c r="AX77" s="11">
        <f t="shared" si="22"/>
        <v>0</v>
      </c>
    </row>
    <row r="78" spans="1:50" ht="14.25" customHeight="1">
      <c r="A78" s="100"/>
      <c r="B78" s="100"/>
      <c r="C78" s="9" t="s">
        <v>100</v>
      </c>
      <c r="D78" s="28">
        <v>383</v>
      </c>
      <c r="E78" s="28">
        <v>391</v>
      </c>
      <c r="F78" s="24">
        <f t="shared" si="333"/>
        <v>774</v>
      </c>
      <c r="G78" s="14">
        <v>23</v>
      </c>
      <c r="H78" s="14">
        <v>23</v>
      </c>
      <c r="I78" s="11">
        <f t="shared" si="334"/>
        <v>46</v>
      </c>
      <c r="J78" s="11">
        <f t="shared" si="2"/>
        <v>5.9431524547803614</v>
      </c>
      <c r="K78" s="14">
        <v>23</v>
      </c>
      <c r="L78" s="14">
        <v>23</v>
      </c>
      <c r="M78" s="11">
        <f t="shared" si="335"/>
        <v>46</v>
      </c>
      <c r="N78" s="11">
        <f t="shared" si="4"/>
        <v>5.9431524547803614</v>
      </c>
      <c r="O78" s="14"/>
      <c r="P78" s="14"/>
      <c r="Q78" s="11">
        <f t="shared" si="336"/>
        <v>0</v>
      </c>
      <c r="R78" s="11">
        <f t="shared" si="6"/>
        <v>0</v>
      </c>
      <c r="S78" s="14"/>
      <c r="T78" s="14"/>
      <c r="U78" s="11">
        <f t="shared" si="337"/>
        <v>0</v>
      </c>
      <c r="V78" s="11">
        <f t="shared" si="8"/>
        <v>0</v>
      </c>
      <c r="W78" s="14"/>
      <c r="X78" s="14"/>
      <c r="Y78" s="11">
        <f t="shared" si="338"/>
        <v>0</v>
      </c>
      <c r="Z78" s="11">
        <f t="shared" si="10"/>
        <v>0</v>
      </c>
      <c r="AA78" s="14"/>
      <c r="AB78" s="14"/>
      <c r="AC78" s="11">
        <f t="shared" si="339"/>
        <v>0</v>
      </c>
      <c r="AD78" s="11">
        <f t="shared" si="12"/>
        <v>0</v>
      </c>
      <c r="AE78" s="14"/>
      <c r="AF78" s="14"/>
      <c r="AG78" s="11">
        <f t="shared" si="340"/>
        <v>0</v>
      </c>
      <c r="AH78" s="11">
        <f t="shared" si="14"/>
        <v>0</v>
      </c>
      <c r="AI78" s="14"/>
      <c r="AJ78" s="14"/>
      <c r="AK78" s="11">
        <f t="shared" si="341"/>
        <v>0</v>
      </c>
      <c r="AL78" s="11">
        <f t="shared" si="16"/>
        <v>0</v>
      </c>
      <c r="AM78" s="14"/>
      <c r="AN78" s="14"/>
      <c r="AO78" s="11">
        <f t="shared" si="342"/>
        <v>0</v>
      </c>
      <c r="AP78" s="11">
        <f t="shared" si="18"/>
        <v>0</v>
      </c>
      <c r="AQ78" s="14"/>
      <c r="AR78" s="14"/>
      <c r="AS78" s="11">
        <f t="shared" si="343"/>
        <v>0</v>
      </c>
      <c r="AT78" s="11">
        <f t="shared" si="20"/>
        <v>0</v>
      </c>
      <c r="AU78" s="14"/>
      <c r="AV78" s="14"/>
      <c r="AW78" s="11">
        <f t="shared" si="344"/>
        <v>0</v>
      </c>
      <c r="AX78" s="11">
        <f t="shared" si="22"/>
        <v>0</v>
      </c>
    </row>
    <row r="79" spans="1:50" ht="14.25" customHeight="1">
      <c r="A79" s="101"/>
      <c r="B79" s="101"/>
      <c r="C79" s="9" t="s">
        <v>101</v>
      </c>
      <c r="D79" s="28">
        <v>481</v>
      </c>
      <c r="E79" s="28">
        <v>496</v>
      </c>
      <c r="F79" s="24">
        <f t="shared" si="333"/>
        <v>977</v>
      </c>
      <c r="G79" s="14">
        <v>44</v>
      </c>
      <c r="H79" s="14">
        <v>45</v>
      </c>
      <c r="I79" s="11">
        <f t="shared" si="334"/>
        <v>89</v>
      </c>
      <c r="J79" s="11">
        <f t="shared" si="2"/>
        <v>9.1095189355168884</v>
      </c>
      <c r="K79" s="14">
        <v>44</v>
      </c>
      <c r="L79" s="14">
        <v>45</v>
      </c>
      <c r="M79" s="11">
        <f t="shared" si="335"/>
        <v>89</v>
      </c>
      <c r="N79" s="11">
        <f t="shared" si="4"/>
        <v>9.1095189355168884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26"/>
      <c r="B80" s="17"/>
      <c r="C80" s="18" t="s">
        <v>37</v>
      </c>
      <c r="D80" s="35">
        <f t="shared" ref="D80:I80" si="345">SUM(D77:D79)</f>
        <v>1363</v>
      </c>
      <c r="E80" s="35">
        <f t="shared" si="345"/>
        <v>1319</v>
      </c>
      <c r="F80" s="35">
        <f t="shared" si="345"/>
        <v>2682</v>
      </c>
      <c r="G80" s="19">
        <f t="shared" si="345"/>
        <v>96</v>
      </c>
      <c r="H80" s="19">
        <f t="shared" si="345"/>
        <v>96</v>
      </c>
      <c r="I80" s="19">
        <f t="shared" si="345"/>
        <v>192</v>
      </c>
      <c r="J80" s="11">
        <f t="shared" si="2"/>
        <v>7.1588366890380311</v>
      </c>
      <c r="K80" s="19">
        <f t="shared" ref="K80:M80" si="346">SUM(K77:K79)</f>
        <v>96</v>
      </c>
      <c r="L80" s="19">
        <f t="shared" si="346"/>
        <v>96</v>
      </c>
      <c r="M80" s="19">
        <f t="shared" si="346"/>
        <v>192</v>
      </c>
      <c r="N80" s="11">
        <f t="shared" si="4"/>
        <v>7.1588366890380311</v>
      </c>
      <c r="O80" s="19">
        <f t="shared" ref="O80:Q80" si="347">SUM(O77:O79)</f>
        <v>0</v>
      </c>
      <c r="P80" s="19">
        <f t="shared" si="347"/>
        <v>0</v>
      </c>
      <c r="Q80" s="19">
        <f t="shared" si="347"/>
        <v>0</v>
      </c>
      <c r="R80" s="11">
        <f t="shared" si="6"/>
        <v>0</v>
      </c>
      <c r="S80" s="19">
        <f t="shared" ref="S80:U80" si="348">SUM(S77:S79)</f>
        <v>0</v>
      </c>
      <c r="T80" s="19">
        <f t="shared" si="348"/>
        <v>0</v>
      </c>
      <c r="U80" s="19">
        <f t="shared" si="348"/>
        <v>0</v>
      </c>
      <c r="V80" s="11">
        <f t="shared" si="8"/>
        <v>0</v>
      </c>
      <c r="W80" s="19">
        <f t="shared" ref="W80:Y80" si="349">SUM(W77:W79)</f>
        <v>0</v>
      </c>
      <c r="X80" s="19">
        <f t="shared" si="349"/>
        <v>0</v>
      </c>
      <c r="Y80" s="19">
        <f t="shared" si="349"/>
        <v>0</v>
      </c>
      <c r="Z80" s="11">
        <f t="shared" si="10"/>
        <v>0</v>
      </c>
      <c r="AA80" s="19">
        <f t="shared" ref="AA80:AC80" si="350">SUM(AA77:AA79)</f>
        <v>0</v>
      </c>
      <c r="AB80" s="19">
        <f t="shared" si="350"/>
        <v>0</v>
      </c>
      <c r="AC80" s="19">
        <f t="shared" si="350"/>
        <v>0</v>
      </c>
      <c r="AD80" s="11">
        <f t="shared" si="12"/>
        <v>0</v>
      </c>
      <c r="AE80" s="19">
        <f t="shared" ref="AE80:AG80" si="351">SUM(AE77:AE79)</f>
        <v>0</v>
      </c>
      <c r="AF80" s="19">
        <f t="shared" si="351"/>
        <v>0</v>
      </c>
      <c r="AG80" s="19">
        <f t="shared" si="351"/>
        <v>0</v>
      </c>
      <c r="AH80" s="11">
        <f t="shared" si="14"/>
        <v>0</v>
      </c>
      <c r="AI80" s="19">
        <f t="shared" ref="AI80:AK80" si="352">SUM(AI77:AI79)</f>
        <v>0</v>
      </c>
      <c r="AJ80" s="19">
        <f t="shared" si="352"/>
        <v>0</v>
      </c>
      <c r="AK80" s="19">
        <f t="shared" si="352"/>
        <v>0</v>
      </c>
      <c r="AL80" s="11">
        <f t="shared" si="16"/>
        <v>0</v>
      </c>
      <c r="AM80" s="19">
        <f t="shared" ref="AM80:AO80" si="353">SUM(AM77:AM79)</f>
        <v>0</v>
      </c>
      <c r="AN80" s="19">
        <f t="shared" si="353"/>
        <v>0</v>
      </c>
      <c r="AO80" s="19">
        <f t="shared" si="353"/>
        <v>0</v>
      </c>
      <c r="AP80" s="11">
        <f t="shared" si="18"/>
        <v>0</v>
      </c>
      <c r="AQ80" s="19">
        <f t="shared" ref="AQ80:AS80" si="354">SUM(AQ77:AQ79)</f>
        <v>0</v>
      </c>
      <c r="AR80" s="19">
        <f t="shared" si="354"/>
        <v>0</v>
      </c>
      <c r="AS80" s="19">
        <f t="shared" si="354"/>
        <v>0</v>
      </c>
      <c r="AT80" s="11">
        <f t="shared" si="20"/>
        <v>0</v>
      </c>
      <c r="AU80" s="19">
        <f t="shared" ref="AU80:AW80" si="355">SUM(AU77:AU79)</f>
        <v>0</v>
      </c>
      <c r="AV80" s="19">
        <f t="shared" si="355"/>
        <v>0</v>
      </c>
      <c r="AW80" s="19">
        <f t="shared" si="355"/>
        <v>0</v>
      </c>
      <c r="AX80" s="11">
        <f t="shared" si="22"/>
        <v>0</v>
      </c>
    </row>
    <row r="81" spans="1:50" ht="14.25" customHeight="1">
      <c r="A81" s="99">
        <v>16</v>
      </c>
      <c r="B81" s="102" t="s">
        <v>102</v>
      </c>
      <c r="C81" s="36" t="s">
        <v>103</v>
      </c>
      <c r="D81" s="25">
        <v>310</v>
      </c>
      <c r="E81" s="25">
        <v>273</v>
      </c>
      <c r="F81" s="11">
        <f t="shared" ref="F81:F83" si="356">D81+E81</f>
        <v>583</v>
      </c>
      <c r="G81" s="14">
        <v>35</v>
      </c>
      <c r="H81" s="14">
        <v>33</v>
      </c>
      <c r="I81" s="11">
        <f t="shared" ref="I81:I83" si="357">G81+H81</f>
        <v>68</v>
      </c>
      <c r="J81" s="11">
        <f t="shared" si="2"/>
        <v>11.663807890222985</v>
      </c>
      <c r="K81" s="14">
        <v>25</v>
      </c>
      <c r="L81" s="14">
        <v>28</v>
      </c>
      <c r="M81" s="11">
        <f t="shared" ref="M81:M83" si="358">K81+L81</f>
        <v>53</v>
      </c>
      <c r="N81" s="11">
        <f t="shared" si="4"/>
        <v>9.0909090909090917</v>
      </c>
      <c r="O81" s="14">
        <v>0</v>
      </c>
      <c r="P81" s="14">
        <v>0</v>
      </c>
      <c r="Q81" s="11">
        <f t="shared" ref="Q81:Q83" si="359">O81+P81</f>
        <v>0</v>
      </c>
      <c r="R81" s="11">
        <f t="shared" si="6"/>
        <v>0</v>
      </c>
      <c r="S81" s="14">
        <v>0</v>
      </c>
      <c r="T81" s="14">
        <v>1</v>
      </c>
      <c r="U81" s="11">
        <f t="shared" ref="U81:U83" si="360">S81+T81</f>
        <v>1</v>
      </c>
      <c r="V81" s="11">
        <f t="shared" si="8"/>
        <v>1.4705882352941175</v>
      </c>
      <c r="W81" s="14">
        <v>0</v>
      </c>
      <c r="X81" s="14">
        <v>1</v>
      </c>
      <c r="Y81" s="11">
        <f t="shared" ref="Y81:Y83" si="361">W81+X81</f>
        <v>1</v>
      </c>
      <c r="Z81" s="11">
        <f t="shared" si="10"/>
        <v>1.4705882352941175</v>
      </c>
      <c r="AA81" s="14">
        <v>0</v>
      </c>
      <c r="AB81" s="14">
        <v>0</v>
      </c>
      <c r="AC81" s="11">
        <f t="shared" ref="AC81:AC83" si="362">AA81+AB81</f>
        <v>0</v>
      </c>
      <c r="AD81" s="11">
        <f t="shared" si="12"/>
        <v>0</v>
      </c>
      <c r="AE81" s="14">
        <v>0</v>
      </c>
      <c r="AF81" s="14">
        <v>0</v>
      </c>
      <c r="AG81" s="11">
        <f t="shared" ref="AG81:AG83" si="363">AE81+AF81</f>
        <v>0</v>
      </c>
      <c r="AH81" s="11">
        <f t="shared" si="14"/>
        <v>0</v>
      </c>
      <c r="AI81" s="14">
        <v>0</v>
      </c>
      <c r="AJ81" s="14">
        <v>0</v>
      </c>
      <c r="AK81" s="11">
        <f t="shared" ref="AK81:AK83" si="364">AI81+AJ81</f>
        <v>0</v>
      </c>
      <c r="AL81" s="11">
        <f t="shared" si="16"/>
        <v>0</v>
      </c>
      <c r="AM81" s="14">
        <v>0</v>
      </c>
      <c r="AN81" s="14">
        <v>0</v>
      </c>
      <c r="AO81" s="11">
        <f t="shared" ref="AO81:AO83" si="365">AM81+AN81</f>
        <v>0</v>
      </c>
      <c r="AP81" s="11">
        <f t="shared" si="18"/>
        <v>0</v>
      </c>
      <c r="AQ81" s="14">
        <v>0</v>
      </c>
      <c r="AR81" s="14">
        <v>0</v>
      </c>
      <c r="AS81" s="11">
        <f t="shared" ref="AS81:AS83" si="366">AQ81+AR81</f>
        <v>0</v>
      </c>
      <c r="AT81" s="11">
        <f t="shared" si="20"/>
        <v>0</v>
      </c>
      <c r="AU81" s="14">
        <v>0</v>
      </c>
      <c r="AV81" s="14">
        <v>1</v>
      </c>
      <c r="AW81" s="11">
        <f t="shared" ref="AW81:AW83" si="367">AU81+AV81</f>
        <v>1</v>
      </c>
      <c r="AX81" s="11">
        <f t="shared" si="22"/>
        <v>1.4705882352941175</v>
      </c>
    </row>
    <row r="82" spans="1:50" ht="14.25" customHeight="1">
      <c r="A82" s="100"/>
      <c r="B82" s="100"/>
      <c r="C82" s="36" t="s">
        <v>104</v>
      </c>
      <c r="D82" s="25">
        <v>242</v>
      </c>
      <c r="E82" s="25">
        <v>198</v>
      </c>
      <c r="F82" s="11">
        <f t="shared" si="356"/>
        <v>440</v>
      </c>
      <c r="G82" s="14">
        <v>24</v>
      </c>
      <c r="H82" s="14">
        <v>28</v>
      </c>
      <c r="I82" s="11">
        <f t="shared" si="357"/>
        <v>52</v>
      </c>
      <c r="J82" s="11">
        <f t="shared" si="2"/>
        <v>11.818181818181818</v>
      </c>
      <c r="K82" s="14">
        <v>10</v>
      </c>
      <c r="L82" s="14">
        <v>14</v>
      </c>
      <c r="M82" s="11">
        <f t="shared" si="358"/>
        <v>24</v>
      </c>
      <c r="N82" s="11">
        <f t="shared" si="4"/>
        <v>5.4545454545454541</v>
      </c>
      <c r="O82" s="14">
        <v>0</v>
      </c>
      <c r="P82" s="14">
        <v>0</v>
      </c>
      <c r="Q82" s="11">
        <f t="shared" si="359"/>
        <v>0</v>
      </c>
      <c r="R82" s="11">
        <f t="shared" si="6"/>
        <v>0</v>
      </c>
      <c r="S82" s="14">
        <v>0</v>
      </c>
      <c r="T82" s="14">
        <v>0</v>
      </c>
      <c r="U82" s="11">
        <f t="shared" si="360"/>
        <v>0</v>
      </c>
      <c r="V82" s="11">
        <f t="shared" si="8"/>
        <v>0</v>
      </c>
      <c r="W82" s="14">
        <v>0</v>
      </c>
      <c r="X82" s="14">
        <v>0</v>
      </c>
      <c r="Y82" s="11">
        <f t="shared" si="361"/>
        <v>0</v>
      </c>
      <c r="Z82" s="11">
        <f t="shared" si="10"/>
        <v>0</v>
      </c>
      <c r="AA82" s="14">
        <v>0</v>
      </c>
      <c r="AB82" s="14">
        <v>0</v>
      </c>
      <c r="AC82" s="11">
        <f t="shared" si="362"/>
        <v>0</v>
      </c>
      <c r="AD82" s="11">
        <f t="shared" si="12"/>
        <v>0</v>
      </c>
      <c r="AE82" s="14">
        <v>0</v>
      </c>
      <c r="AF82" s="14">
        <v>0</v>
      </c>
      <c r="AG82" s="11">
        <f t="shared" si="363"/>
        <v>0</v>
      </c>
      <c r="AH82" s="11">
        <f t="shared" si="14"/>
        <v>0</v>
      </c>
      <c r="AI82" s="14">
        <v>0</v>
      </c>
      <c r="AJ82" s="14">
        <v>0</v>
      </c>
      <c r="AK82" s="11">
        <f t="shared" si="364"/>
        <v>0</v>
      </c>
      <c r="AL82" s="11">
        <f t="shared" si="16"/>
        <v>0</v>
      </c>
      <c r="AM82" s="14">
        <v>0</v>
      </c>
      <c r="AN82" s="14">
        <v>0</v>
      </c>
      <c r="AO82" s="11">
        <f t="shared" si="365"/>
        <v>0</v>
      </c>
      <c r="AP82" s="11">
        <f t="shared" si="18"/>
        <v>0</v>
      </c>
      <c r="AQ82" s="14">
        <v>0</v>
      </c>
      <c r="AR82" s="14">
        <v>0</v>
      </c>
      <c r="AS82" s="11">
        <f t="shared" si="366"/>
        <v>0</v>
      </c>
      <c r="AT82" s="11">
        <f t="shared" si="20"/>
        <v>0</v>
      </c>
      <c r="AU82" s="14">
        <v>0</v>
      </c>
      <c r="AV82" s="14">
        <v>0</v>
      </c>
      <c r="AW82" s="11">
        <f t="shared" si="367"/>
        <v>0</v>
      </c>
      <c r="AX82" s="11">
        <f t="shared" si="22"/>
        <v>0</v>
      </c>
    </row>
    <row r="83" spans="1:50" ht="14.25" customHeight="1">
      <c r="A83" s="101"/>
      <c r="B83" s="101"/>
      <c r="C83" s="36" t="s">
        <v>105</v>
      </c>
      <c r="D83" s="25">
        <v>395</v>
      </c>
      <c r="E83" s="25">
        <v>396</v>
      </c>
      <c r="F83" s="11">
        <f t="shared" si="356"/>
        <v>791</v>
      </c>
      <c r="G83" s="14">
        <v>25</v>
      </c>
      <c r="H83" s="14">
        <v>29</v>
      </c>
      <c r="I83" s="11">
        <f t="shared" si="357"/>
        <v>54</v>
      </c>
      <c r="J83" s="11">
        <f t="shared" si="2"/>
        <v>6.8268015170670031</v>
      </c>
      <c r="K83" s="14">
        <v>29</v>
      </c>
      <c r="L83" s="14">
        <v>36</v>
      </c>
      <c r="M83" s="11">
        <f t="shared" si="358"/>
        <v>65</v>
      </c>
      <c r="N83" s="11">
        <f t="shared" si="4"/>
        <v>8.2174462705436149</v>
      </c>
      <c r="O83" s="14">
        <v>0</v>
      </c>
      <c r="P83" s="14">
        <v>0</v>
      </c>
      <c r="Q83" s="11">
        <f t="shared" si="359"/>
        <v>0</v>
      </c>
      <c r="R83" s="11">
        <f t="shared" si="6"/>
        <v>0</v>
      </c>
      <c r="S83" s="14">
        <v>0</v>
      </c>
      <c r="T83" s="14">
        <v>0</v>
      </c>
      <c r="U83" s="11">
        <f t="shared" si="360"/>
        <v>0</v>
      </c>
      <c r="V83" s="11">
        <f t="shared" si="8"/>
        <v>0</v>
      </c>
      <c r="W83" s="14">
        <v>0</v>
      </c>
      <c r="X83" s="14">
        <v>0</v>
      </c>
      <c r="Y83" s="11">
        <f t="shared" si="361"/>
        <v>0</v>
      </c>
      <c r="Z83" s="11">
        <f t="shared" si="10"/>
        <v>0</v>
      </c>
      <c r="AA83" s="14">
        <v>0</v>
      </c>
      <c r="AB83" s="14">
        <v>0</v>
      </c>
      <c r="AC83" s="11">
        <f t="shared" si="362"/>
        <v>0</v>
      </c>
      <c r="AD83" s="11">
        <f t="shared" si="12"/>
        <v>0</v>
      </c>
      <c r="AE83" s="14">
        <v>0</v>
      </c>
      <c r="AF83" s="14">
        <v>0</v>
      </c>
      <c r="AG83" s="11">
        <f t="shared" si="363"/>
        <v>0</v>
      </c>
      <c r="AH83" s="11">
        <f t="shared" si="14"/>
        <v>0</v>
      </c>
      <c r="AI83" s="14">
        <v>0</v>
      </c>
      <c r="AJ83" s="14">
        <v>0</v>
      </c>
      <c r="AK83" s="11">
        <f t="shared" si="364"/>
        <v>0</v>
      </c>
      <c r="AL83" s="11">
        <f t="shared" si="16"/>
        <v>0</v>
      </c>
      <c r="AM83" s="14">
        <v>0</v>
      </c>
      <c r="AN83" s="14">
        <v>0</v>
      </c>
      <c r="AO83" s="11">
        <f t="shared" si="365"/>
        <v>0</v>
      </c>
      <c r="AP83" s="11">
        <f t="shared" si="18"/>
        <v>0</v>
      </c>
      <c r="AQ83" s="14">
        <v>0</v>
      </c>
      <c r="AR83" s="14">
        <v>0</v>
      </c>
      <c r="AS83" s="11">
        <f t="shared" si="366"/>
        <v>0</v>
      </c>
      <c r="AT83" s="11">
        <f t="shared" si="20"/>
        <v>0</v>
      </c>
      <c r="AU83" s="14">
        <v>0</v>
      </c>
      <c r="AV83" s="14">
        <v>0</v>
      </c>
      <c r="AW83" s="11">
        <f t="shared" si="367"/>
        <v>0</v>
      </c>
      <c r="AX83" s="11">
        <f t="shared" si="22"/>
        <v>0</v>
      </c>
    </row>
    <row r="84" spans="1:50" ht="14.25" customHeight="1">
      <c r="A84" s="26"/>
      <c r="B84" s="26"/>
      <c r="C84" s="18" t="s">
        <v>37</v>
      </c>
      <c r="D84" s="19">
        <f t="shared" ref="D84:I84" si="368">SUM(D81:D83)</f>
        <v>947</v>
      </c>
      <c r="E84" s="19">
        <f t="shared" si="368"/>
        <v>867</v>
      </c>
      <c r="F84" s="19">
        <f t="shared" si="368"/>
        <v>1814</v>
      </c>
      <c r="G84" s="19">
        <f t="shared" si="368"/>
        <v>84</v>
      </c>
      <c r="H84" s="19">
        <f t="shared" si="368"/>
        <v>90</v>
      </c>
      <c r="I84" s="19">
        <f t="shared" si="368"/>
        <v>174</v>
      </c>
      <c r="J84" s="11">
        <f t="shared" si="2"/>
        <v>9.5920617420066154</v>
      </c>
      <c r="K84" s="19">
        <f t="shared" ref="K84:M84" si="369">SUM(K81:K83)</f>
        <v>64</v>
      </c>
      <c r="L84" s="19">
        <f t="shared" si="369"/>
        <v>78</v>
      </c>
      <c r="M84" s="19">
        <f t="shared" si="369"/>
        <v>142</v>
      </c>
      <c r="N84" s="11">
        <f t="shared" si="4"/>
        <v>7.8280044101433299</v>
      </c>
      <c r="O84" s="19">
        <f t="shared" ref="O84:Q84" si="370">SUM(O81:O83)</f>
        <v>0</v>
      </c>
      <c r="P84" s="19">
        <f t="shared" si="370"/>
        <v>0</v>
      </c>
      <c r="Q84" s="19">
        <f t="shared" si="370"/>
        <v>0</v>
      </c>
      <c r="R84" s="11">
        <f t="shared" si="6"/>
        <v>0</v>
      </c>
      <c r="S84" s="19">
        <f t="shared" ref="S84:U84" si="371">SUM(S81:S83)</f>
        <v>0</v>
      </c>
      <c r="T84" s="19">
        <f t="shared" si="371"/>
        <v>1</v>
      </c>
      <c r="U84" s="19">
        <f t="shared" si="371"/>
        <v>1</v>
      </c>
      <c r="V84" s="11">
        <f t="shared" si="8"/>
        <v>0.57471264367816088</v>
      </c>
      <c r="W84" s="19">
        <f t="shared" ref="W84:Y84" si="372">SUM(W81:W83)</f>
        <v>0</v>
      </c>
      <c r="X84" s="19">
        <f t="shared" si="372"/>
        <v>1</v>
      </c>
      <c r="Y84" s="19">
        <f t="shared" si="372"/>
        <v>1</v>
      </c>
      <c r="Z84" s="11">
        <f t="shared" si="10"/>
        <v>0.57471264367816088</v>
      </c>
      <c r="AA84" s="19">
        <f t="shared" ref="AA84:AC84" si="373">SUM(AA81:AA83)</f>
        <v>0</v>
      </c>
      <c r="AB84" s="19">
        <f t="shared" si="373"/>
        <v>0</v>
      </c>
      <c r="AC84" s="19">
        <f t="shared" si="373"/>
        <v>0</v>
      </c>
      <c r="AD84" s="11">
        <f t="shared" si="12"/>
        <v>0</v>
      </c>
      <c r="AE84" s="19">
        <f t="shared" ref="AE84:AG84" si="374">SUM(AE81:AE83)</f>
        <v>0</v>
      </c>
      <c r="AF84" s="19">
        <f t="shared" si="374"/>
        <v>0</v>
      </c>
      <c r="AG84" s="19">
        <f t="shared" si="374"/>
        <v>0</v>
      </c>
      <c r="AH84" s="11">
        <f t="shared" si="14"/>
        <v>0</v>
      </c>
      <c r="AI84" s="19">
        <f t="shared" ref="AI84:AK84" si="375">SUM(AI81:AI83)</f>
        <v>0</v>
      </c>
      <c r="AJ84" s="19">
        <f t="shared" si="375"/>
        <v>0</v>
      </c>
      <c r="AK84" s="19">
        <f t="shared" si="375"/>
        <v>0</v>
      </c>
      <c r="AL84" s="11">
        <f t="shared" si="16"/>
        <v>0</v>
      </c>
      <c r="AM84" s="19">
        <f t="shared" ref="AM84:AO84" si="376">SUM(AM81:AM83)</f>
        <v>0</v>
      </c>
      <c r="AN84" s="19">
        <f t="shared" si="376"/>
        <v>0</v>
      </c>
      <c r="AO84" s="19">
        <f t="shared" si="376"/>
        <v>0</v>
      </c>
      <c r="AP84" s="11">
        <f t="shared" si="18"/>
        <v>0</v>
      </c>
      <c r="AQ84" s="19">
        <f t="shared" ref="AQ84:AS84" si="377">SUM(AQ81:AQ83)</f>
        <v>0</v>
      </c>
      <c r="AR84" s="19">
        <f t="shared" si="377"/>
        <v>0</v>
      </c>
      <c r="AS84" s="19">
        <f t="shared" si="377"/>
        <v>0</v>
      </c>
      <c r="AT84" s="11">
        <f t="shared" si="20"/>
        <v>0</v>
      </c>
      <c r="AU84" s="19">
        <f t="shared" ref="AU84:AW84" si="378">SUM(AU81:AU83)</f>
        <v>0</v>
      </c>
      <c r="AV84" s="19">
        <f t="shared" si="378"/>
        <v>1</v>
      </c>
      <c r="AW84" s="19">
        <f t="shared" si="378"/>
        <v>1</v>
      </c>
      <c r="AX84" s="11">
        <f t="shared" si="22"/>
        <v>0.57471264367816088</v>
      </c>
    </row>
    <row r="85" spans="1:50" ht="14.25" customHeight="1">
      <c r="A85" s="104" t="s">
        <v>106</v>
      </c>
      <c r="B85" s="105"/>
      <c r="C85" s="106"/>
      <c r="D85" s="37">
        <f t="shared" ref="D85:I85" si="379">D16+D21+D25+D28+D33+D36+D41+D46+D51+D55+D60+D65+D71+D76+D80+D84</f>
        <v>19901</v>
      </c>
      <c r="E85" s="37">
        <f t="shared" si="379"/>
        <v>19172</v>
      </c>
      <c r="F85" s="37">
        <f t="shared" si="379"/>
        <v>39073</v>
      </c>
      <c r="G85" s="38">
        <f t="shared" si="379"/>
        <v>1416</v>
      </c>
      <c r="H85" s="38">
        <f t="shared" si="379"/>
        <v>1459</v>
      </c>
      <c r="I85" s="38">
        <f t="shared" si="379"/>
        <v>2875</v>
      </c>
      <c r="J85" s="39">
        <f t="shared" si="2"/>
        <v>7.3580221636424126</v>
      </c>
      <c r="K85" s="38">
        <f t="shared" ref="K85:M85" si="380">K16+K21+K25+K28+K33+K36+K41+K46+K51+K55+K60+K65+K71+K76+K80+K84</f>
        <v>1343</v>
      </c>
      <c r="L85" s="38">
        <f t="shared" si="380"/>
        <v>1385</v>
      </c>
      <c r="M85" s="38">
        <f t="shared" si="380"/>
        <v>2728</v>
      </c>
      <c r="N85" s="39">
        <f t="shared" si="4"/>
        <v>6.9818032912753054</v>
      </c>
      <c r="O85" s="40">
        <f t="shared" ref="O85:Q85" si="381">O16+O21+O25+O28+O33+O36+O41+O46+O51+O55+O60+O65+O71+O76+O80+O84</f>
        <v>0</v>
      </c>
      <c r="P85" s="40">
        <f t="shared" si="381"/>
        <v>0</v>
      </c>
      <c r="Q85" s="40">
        <f t="shared" si="381"/>
        <v>0</v>
      </c>
      <c r="R85" s="39">
        <f t="shared" si="6"/>
        <v>0</v>
      </c>
      <c r="S85" s="40">
        <f t="shared" ref="S85:U85" si="382">S16+S21+S25+S28+S33+S36+S41+S46+S51+S55+S60+S65+S71+S76+S80+S84</f>
        <v>1</v>
      </c>
      <c r="T85" s="40">
        <f t="shared" si="382"/>
        <v>2</v>
      </c>
      <c r="U85" s="40">
        <f t="shared" si="382"/>
        <v>3</v>
      </c>
      <c r="V85" s="39">
        <f t="shared" si="8"/>
        <v>0.10434782608695652</v>
      </c>
      <c r="W85" s="40">
        <f t="shared" ref="W85:Y85" si="383">W16+W21+W25+W28+W33+W36+W41+W46+W51+W55+W60+W65+W71+W76+W80+W84</f>
        <v>0</v>
      </c>
      <c r="X85" s="40">
        <f t="shared" si="383"/>
        <v>2</v>
      </c>
      <c r="Y85" s="40">
        <f t="shared" si="383"/>
        <v>2</v>
      </c>
      <c r="Z85" s="39">
        <f t="shared" si="10"/>
        <v>6.9565217391304349E-2</v>
      </c>
      <c r="AA85" s="40">
        <f t="shared" ref="AA85:AC85" si="384">AA16+AA21+AA25+AA28+AA33+AA36+AA41+AA46+AA51+AA55+AA60+AA65+AA71+AA76+AA80+AA84</f>
        <v>2</v>
      </c>
      <c r="AB85" s="40">
        <f t="shared" si="384"/>
        <v>2</v>
      </c>
      <c r="AC85" s="40">
        <f t="shared" si="384"/>
        <v>4</v>
      </c>
      <c r="AD85" s="39">
        <f t="shared" si="12"/>
        <v>0.1391304347826087</v>
      </c>
      <c r="AE85" s="40">
        <f t="shared" ref="AE85:AG85" si="385">AE16+AE21+AE25+AE28+AE33+AE36+AE41+AE46+AE51+AE55+AE60+AE65+AE71+AE76+AE80+AE84</f>
        <v>0</v>
      </c>
      <c r="AF85" s="40">
        <f t="shared" si="385"/>
        <v>0</v>
      </c>
      <c r="AG85" s="40">
        <f t="shared" si="385"/>
        <v>0</v>
      </c>
      <c r="AH85" s="39">
        <f t="shared" si="14"/>
        <v>0</v>
      </c>
      <c r="AI85" s="40">
        <f t="shared" ref="AI85:AK85" si="386">AI16+AI21+AI25+AI28+AI33+AI36+AI41+AI46+AI51+AI55+AI60+AI65+AI71+AI76+AI80+AI84</f>
        <v>0</v>
      </c>
      <c r="AJ85" s="40">
        <f t="shared" si="386"/>
        <v>0</v>
      </c>
      <c r="AK85" s="40">
        <f t="shared" si="386"/>
        <v>0</v>
      </c>
      <c r="AL85" s="39">
        <f t="shared" si="16"/>
        <v>0</v>
      </c>
      <c r="AM85" s="40">
        <f t="shared" ref="AM85:AO85" si="387">AM16+AM21+AM25+AM28+AM33+AM36+AM41+AM46+AM51+AM55+AM60+AM65+AM71+AM76+AM80+AM84</f>
        <v>0</v>
      </c>
      <c r="AN85" s="40">
        <f t="shared" si="387"/>
        <v>0</v>
      </c>
      <c r="AO85" s="40">
        <f t="shared" si="387"/>
        <v>0</v>
      </c>
      <c r="AP85" s="39">
        <f t="shared" si="18"/>
        <v>0</v>
      </c>
      <c r="AQ85" s="40">
        <f t="shared" ref="AQ85:AS85" si="388">AQ16+AQ21+AQ25+AQ28+AQ33+AQ36+AQ41+AQ46+AQ51+AQ55+AQ60+AQ65+AQ71+AQ76+AQ80+AQ84</f>
        <v>0</v>
      </c>
      <c r="AR85" s="40">
        <f t="shared" si="388"/>
        <v>0</v>
      </c>
      <c r="AS85" s="40">
        <f t="shared" si="388"/>
        <v>0</v>
      </c>
      <c r="AT85" s="39">
        <f t="shared" si="20"/>
        <v>0</v>
      </c>
      <c r="AU85" s="40">
        <f t="shared" ref="AU85:AW85" si="389">AU16+AU21+AU25+AU28+AU33+AU36+AU41+AU46+AU51+AU55+AU60+AU65+AU71+AU76+AU80+AU84</f>
        <v>3</v>
      </c>
      <c r="AV85" s="40">
        <f t="shared" si="389"/>
        <v>4</v>
      </c>
      <c r="AW85" s="40">
        <f t="shared" si="389"/>
        <v>7</v>
      </c>
      <c r="AX85" s="39">
        <f t="shared" si="22"/>
        <v>0.2434782608695652</v>
      </c>
    </row>
    <row r="86" spans="1:50" ht="14.25" customHeight="1"/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</sheetData>
  <mergeCells count="66">
    <mergeCell ref="O10:Q10"/>
    <mergeCell ref="S10:U10"/>
    <mergeCell ref="AM10:AO10"/>
    <mergeCell ref="AQ10:AS10"/>
    <mergeCell ref="AU10:AW10"/>
    <mergeCell ref="A6:A9"/>
    <mergeCell ref="B6:B9"/>
    <mergeCell ref="C6:C9"/>
    <mergeCell ref="D6:AX6"/>
    <mergeCell ref="D7:F9"/>
    <mergeCell ref="G7:I9"/>
    <mergeCell ref="J7:J9"/>
    <mergeCell ref="AU9:AW9"/>
    <mergeCell ref="O9:Q9"/>
    <mergeCell ref="S9:U9"/>
    <mergeCell ref="D10:F10"/>
    <mergeCell ref="G10:I10"/>
    <mergeCell ref="K10:M10"/>
    <mergeCell ref="W10:Y10"/>
    <mergeCell ref="AA10:AC10"/>
    <mergeCell ref="AE9:AG9"/>
    <mergeCell ref="AI9:AK9"/>
    <mergeCell ref="AE10:AG10"/>
    <mergeCell ref="AI10:AK10"/>
    <mergeCell ref="K7:M9"/>
    <mergeCell ref="N7:N9"/>
    <mergeCell ref="O7:AT7"/>
    <mergeCell ref="AU7:AX8"/>
    <mergeCell ref="O8:AT8"/>
    <mergeCell ref="W9:Y9"/>
    <mergeCell ref="AA9:AC9"/>
    <mergeCell ref="AM9:AO9"/>
    <mergeCell ref="AQ9:AS9"/>
    <mergeCell ref="A81:A83"/>
    <mergeCell ref="B81:B83"/>
    <mergeCell ref="A85:C85"/>
    <mergeCell ref="A56:A59"/>
    <mergeCell ref="A61:A64"/>
    <mergeCell ref="B61:B64"/>
    <mergeCell ref="A66:A70"/>
    <mergeCell ref="B66:B70"/>
    <mergeCell ref="A72:A75"/>
    <mergeCell ref="B72:B75"/>
    <mergeCell ref="A52:A54"/>
    <mergeCell ref="B52:B54"/>
    <mergeCell ref="B56:B59"/>
    <mergeCell ref="A77:A79"/>
    <mergeCell ref="B77:B79"/>
    <mergeCell ref="A37:A40"/>
    <mergeCell ref="B37:B40"/>
    <mergeCell ref="A42:A45"/>
    <mergeCell ref="B42:B45"/>
    <mergeCell ref="A47:A50"/>
    <mergeCell ref="B47:B50"/>
    <mergeCell ref="B26:B27"/>
    <mergeCell ref="A26:A27"/>
    <mergeCell ref="A29:A32"/>
    <mergeCell ref="B29:B32"/>
    <mergeCell ref="A34:A35"/>
    <mergeCell ref="B34:B35"/>
    <mergeCell ref="A12:A15"/>
    <mergeCell ref="B12:B15"/>
    <mergeCell ref="A17:A20"/>
    <mergeCell ref="B17:B20"/>
    <mergeCell ref="A22:A24"/>
    <mergeCell ref="B22:B24"/>
  </mergeCells>
  <pageMargins left="0.7" right="0.7" top="0.75" bottom="0.75" header="0" footer="0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122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OKT!D17</f>
        <v>457</v>
      </c>
      <c r="D13" s="9">
        <f>OKT!E17</f>
        <v>461</v>
      </c>
      <c r="E13" s="9">
        <f>OKT!F17</f>
        <v>918</v>
      </c>
      <c r="F13" s="9">
        <f>OKT!G17</f>
        <v>83</v>
      </c>
      <c r="G13" s="9">
        <f>OKT!H17</f>
        <v>81</v>
      </c>
      <c r="H13" s="9">
        <f>OKT!I17</f>
        <v>164</v>
      </c>
      <c r="I13" s="9">
        <f>OKT!J17</f>
        <v>17.864923747276691</v>
      </c>
      <c r="J13" s="42">
        <f>OKT!K17</f>
        <v>72</v>
      </c>
      <c r="K13" s="42">
        <f>OKT!L17</f>
        <v>55</v>
      </c>
      <c r="L13" s="42">
        <f>OKT!M17</f>
        <v>127</v>
      </c>
      <c r="M13" s="9">
        <f>OKT!N17</f>
        <v>13.83442265795207</v>
      </c>
      <c r="N13" s="9">
        <f>OKT!O17</f>
        <v>0</v>
      </c>
      <c r="O13" s="9">
        <f>OKT!P17</f>
        <v>0</v>
      </c>
      <c r="P13" s="9">
        <f>OKT!Q17</f>
        <v>0</v>
      </c>
      <c r="Q13" s="9">
        <f>OKT!R17</f>
        <v>0</v>
      </c>
      <c r="R13" s="9">
        <f>OKT!S17</f>
        <v>0</v>
      </c>
      <c r="S13" s="9">
        <f>OKT!T17</f>
        <v>0</v>
      </c>
      <c r="T13" s="9">
        <f>OKT!U17</f>
        <v>0</v>
      </c>
      <c r="U13" s="9">
        <f>OKT!V17</f>
        <v>0</v>
      </c>
      <c r="V13" s="9">
        <f>OKT!W17</f>
        <v>0</v>
      </c>
      <c r="W13" s="9">
        <f>OKT!X17</f>
        <v>0</v>
      </c>
      <c r="X13" s="9">
        <f>OKT!Y17</f>
        <v>0</v>
      </c>
      <c r="Y13" s="9">
        <f>OKT!Z17</f>
        <v>0</v>
      </c>
      <c r="Z13" s="9">
        <f>OKT!AA17</f>
        <v>0</v>
      </c>
      <c r="AA13" s="9">
        <f>OKT!AB17</f>
        <v>0</v>
      </c>
      <c r="AB13" s="9">
        <f>OKT!AC17</f>
        <v>0</v>
      </c>
      <c r="AC13" s="9">
        <f>OKT!AD17</f>
        <v>0</v>
      </c>
      <c r="AD13" s="9">
        <f>OKT!AE17</f>
        <v>0</v>
      </c>
      <c r="AE13" s="9">
        <f>OKT!AF17</f>
        <v>0</v>
      </c>
      <c r="AF13" s="9">
        <f>OKT!AG17</f>
        <v>0</v>
      </c>
      <c r="AG13" s="9">
        <f>OKT!AH17</f>
        <v>0</v>
      </c>
      <c r="AH13" s="9">
        <f>OKT!AI17</f>
        <v>0</v>
      </c>
      <c r="AI13" s="9">
        <f>OKT!AJ17</f>
        <v>0</v>
      </c>
      <c r="AJ13" s="9">
        <f>OKT!AK17</f>
        <v>0</v>
      </c>
      <c r="AK13" s="9">
        <f>OKT!AL17</f>
        <v>0</v>
      </c>
      <c r="AL13" s="9">
        <f>OKT!AM17</f>
        <v>0</v>
      </c>
      <c r="AM13" s="9">
        <f>OKT!AN17</f>
        <v>0</v>
      </c>
      <c r="AN13" s="9">
        <f>OKT!AO17</f>
        <v>0</v>
      </c>
      <c r="AO13" s="9">
        <f>OKT!AP17</f>
        <v>0</v>
      </c>
      <c r="AP13" s="9">
        <f>OKT!AQ17</f>
        <v>0</v>
      </c>
      <c r="AQ13" s="9">
        <f>OKT!AR17</f>
        <v>0</v>
      </c>
      <c r="AR13" s="9">
        <f>OKT!AS17</f>
        <v>0</v>
      </c>
      <c r="AS13" s="9">
        <f>OKT!AT17</f>
        <v>0</v>
      </c>
      <c r="AT13" s="9">
        <f>OKT!AU17</f>
        <v>0</v>
      </c>
      <c r="AU13" s="9">
        <f>OKT!AV17</f>
        <v>0</v>
      </c>
      <c r="AV13" s="9">
        <f>OKT!AW17</f>
        <v>0</v>
      </c>
      <c r="AW13" s="9">
        <f>OKT!AX17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OKT!D22</f>
        <v>847</v>
      </c>
      <c r="D14" s="9">
        <f>OKT!E22</f>
        <v>848</v>
      </c>
      <c r="E14" s="9">
        <f>OKT!F22</f>
        <v>1695</v>
      </c>
      <c r="F14" s="9">
        <f>OKT!G22</f>
        <v>66</v>
      </c>
      <c r="G14" s="9">
        <f>OKT!H22</f>
        <v>72</v>
      </c>
      <c r="H14" s="9">
        <f>OKT!I22</f>
        <v>138</v>
      </c>
      <c r="I14" s="9">
        <f>OKT!J22</f>
        <v>8.1415929203539825</v>
      </c>
      <c r="J14" s="9">
        <f>OKT!K22</f>
        <v>66</v>
      </c>
      <c r="K14" s="9">
        <f>OKT!L22</f>
        <v>6</v>
      </c>
      <c r="L14" s="9">
        <f>OKT!M22</f>
        <v>138</v>
      </c>
      <c r="M14" s="9">
        <f>OKT!N22</f>
        <v>8.1415929203539825</v>
      </c>
      <c r="N14" s="9">
        <f>OKT!O22</f>
        <v>0</v>
      </c>
      <c r="O14" s="9">
        <f>OKT!P22</f>
        <v>0</v>
      </c>
      <c r="P14" s="9">
        <f>OKT!Q22</f>
        <v>0</v>
      </c>
      <c r="Q14" s="9">
        <f>OKT!R22</f>
        <v>0</v>
      </c>
      <c r="R14" s="9">
        <f>OKT!S22</f>
        <v>0</v>
      </c>
      <c r="S14" s="9">
        <f>OKT!T22</f>
        <v>0</v>
      </c>
      <c r="T14" s="9">
        <f>OKT!U22</f>
        <v>0</v>
      </c>
      <c r="U14" s="9">
        <f>OKT!V22</f>
        <v>0</v>
      </c>
      <c r="V14" s="9">
        <f>OKT!W22</f>
        <v>0</v>
      </c>
      <c r="W14" s="9">
        <f>OKT!X22</f>
        <v>0</v>
      </c>
      <c r="X14" s="9">
        <f>OKT!Y22</f>
        <v>0</v>
      </c>
      <c r="Y14" s="9">
        <f>OKT!Z22</f>
        <v>0</v>
      </c>
      <c r="Z14" s="9">
        <f>OKT!AA22</f>
        <v>0</v>
      </c>
      <c r="AA14" s="9">
        <f>OKT!AB22</f>
        <v>0</v>
      </c>
      <c r="AB14" s="9">
        <f>OKT!AC22</f>
        <v>0</v>
      </c>
      <c r="AC14" s="9">
        <f>OKT!AD22</f>
        <v>0</v>
      </c>
      <c r="AD14" s="9">
        <f>OKT!AE22</f>
        <v>0</v>
      </c>
      <c r="AE14" s="9">
        <f>OKT!AF22</f>
        <v>0</v>
      </c>
      <c r="AF14" s="9">
        <f>OKT!AG22</f>
        <v>0</v>
      </c>
      <c r="AG14" s="9">
        <f>OKT!AH22</f>
        <v>0</v>
      </c>
      <c r="AH14" s="9">
        <f>OKT!AI22</f>
        <v>0</v>
      </c>
      <c r="AI14" s="9">
        <f>OKT!AJ22</f>
        <v>0</v>
      </c>
      <c r="AJ14" s="9">
        <f>OKT!AK22</f>
        <v>0</v>
      </c>
      <c r="AK14" s="9">
        <f>OKT!AL22</f>
        <v>0</v>
      </c>
      <c r="AL14" s="9">
        <f>OKT!AM22</f>
        <v>0</v>
      </c>
      <c r="AM14" s="9">
        <f>OKT!AN22</f>
        <v>0</v>
      </c>
      <c r="AN14" s="9">
        <f>OKT!AO22</f>
        <v>0</v>
      </c>
      <c r="AO14" s="9">
        <f>OKT!AP22</f>
        <v>0</v>
      </c>
      <c r="AP14" s="9">
        <f>OKT!AQ22</f>
        <v>0</v>
      </c>
      <c r="AQ14" s="9">
        <f>OKT!AR22</f>
        <v>0</v>
      </c>
      <c r="AR14" s="9">
        <f>OKT!AS22</f>
        <v>0</v>
      </c>
      <c r="AS14" s="9">
        <f>OKT!AT22</f>
        <v>0</v>
      </c>
      <c r="AT14" s="9">
        <f>OKT!AU22</f>
        <v>0</v>
      </c>
      <c r="AU14" s="9">
        <f>OKT!AV22</f>
        <v>0</v>
      </c>
      <c r="AV14" s="9">
        <f>OKT!AW22</f>
        <v>0</v>
      </c>
      <c r="AW14" s="9">
        <f>OKT!AX22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OKT!D26</f>
        <v>373</v>
      </c>
      <c r="D15" s="9">
        <f>OKT!E26</f>
        <v>353</v>
      </c>
      <c r="E15" s="9">
        <f>OKT!F26</f>
        <v>726</v>
      </c>
      <c r="F15" s="9">
        <f>OKT!G26</f>
        <v>8</v>
      </c>
      <c r="G15" s="9">
        <f>OKT!H26</f>
        <v>5</v>
      </c>
      <c r="H15" s="9">
        <f>OKT!I26</f>
        <v>13</v>
      </c>
      <c r="I15" s="9">
        <f>OKT!J26</f>
        <v>1.7906336088154271</v>
      </c>
      <c r="J15" s="9">
        <f>OKT!K26</f>
        <v>33</v>
      </c>
      <c r="K15" s="9">
        <f>OKT!L26</f>
        <v>26</v>
      </c>
      <c r="L15" s="9">
        <f>OKT!M26</f>
        <v>59</v>
      </c>
      <c r="M15" s="9">
        <f>OKT!N26</f>
        <v>8.1267217630853992</v>
      </c>
      <c r="N15" s="9">
        <f>OKT!O26</f>
        <v>0</v>
      </c>
      <c r="O15" s="9">
        <f>OKT!P26</f>
        <v>0</v>
      </c>
      <c r="P15" s="9">
        <f>OKT!Q26</f>
        <v>0</v>
      </c>
      <c r="Q15" s="9">
        <f>OKT!R26</f>
        <v>0</v>
      </c>
      <c r="R15" s="9">
        <f>OKT!S26</f>
        <v>0</v>
      </c>
      <c r="S15" s="9">
        <f>OKT!T26</f>
        <v>0</v>
      </c>
      <c r="T15" s="9">
        <f>OKT!U26</f>
        <v>0</v>
      </c>
      <c r="U15" s="9">
        <f>OKT!V26</f>
        <v>0</v>
      </c>
      <c r="V15" s="9">
        <f>OKT!W26</f>
        <v>0</v>
      </c>
      <c r="W15" s="9">
        <f>OKT!X26</f>
        <v>0</v>
      </c>
      <c r="X15" s="9">
        <f>OKT!Y26</f>
        <v>0</v>
      </c>
      <c r="Y15" s="9">
        <f>OKT!Z26</f>
        <v>0</v>
      </c>
      <c r="Z15" s="9">
        <f>OKT!AA26</f>
        <v>0</v>
      </c>
      <c r="AA15" s="9">
        <f>OKT!AB26</f>
        <v>0</v>
      </c>
      <c r="AB15" s="9">
        <f>OKT!AC26</f>
        <v>0</v>
      </c>
      <c r="AC15" s="9">
        <f>OKT!AD26</f>
        <v>0</v>
      </c>
      <c r="AD15" s="9">
        <f>OKT!AE26</f>
        <v>0</v>
      </c>
      <c r="AE15" s="9">
        <f>OKT!AF26</f>
        <v>0</v>
      </c>
      <c r="AF15" s="9">
        <f>OKT!AG26</f>
        <v>0</v>
      </c>
      <c r="AG15" s="9">
        <f>OKT!AH26</f>
        <v>0</v>
      </c>
      <c r="AH15" s="9">
        <f>OKT!AI26</f>
        <v>0</v>
      </c>
      <c r="AI15" s="9">
        <f>OKT!AJ26</f>
        <v>0</v>
      </c>
      <c r="AJ15" s="9">
        <f>OKT!AK26</f>
        <v>0</v>
      </c>
      <c r="AK15" s="9">
        <f>OKT!AL26</f>
        <v>0</v>
      </c>
      <c r="AL15" s="9">
        <f>OKT!AM26</f>
        <v>0</v>
      </c>
      <c r="AM15" s="9">
        <f>OKT!AN26</f>
        <v>0</v>
      </c>
      <c r="AN15" s="9">
        <f>OKT!AO26</f>
        <v>0</v>
      </c>
      <c r="AO15" s="9">
        <f>OKT!AP26</f>
        <v>0</v>
      </c>
      <c r="AP15" s="9">
        <f>OKT!AQ26</f>
        <v>0</v>
      </c>
      <c r="AQ15" s="9">
        <f>OKT!AR26</f>
        <v>0</v>
      </c>
      <c r="AR15" s="9">
        <f>OKT!AS26</f>
        <v>0</v>
      </c>
      <c r="AS15" s="9">
        <f>OKT!AT26</f>
        <v>0</v>
      </c>
      <c r="AT15" s="9">
        <f>OKT!AU26</f>
        <v>0</v>
      </c>
      <c r="AU15" s="9">
        <f>OKT!AV26</f>
        <v>0</v>
      </c>
      <c r="AV15" s="9">
        <f>OKT!AW26</f>
        <v>0</v>
      </c>
      <c r="AW15" s="9">
        <f>OKT!AX26</f>
        <v>0</v>
      </c>
    </row>
    <row r="16" spans="1:51" ht="18" customHeight="1">
      <c r="A16" s="8">
        <v>4</v>
      </c>
      <c r="B16" s="41" t="s">
        <v>47</v>
      </c>
      <c r="C16" s="9">
        <f>OKT!D29</f>
        <v>692</v>
      </c>
      <c r="D16" s="9">
        <f>OKT!E29</f>
        <v>706</v>
      </c>
      <c r="E16" s="9">
        <f>OKT!F29</f>
        <v>1398</v>
      </c>
      <c r="F16" s="9">
        <f>OKT!G29</f>
        <v>28</v>
      </c>
      <c r="G16" s="9">
        <f>OKT!H29</f>
        <v>21</v>
      </c>
      <c r="H16" s="9">
        <f>OKT!I29</f>
        <v>49</v>
      </c>
      <c r="I16" s="9">
        <f>OKT!J29</f>
        <v>3.5050071530758222</v>
      </c>
      <c r="J16" s="9">
        <f>OKT!K29</f>
        <v>26</v>
      </c>
      <c r="K16" s="9">
        <f>OKT!L29</f>
        <v>20</v>
      </c>
      <c r="L16" s="9">
        <f>OKT!M29</f>
        <v>46</v>
      </c>
      <c r="M16" s="9">
        <f>OKT!N29</f>
        <v>3.2904148783977112</v>
      </c>
      <c r="N16" s="9">
        <f>OKT!O29</f>
        <v>0</v>
      </c>
      <c r="O16" s="9">
        <f>OKT!P29</f>
        <v>0</v>
      </c>
      <c r="P16" s="9">
        <f>OKT!Q29</f>
        <v>0</v>
      </c>
      <c r="Q16" s="9">
        <f>OKT!R29</f>
        <v>0</v>
      </c>
      <c r="R16" s="9">
        <f>OKT!S29</f>
        <v>0</v>
      </c>
      <c r="S16" s="9">
        <f>OKT!T29</f>
        <v>0</v>
      </c>
      <c r="T16" s="9">
        <f>OKT!U29</f>
        <v>0</v>
      </c>
      <c r="U16" s="9">
        <f>OKT!V29</f>
        <v>0</v>
      </c>
      <c r="V16" s="9">
        <f>OKT!W29</f>
        <v>0</v>
      </c>
      <c r="W16" s="9">
        <f>OKT!X29</f>
        <v>0</v>
      </c>
      <c r="X16" s="9">
        <f>OKT!Y29</f>
        <v>0</v>
      </c>
      <c r="Y16" s="9">
        <f>OKT!Z29</f>
        <v>0</v>
      </c>
      <c r="Z16" s="9">
        <f>OKT!AA29</f>
        <v>0</v>
      </c>
      <c r="AA16" s="9">
        <f>OKT!AB29</f>
        <v>0</v>
      </c>
      <c r="AB16" s="9">
        <f>OKT!AC29</f>
        <v>0</v>
      </c>
      <c r="AC16" s="9">
        <f>OKT!AD29</f>
        <v>0</v>
      </c>
      <c r="AD16" s="9">
        <f>OKT!AE29</f>
        <v>0</v>
      </c>
      <c r="AE16" s="9">
        <f>OKT!AF29</f>
        <v>0</v>
      </c>
      <c r="AF16" s="9">
        <f>OKT!AG29</f>
        <v>0</v>
      </c>
      <c r="AG16" s="9">
        <f>OKT!AH29</f>
        <v>0</v>
      </c>
      <c r="AH16" s="9">
        <f>OKT!AI29</f>
        <v>0</v>
      </c>
      <c r="AI16" s="9">
        <f>OKT!AJ29</f>
        <v>0</v>
      </c>
      <c r="AJ16" s="9">
        <f>OKT!AK29</f>
        <v>0</v>
      </c>
      <c r="AK16" s="9">
        <f>OKT!AL29</f>
        <v>0</v>
      </c>
      <c r="AL16" s="9">
        <f>OKT!AM29</f>
        <v>0</v>
      </c>
      <c r="AM16" s="9">
        <f>OKT!AN29</f>
        <v>0</v>
      </c>
      <c r="AN16" s="9">
        <f>OKT!AO29</f>
        <v>0</v>
      </c>
      <c r="AO16" s="9">
        <f>OKT!AP29</f>
        <v>0</v>
      </c>
      <c r="AP16" s="9">
        <f>OKT!AQ29</f>
        <v>0</v>
      </c>
      <c r="AQ16" s="9">
        <f>OKT!AR29</f>
        <v>0</v>
      </c>
      <c r="AR16" s="9">
        <f>OKT!AS29</f>
        <v>0</v>
      </c>
      <c r="AS16" s="9">
        <f>OKT!AT29</f>
        <v>0</v>
      </c>
      <c r="AT16" s="9">
        <f>OKT!AU29</f>
        <v>0</v>
      </c>
      <c r="AU16" s="9">
        <f>OKT!AV29</f>
        <v>0</v>
      </c>
      <c r="AV16" s="9">
        <f>OKT!AW29</f>
        <v>0</v>
      </c>
      <c r="AW16" s="9">
        <f>OKT!AX29</f>
        <v>0</v>
      </c>
    </row>
    <row r="17" spans="1:49" ht="18" customHeight="1">
      <c r="A17" s="8">
        <v>5</v>
      </c>
      <c r="B17" s="43" t="s">
        <v>50</v>
      </c>
      <c r="C17" s="9">
        <f>OKT!D34</f>
        <v>1225</v>
      </c>
      <c r="D17" s="9">
        <f>OKT!E34</f>
        <v>1253</v>
      </c>
      <c r="E17" s="9">
        <f>OKT!F34</f>
        <v>2478</v>
      </c>
      <c r="F17" s="9">
        <f>OKT!G34</f>
        <v>113</v>
      </c>
      <c r="G17" s="9">
        <f>OKT!H34</f>
        <v>123</v>
      </c>
      <c r="H17" s="9">
        <f>OKT!I34</f>
        <v>236</v>
      </c>
      <c r="I17" s="9">
        <f>OKT!J34</f>
        <v>9.5238095238095237</v>
      </c>
      <c r="J17" s="9">
        <f>OKT!K34</f>
        <v>108</v>
      </c>
      <c r="K17" s="9">
        <f>OKT!L34</f>
        <v>113</v>
      </c>
      <c r="L17" s="9">
        <f>OKT!M34</f>
        <v>221</v>
      </c>
      <c r="M17" s="9">
        <f>OKT!N34</f>
        <v>8.9184826472962069</v>
      </c>
      <c r="N17" s="9">
        <f>OKT!O34</f>
        <v>0</v>
      </c>
      <c r="O17" s="9">
        <f>OKT!P34</f>
        <v>0</v>
      </c>
      <c r="P17" s="9">
        <f>OKT!Q34</f>
        <v>0</v>
      </c>
      <c r="Q17" s="9">
        <f>OKT!R34</f>
        <v>0</v>
      </c>
      <c r="R17" s="9">
        <f>OKT!S34</f>
        <v>2</v>
      </c>
      <c r="S17" s="9">
        <f>OKT!T34</f>
        <v>0</v>
      </c>
      <c r="T17" s="9">
        <f>OKT!U34</f>
        <v>2</v>
      </c>
      <c r="U17" s="9">
        <f>OKT!V34</f>
        <v>0.84745762711864403</v>
      </c>
      <c r="V17" s="9">
        <f>OKT!W34</f>
        <v>0</v>
      </c>
      <c r="W17" s="9">
        <f>OKT!X34</f>
        <v>0</v>
      </c>
      <c r="X17" s="9">
        <f>OKT!Y34</f>
        <v>0</v>
      </c>
      <c r="Y17" s="9">
        <f>OKT!Z34</f>
        <v>0</v>
      </c>
      <c r="Z17" s="9">
        <f>OKT!AA34</f>
        <v>0</v>
      </c>
      <c r="AA17" s="9">
        <f>OKT!AB34</f>
        <v>0</v>
      </c>
      <c r="AB17" s="9" t="e">
        <f>OKT!AC34</f>
        <v>#VALUE!</v>
      </c>
      <c r="AC17" s="9" t="e">
        <f>OKT!AD34</f>
        <v>#VALUE!</v>
      </c>
      <c r="AD17" s="9">
        <f>OKT!AE34</f>
        <v>1</v>
      </c>
      <c r="AE17" s="9">
        <f>OKT!AF34</f>
        <v>0</v>
      </c>
      <c r="AF17" s="9">
        <f>OKT!AG34</f>
        <v>1</v>
      </c>
      <c r="AG17" s="9">
        <f>OKT!AH34</f>
        <v>0.42372881355932202</v>
      </c>
      <c r="AH17" s="9">
        <f>OKT!AI34</f>
        <v>0</v>
      </c>
      <c r="AI17" s="9">
        <f>OKT!AJ34</f>
        <v>0</v>
      </c>
      <c r="AJ17" s="9">
        <f>OKT!AK34</f>
        <v>0</v>
      </c>
      <c r="AK17" s="9">
        <f>OKT!AL34</f>
        <v>0</v>
      </c>
      <c r="AL17" s="9">
        <f>OKT!AM34</f>
        <v>0</v>
      </c>
      <c r="AM17" s="9">
        <f>OKT!AN34</f>
        <v>0</v>
      </c>
      <c r="AN17" s="9">
        <f>OKT!AO34</f>
        <v>0</v>
      </c>
      <c r="AO17" s="9">
        <f>OKT!AP34</f>
        <v>0</v>
      </c>
      <c r="AP17" s="9">
        <f>OKT!AQ34</f>
        <v>0</v>
      </c>
      <c r="AQ17" s="9">
        <f>OKT!AR34</f>
        <v>0</v>
      </c>
      <c r="AR17" s="9">
        <f>OKT!AS34</f>
        <v>0</v>
      </c>
      <c r="AS17" s="9">
        <f>OKT!AT34</f>
        <v>0</v>
      </c>
      <c r="AT17" s="9">
        <f>OKT!AU34</f>
        <v>5</v>
      </c>
      <c r="AU17" s="9">
        <f>OKT!AV34</f>
        <v>0</v>
      </c>
      <c r="AV17" s="9">
        <f>OKT!AW34</f>
        <v>5</v>
      </c>
      <c r="AW17" s="9">
        <f>OKT!AX34</f>
        <v>2.1186440677966099</v>
      </c>
    </row>
    <row r="18" spans="1:49" ht="18" customHeight="1">
      <c r="A18" s="8">
        <v>6</v>
      </c>
      <c r="B18" s="43" t="s">
        <v>55</v>
      </c>
      <c r="C18" s="9">
        <f>OKT!D37</f>
        <v>1081</v>
      </c>
      <c r="D18" s="9">
        <f>OKT!E37</f>
        <v>1005</v>
      </c>
      <c r="E18" s="9">
        <f>OKT!F37</f>
        <v>2086</v>
      </c>
      <c r="F18" s="9">
        <f>OKT!G37</f>
        <v>0</v>
      </c>
      <c r="G18" s="9">
        <f>OKT!H37</f>
        <v>0</v>
      </c>
      <c r="H18" s="9">
        <f>OKT!I37</f>
        <v>0</v>
      </c>
      <c r="I18" s="9">
        <f>OKT!J37</f>
        <v>0</v>
      </c>
      <c r="J18" s="9">
        <f>OKT!K37</f>
        <v>0</v>
      </c>
      <c r="K18" s="9">
        <f>OKT!L37</f>
        <v>0</v>
      </c>
      <c r="L18" s="9">
        <f>OKT!M37</f>
        <v>0</v>
      </c>
      <c r="M18" s="9">
        <f>OKT!N37</f>
        <v>0</v>
      </c>
      <c r="N18" s="9">
        <f>OKT!O37</f>
        <v>0</v>
      </c>
      <c r="O18" s="9">
        <f>OKT!P37</f>
        <v>0</v>
      </c>
      <c r="P18" s="9">
        <f>OKT!Q37</f>
        <v>0</v>
      </c>
      <c r="Q18" s="9" t="e">
        <f>OKT!R37</f>
        <v>#DIV/0!</v>
      </c>
      <c r="R18" s="9">
        <f>OKT!S37</f>
        <v>0</v>
      </c>
      <c r="S18" s="9">
        <f>OKT!T37</f>
        <v>0</v>
      </c>
      <c r="T18" s="9">
        <f>OKT!U37</f>
        <v>0</v>
      </c>
      <c r="U18" s="9" t="e">
        <f>OKT!V37</f>
        <v>#DIV/0!</v>
      </c>
      <c r="V18" s="9">
        <f>OKT!W37</f>
        <v>0</v>
      </c>
      <c r="W18" s="9">
        <f>OKT!X37</f>
        <v>0</v>
      </c>
      <c r="X18" s="9">
        <f>OKT!Y37</f>
        <v>0</v>
      </c>
      <c r="Y18" s="9" t="e">
        <f>OKT!Z37</f>
        <v>#DIV/0!</v>
      </c>
      <c r="Z18" s="9">
        <f>OKT!AA37</f>
        <v>0</v>
      </c>
      <c r="AA18" s="9">
        <f>OKT!AB37</f>
        <v>0</v>
      </c>
      <c r="AB18" s="9">
        <f>OKT!AC37</f>
        <v>0</v>
      </c>
      <c r="AC18" s="9" t="e">
        <f>OKT!AD37</f>
        <v>#DIV/0!</v>
      </c>
      <c r="AD18" s="9">
        <f>OKT!AE37</f>
        <v>0</v>
      </c>
      <c r="AE18" s="9">
        <f>OKT!AF37</f>
        <v>0</v>
      </c>
      <c r="AF18" s="9">
        <f>OKT!AG37</f>
        <v>0</v>
      </c>
      <c r="AG18" s="9" t="e">
        <f>OKT!AH37</f>
        <v>#DIV/0!</v>
      </c>
      <c r="AH18" s="9">
        <f>OKT!AI37</f>
        <v>0</v>
      </c>
      <c r="AI18" s="9">
        <f>OKT!AJ37</f>
        <v>0</v>
      </c>
      <c r="AJ18" s="9">
        <f>OKT!AK37</f>
        <v>0</v>
      </c>
      <c r="AK18" s="9" t="e">
        <f>OKT!AL37</f>
        <v>#DIV/0!</v>
      </c>
      <c r="AL18" s="9">
        <f>OKT!AM37</f>
        <v>0</v>
      </c>
      <c r="AM18" s="9">
        <f>OKT!AN37</f>
        <v>0</v>
      </c>
      <c r="AN18" s="9">
        <f>OKT!AO37</f>
        <v>0</v>
      </c>
      <c r="AO18" s="9" t="e">
        <f>OKT!AP37</f>
        <v>#DIV/0!</v>
      </c>
      <c r="AP18" s="9">
        <f>OKT!AQ37</f>
        <v>0</v>
      </c>
      <c r="AQ18" s="9">
        <f>OKT!AR37</f>
        <v>0</v>
      </c>
      <c r="AR18" s="9">
        <f>OKT!AS37</f>
        <v>0</v>
      </c>
      <c r="AS18" s="9" t="e">
        <f>OKT!AT37</f>
        <v>#DIV/0!</v>
      </c>
      <c r="AT18" s="9">
        <f>OKT!AU37</f>
        <v>0</v>
      </c>
      <c r="AU18" s="9">
        <f>OKT!AV37</f>
        <v>0</v>
      </c>
      <c r="AV18" s="9">
        <f>OKT!AW37</f>
        <v>0</v>
      </c>
      <c r="AW18" s="9" t="e">
        <f>OKT!AX37</f>
        <v>#DIV/0!</v>
      </c>
    </row>
    <row r="19" spans="1:49" ht="18" customHeight="1">
      <c r="A19" s="8">
        <v>7</v>
      </c>
      <c r="B19" s="43" t="s">
        <v>58</v>
      </c>
      <c r="C19" s="9">
        <f>OKT!D42</f>
        <v>2093</v>
      </c>
      <c r="D19" s="9">
        <f>OKT!E42</f>
        <v>1853</v>
      </c>
      <c r="E19" s="9">
        <f>OKT!F42</f>
        <v>3946</v>
      </c>
      <c r="F19" s="9">
        <f>OKT!G42</f>
        <v>151</v>
      </c>
      <c r="G19" s="9">
        <f>OKT!H42</f>
        <v>129</v>
      </c>
      <c r="H19" s="9">
        <f>OKT!I42</f>
        <v>280</v>
      </c>
      <c r="I19" s="9">
        <f>OKT!J42</f>
        <v>7.0957932083122151</v>
      </c>
      <c r="J19" s="9">
        <f>OKT!K42</f>
        <v>189</v>
      </c>
      <c r="K19" s="9">
        <f>OKT!L42</f>
        <v>196</v>
      </c>
      <c r="L19" s="9">
        <f>OKT!M42</f>
        <v>385</v>
      </c>
      <c r="M19" s="9">
        <f>OKT!N42</f>
        <v>9.7567156614292951</v>
      </c>
      <c r="N19" s="9">
        <f>OKT!O42</f>
        <v>0</v>
      </c>
      <c r="O19" s="9">
        <f>OKT!P42</f>
        <v>0</v>
      </c>
      <c r="P19" s="9">
        <f>OKT!Q42</f>
        <v>0</v>
      </c>
      <c r="Q19" s="9">
        <f>OKT!R42</f>
        <v>0</v>
      </c>
      <c r="R19" s="9">
        <f>OKT!S42</f>
        <v>0</v>
      </c>
      <c r="S19" s="9">
        <f>OKT!T42</f>
        <v>0</v>
      </c>
      <c r="T19" s="9">
        <f>OKT!U42</f>
        <v>0</v>
      </c>
      <c r="U19" s="9">
        <f>OKT!V42</f>
        <v>0</v>
      </c>
      <c r="V19" s="9">
        <f>OKT!W42</f>
        <v>0</v>
      </c>
      <c r="W19" s="9">
        <f>OKT!X42</f>
        <v>0</v>
      </c>
      <c r="X19" s="9">
        <f>OKT!Y42</f>
        <v>0</v>
      </c>
      <c r="Y19" s="9">
        <f>OKT!Z42</f>
        <v>0</v>
      </c>
      <c r="Z19" s="9">
        <f>OKT!AA42</f>
        <v>0</v>
      </c>
      <c r="AA19" s="9">
        <f>OKT!AB42</f>
        <v>0</v>
      </c>
      <c r="AB19" s="9">
        <f>OKT!AC42</f>
        <v>0</v>
      </c>
      <c r="AC19" s="9">
        <f>OKT!AD42</f>
        <v>0</v>
      </c>
      <c r="AD19" s="9">
        <f>OKT!AE42</f>
        <v>0</v>
      </c>
      <c r="AE19" s="9">
        <f>OKT!AF42</f>
        <v>0</v>
      </c>
      <c r="AF19" s="9">
        <f>OKT!AG42</f>
        <v>0</v>
      </c>
      <c r="AG19" s="9">
        <f>OKT!AH42</f>
        <v>0</v>
      </c>
      <c r="AH19" s="9">
        <f>OKT!AI42</f>
        <v>0</v>
      </c>
      <c r="AI19" s="9">
        <f>OKT!AJ42</f>
        <v>0</v>
      </c>
      <c r="AJ19" s="9">
        <f>OKT!AK42</f>
        <v>0</v>
      </c>
      <c r="AK19" s="9">
        <f>OKT!AL42</f>
        <v>0</v>
      </c>
      <c r="AL19" s="9">
        <f>OKT!AM42</f>
        <v>0</v>
      </c>
      <c r="AM19" s="9">
        <f>OKT!AN42</f>
        <v>0</v>
      </c>
      <c r="AN19" s="9">
        <f>OKT!AO42</f>
        <v>0</v>
      </c>
      <c r="AO19" s="9">
        <f>OKT!AP42</f>
        <v>0</v>
      </c>
      <c r="AP19" s="9">
        <f>OKT!AQ42</f>
        <v>0</v>
      </c>
      <c r="AQ19" s="9">
        <f>OKT!AR42</f>
        <v>0</v>
      </c>
      <c r="AR19" s="9">
        <f>OKT!AS42</f>
        <v>0</v>
      </c>
      <c r="AS19" s="9">
        <f>OKT!AT42</f>
        <v>0</v>
      </c>
      <c r="AT19" s="9">
        <f>OKT!AU42</f>
        <v>0</v>
      </c>
      <c r="AU19" s="9">
        <f>OKT!AV42</f>
        <v>0</v>
      </c>
      <c r="AV19" s="9">
        <f>OKT!AW42</f>
        <v>0</v>
      </c>
      <c r="AW19" s="9">
        <f>OKT!AX42</f>
        <v>0</v>
      </c>
    </row>
    <row r="20" spans="1:49" ht="18" customHeight="1">
      <c r="A20" s="8">
        <v>8</v>
      </c>
      <c r="B20" s="43" t="s">
        <v>63</v>
      </c>
      <c r="C20" s="9">
        <f>OKT!D47</f>
        <v>2120</v>
      </c>
      <c r="D20" s="9">
        <f>OKT!E47</f>
        <v>1968</v>
      </c>
      <c r="E20" s="9">
        <f>OKT!F47</f>
        <v>4088</v>
      </c>
      <c r="F20" s="9">
        <f>OKT!G47</f>
        <v>196</v>
      </c>
      <c r="G20" s="9">
        <f>OKT!H47</f>
        <v>176</v>
      </c>
      <c r="H20" s="9">
        <f>OKT!I47</f>
        <v>372</v>
      </c>
      <c r="I20" s="9">
        <f>OKT!J47</f>
        <v>9.0998043052837563</v>
      </c>
      <c r="J20" s="9">
        <f>OKT!K47</f>
        <v>180</v>
      </c>
      <c r="K20" s="9">
        <f>OKT!L47</f>
        <v>157</v>
      </c>
      <c r="L20" s="9">
        <f>OKT!M47</f>
        <v>337</v>
      </c>
      <c r="M20" s="9">
        <f>OKT!N47</f>
        <v>8.2436399217221137</v>
      </c>
      <c r="N20" s="9">
        <f>OKT!O47</f>
        <v>0</v>
      </c>
      <c r="O20" s="9">
        <f>OKT!P47</f>
        <v>0</v>
      </c>
      <c r="P20" s="9">
        <f>OKT!Q47</f>
        <v>0</v>
      </c>
      <c r="Q20" s="9">
        <f>OKT!R47</f>
        <v>0</v>
      </c>
      <c r="R20" s="9">
        <f>OKT!S47</f>
        <v>0</v>
      </c>
      <c r="S20" s="9">
        <f>OKT!T47</f>
        <v>0</v>
      </c>
      <c r="T20" s="9">
        <f>OKT!U47</f>
        <v>0</v>
      </c>
      <c r="U20" s="9">
        <f>OKT!V47</f>
        <v>0</v>
      </c>
      <c r="V20" s="9">
        <f>OKT!W47</f>
        <v>0</v>
      </c>
      <c r="W20" s="9">
        <f>OKT!X47</f>
        <v>0</v>
      </c>
      <c r="X20" s="9">
        <f>OKT!Y47</f>
        <v>0</v>
      </c>
      <c r="Y20" s="9">
        <f>OKT!Z47</f>
        <v>0</v>
      </c>
      <c r="Z20" s="9">
        <f>OKT!AA47</f>
        <v>0</v>
      </c>
      <c r="AA20" s="9">
        <f>OKT!AB47</f>
        <v>0</v>
      </c>
      <c r="AB20" s="9">
        <f>OKT!AC47</f>
        <v>0</v>
      </c>
      <c r="AC20" s="9">
        <f>OKT!AD47</f>
        <v>0</v>
      </c>
      <c r="AD20" s="9">
        <f>OKT!AE47</f>
        <v>0</v>
      </c>
      <c r="AE20" s="9">
        <f>OKT!AF47</f>
        <v>0</v>
      </c>
      <c r="AF20" s="9">
        <f>OKT!AG47</f>
        <v>0</v>
      </c>
      <c r="AG20" s="9">
        <f>OKT!AH47</f>
        <v>0</v>
      </c>
      <c r="AH20" s="9">
        <f>OKT!AI47</f>
        <v>0</v>
      </c>
      <c r="AI20" s="9">
        <f>OKT!AJ47</f>
        <v>0</v>
      </c>
      <c r="AJ20" s="9">
        <f>OKT!AK47</f>
        <v>0</v>
      </c>
      <c r="AK20" s="9">
        <f>OKT!AL47</f>
        <v>0</v>
      </c>
      <c r="AL20" s="9">
        <f>OKT!AM47</f>
        <v>0</v>
      </c>
      <c r="AM20" s="9">
        <f>OKT!AN47</f>
        <v>0</v>
      </c>
      <c r="AN20" s="9">
        <f>OKT!AO47</f>
        <v>0</v>
      </c>
      <c r="AO20" s="9">
        <f>OKT!AP47</f>
        <v>0</v>
      </c>
      <c r="AP20" s="9">
        <f>OKT!AQ47</f>
        <v>0</v>
      </c>
      <c r="AQ20" s="9">
        <f>OKT!AR47</f>
        <v>0</v>
      </c>
      <c r="AR20" s="9">
        <f>OKT!AS47</f>
        <v>0</v>
      </c>
      <c r="AS20" s="9">
        <f>OKT!AT47</f>
        <v>0</v>
      </c>
      <c r="AT20" s="9">
        <f>OKT!AU47</f>
        <v>0</v>
      </c>
      <c r="AU20" s="9">
        <f>OKT!AV47</f>
        <v>0</v>
      </c>
      <c r="AV20" s="9">
        <f>OKT!AW47</f>
        <v>0</v>
      </c>
      <c r="AW20" s="9">
        <f>OKT!AX47</f>
        <v>0</v>
      </c>
    </row>
    <row r="21" spans="1:49" ht="18" customHeight="1">
      <c r="A21" s="8">
        <v>9</v>
      </c>
      <c r="B21" s="41" t="s">
        <v>68</v>
      </c>
      <c r="C21" s="9">
        <f>OKT!D52</f>
        <v>1320</v>
      </c>
      <c r="D21" s="9">
        <f>OKT!E52</f>
        <v>1330</v>
      </c>
      <c r="E21" s="9">
        <f>OKT!F52</f>
        <v>2650</v>
      </c>
      <c r="F21" s="9">
        <f>OKT!G52</f>
        <v>129</v>
      </c>
      <c r="G21" s="9">
        <f>OKT!H52</f>
        <v>131</v>
      </c>
      <c r="H21" s="9">
        <f>OKT!I52</f>
        <v>260</v>
      </c>
      <c r="I21" s="9">
        <f>OKT!J52</f>
        <v>9.8113207547169825</v>
      </c>
      <c r="J21" s="9">
        <f>OKT!K52</f>
        <v>130</v>
      </c>
      <c r="K21" s="9">
        <f>OKT!L52</f>
        <v>110</v>
      </c>
      <c r="L21" s="9">
        <f>OKT!M52</f>
        <v>240</v>
      </c>
      <c r="M21" s="9">
        <f>OKT!N52</f>
        <v>9.0566037735849054</v>
      </c>
      <c r="N21" s="9">
        <f>OKT!O52</f>
        <v>0</v>
      </c>
      <c r="O21" s="9">
        <f>OKT!P52</f>
        <v>0</v>
      </c>
      <c r="P21" s="9">
        <f>OKT!Q52</f>
        <v>0</v>
      </c>
      <c r="Q21" s="9">
        <f>OKT!R52</f>
        <v>0</v>
      </c>
      <c r="R21" s="9">
        <f>OKT!S52</f>
        <v>0</v>
      </c>
      <c r="S21" s="9">
        <f>OKT!T52</f>
        <v>0</v>
      </c>
      <c r="T21" s="9">
        <f>OKT!U52</f>
        <v>0</v>
      </c>
      <c r="U21" s="9">
        <f>OKT!V52</f>
        <v>0</v>
      </c>
      <c r="V21" s="9">
        <f>OKT!W52</f>
        <v>0</v>
      </c>
      <c r="W21" s="9">
        <f>OKT!X52</f>
        <v>0</v>
      </c>
      <c r="X21" s="9">
        <f>OKT!Y52</f>
        <v>0</v>
      </c>
      <c r="Y21" s="9">
        <f>OKT!Z52</f>
        <v>0</v>
      </c>
      <c r="Z21" s="9">
        <f>OKT!AA52</f>
        <v>0</v>
      </c>
      <c r="AA21" s="9">
        <f>OKT!AB52</f>
        <v>0</v>
      </c>
      <c r="AB21" s="9">
        <f>OKT!AC52</f>
        <v>0</v>
      </c>
      <c r="AC21" s="9">
        <f>OKT!AD52</f>
        <v>0</v>
      </c>
      <c r="AD21" s="9">
        <f>OKT!AE52</f>
        <v>0</v>
      </c>
      <c r="AE21" s="9">
        <f>OKT!AF52</f>
        <v>0</v>
      </c>
      <c r="AF21" s="9">
        <f>OKT!AG52</f>
        <v>0</v>
      </c>
      <c r="AG21" s="9">
        <f>OKT!AH52</f>
        <v>0</v>
      </c>
      <c r="AH21" s="9">
        <f>OKT!AI52</f>
        <v>0</v>
      </c>
      <c r="AI21" s="9">
        <f>OKT!AJ52</f>
        <v>0</v>
      </c>
      <c r="AJ21" s="9">
        <f>OKT!AK52</f>
        <v>0</v>
      </c>
      <c r="AK21" s="9">
        <f>OKT!AL52</f>
        <v>0</v>
      </c>
      <c r="AL21" s="9">
        <f>OKT!AM52</f>
        <v>0</v>
      </c>
      <c r="AM21" s="9">
        <f>OKT!AN52</f>
        <v>0</v>
      </c>
      <c r="AN21" s="9">
        <f>OKT!AO52</f>
        <v>0</v>
      </c>
      <c r="AO21" s="9">
        <f>OKT!AP52</f>
        <v>0</v>
      </c>
      <c r="AP21" s="9">
        <f>OKT!AQ52</f>
        <v>0</v>
      </c>
      <c r="AQ21" s="9">
        <f>OKT!AR52</f>
        <v>0</v>
      </c>
      <c r="AR21" s="9">
        <f>OKT!AS52</f>
        <v>0</v>
      </c>
      <c r="AS21" s="9">
        <f>OKT!AT52</f>
        <v>0</v>
      </c>
      <c r="AT21" s="9">
        <f>OKT!AU52</f>
        <v>0</v>
      </c>
      <c r="AU21" s="9">
        <f>OKT!AV52</f>
        <v>0</v>
      </c>
      <c r="AV21" s="9">
        <f>OKT!AW52</f>
        <v>0</v>
      </c>
      <c r="AW21" s="9">
        <f>OKT!AX52</f>
        <v>0</v>
      </c>
    </row>
    <row r="22" spans="1:49" ht="18" customHeight="1">
      <c r="A22" s="8">
        <v>10</v>
      </c>
      <c r="B22" s="43" t="s">
        <v>73</v>
      </c>
      <c r="C22" s="9">
        <f>OKT!D56</f>
        <v>2029</v>
      </c>
      <c r="D22" s="9">
        <f>OKT!E56</f>
        <v>2039</v>
      </c>
      <c r="E22" s="9">
        <f>OKT!F56</f>
        <v>4068</v>
      </c>
      <c r="F22" s="9">
        <f>OKT!G56</f>
        <v>163</v>
      </c>
      <c r="G22" s="9">
        <f>OKT!H56</f>
        <v>180</v>
      </c>
      <c r="H22" s="9">
        <f>OKT!I56</f>
        <v>343</v>
      </c>
      <c r="I22" s="9">
        <f>OKT!J56</f>
        <v>8.4316617502458211</v>
      </c>
      <c r="J22" s="9">
        <f>OKT!K56</f>
        <v>155</v>
      </c>
      <c r="K22" s="9">
        <f>OKT!L56</f>
        <v>171</v>
      </c>
      <c r="L22" s="9">
        <f>OKT!M56</f>
        <v>326</v>
      </c>
      <c r="M22" s="9">
        <f>OKT!N56</f>
        <v>8.0137659783677488</v>
      </c>
      <c r="N22" s="9">
        <f>OKT!O56</f>
        <v>0</v>
      </c>
      <c r="O22" s="9">
        <f>OKT!P56</f>
        <v>0</v>
      </c>
      <c r="P22" s="9">
        <f>OKT!Q56</f>
        <v>0</v>
      </c>
      <c r="Q22" s="9">
        <f>OKT!R56</f>
        <v>0</v>
      </c>
      <c r="R22" s="9">
        <f>OKT!S56</f>
        <v>0</v>
      </c>
      <c r="S22" s="9">
        <f>OKT!T56</f>
        <v>0</v>
      </c>
      <c r="T22" s="9">
        <f>OKT!U56</f>
        <v>0</v>
      </c>
      <c r="U22" s="9">
        <f>OKT!V56</f>
        <v>0</v>
      </c>
      <c r="V22" s="9">
        <f>OKT!W56</f>
        <v>0</v>
      </c>
      <c r="W22" s="9">
        <f>OKT!X56</f>
        <v>0</v>
      </c>
      <c r="X22" s="9">
        <f>OKT!Y56</f>
        <v>0</v>
      </c>
      <c r="Y22" s="9">
        <f>OKT!Z56</f>
        <v>0</v>
      </c>
      <c r="Z22" s="9">
        <f>OKT!AA56</f>
        <v>0</v>
      </c>
      <c r="AA22" s="9">
        <f>OKT!AB56</f>
        <v>0</v>
      </c>
      <c r="AB22" s="9">
        <f>OKT!AC56</f>
        <v>0</v>
      </c>
      <c r="AC22" s="9">
        <f>OKT!AD56</f>
        <v>0</v>
      </c>
      <c r="AD22" s="9">
        <f>OKT!AE56</f>
        <v>0</v>
      </c>
      <c r="AE22" s="9">
        <f>OKT!AF56</f>
        <v>0</v>
      </c>
      <c r="AF22" s="9">
        <f>OKT!AG56</f>
        <v>0</v>
      </c>
      <c r="AG22" s="9">
        <f>OKT!AH56</f>
        <v>0</v>
      </c>
      <c r="AH22" s="9">
        <f>OKT!AI56</f>
        <v>0</v>
      </c>
      <c r="AI22" s="9">
        <f>OKT!AJ56</f>
        <v>0</v>
      </c>
      <c r="AJ22" s="9">
        <f>OKT!AK56</f>
        <v>0</v>
      </c>
      <c r="AK22" s="9">
        <f>OKT!AL56</f>
        <v>0</v>
      </c>
      <c r="AL22" s="9">
        <f>OKT!AM56</f>
        <v>0</v>
      </c>
      <c r="AM22" s="9">
        <f>OKT!AN56</f>
        <v>0</v>
      </c>
      <c r="AN22" s="9">
        <f>OKT!AO56</f>
        <v>0</v>
      </c>
      <c r="AO22" s="9">
        <f>OKT!AP56</f>
        <v>0</v>
      </c>
      <c r="AP22" s="9">
        <f>OKT!AQ56</f>
        <v>0</v>
      </c>
      <c r="AQ22" s="9">
        <f>OKT!AR56</f>
        <v>0</v>
      </c>
      <c r="AR22" s="9">
        <f>OKT!AS56</f>
        <v>0</v>
      </c>
      <c r="AS22" s="9">
        <f>OKT!AT56</f>
        <v>0</v>
      </c>
      <c r="AT22" s="9">
        <f>OKT!AU56</f>
        <v>0</v>
      </c>
      <c r="AU22" s="9">
        <f>OKT!AV56</f>
        <v>0</v>
      </c>
      <c r="AV22" s="9">
        <f>OKT!AW56</f>
        <v>0</v>
      </c>
      <c r="AW22" s="9">
        <f>OKT!AX56</f>
        <v>0</v>
      </c>
    </row>
    <row r="23" spans="1:49" ht="18" customHeight="1">
      <c r="A23" s="8">
        <v>11</v>
      </c>
      <c r="B23" s="43" t="s">
        <v>77</v>
      </c>
      <c r="C23" s="9">
        <f>OKT!D61</f>
        <v>1362</v>
      </c>
      <c r="D23" s="9">
        <f>OKT!E61</f>
        <v>1257</v>
      </c>
      <c r="E23" s="9">
        <f>OKT!F61</f>
        <v>2619</v>
      </c>
      <c r="F23" s="9">
        <f>OKT!G61</f>
        <v>132</v>
      </c>
      <c r="G23" s="9">
        <f>OKT!H61</f>
        <v>157</v>
      </c>
      <c r="H23" s="9">
        <f>OKT!I61</f>
        <v>289</v>
      </c>
      <c r="I23" s="9">
        <f>OKT!J61</f>
        <v>11.034746086292477</v>
      </c>
      <c r="J23" s="9">
        <f>OKT!K61</f>
        <v>80</v>
      </c>
      <c r="K23" s="9">
        <f>OKT!L61</f>
        <v>92</v>
      </c>
      <c r="L23" s="9">
        <f>OKT!M61</f>
        <v>172</v>
      </c>
      <c r="M23" s="9">
        <f>OKT!N61</f>
        <v>6.5673921344024428</v>
      </c>
      <c r="N23" s="9">
        <f>OKT!O61</f>
        <v>0</v>
      </c>
      <c r="O23" s="9">
        <f>OKT!P61</f>
        <v>0</v>
      </c>
      <c r="P23" s="9">
        <f>OKT!Q61</f>
        <v>0</v>
      </c>
      <c r="Q23" s="9">
        <f>OKT!R61</f>
        <v>0</v>
      </c>
      <c r="R23" s="9">
        <f>OKT!S61</f>
        <v>0</v>
      </c>
      <c r="S23" s="9">
        <f>OKT!T61</f>
        <v>0</v>
      </c>
      <c r="T23" s="9">
        <f>OKT!U61</f>
        <v>0</v>
      </c>
      <c r="U23" s="9">
        <f>OKT!V61</f>
        <v>0</v>
      </c>
      <c r="V23" s="9">
        <f>OKT!W61</f>
        <v>0</v>
      </c>
      <c r="W23" s="9">
        <f>OKT!X61</f>
        <v>0</v>
      </c>
      <c r="X23" s="9">
        <f>OKT!Y61</f>
        <v>0</v>
      </c>
      <c r="Y23" s="9">
        <f>OKT!Z61</f>
        <v>0</v>
      </c>
      <c r="Z23" s="9">
        <f>OKT!AA61</f>
        <v>0</v>
      </c>
      <c r="AA23" s="9">
        <f>OKT!AB61</f>
        <v>0</v>
      </c>
      <c r="AB23" s="9">
        <f>OKT!AC61</f>
        <v>0</v>
      </c>
      <c r="AC23" s="9">
        <f>OKT!AD61</f>
        <v>0</v>
      </c>
      <c r="AD23" s="9">
        <f>OKT!AE61</f>
        <v>0</v>
      </c>
      <c r="AE23" s="9">
        <f>OKT!AF61</f>
        <v>0</v>
      </c>
      <c r="AF23" s="9">
        <f>OKT!AG61</f>
        <v>0</v>
      </c>
      <c r="AG23" s="9">
        <f>OKT!AH61</f>
        <v>0</v>
      </c>
      <c r="AH23" s="9">
        <f>OKT!AI61</f>
        <v>0</v>
      </c>
      <c r="AI23" s="9">
        <f>OKT!AJ61</f>
        <v>0</v>
      </c>
      <c r="AJ23" s="9">
        <f>OKT!AK61</f>
        <v>0</v>
      </c>
      <c r="AK23" s="9">
        <f>OKT!AL61</f>
        <v>0</v>
      </c>
      <c r="AL23" s="9">
        <f>OKT!AM61</f>
        <v>0</v>
      </c>
      <c r="AM23" s="9">
        <f>OKT!AN61</f>
        <v>0</v>
      </c>
      <c r="AN23" s="9">
        <f>OKT!AO61</f>
        <v>0</v>
      </c>
      <c r="AO23" s="9">
        <f>OKT!AP61</f>
        <v>0</v>
      </c>
      <c r="AP23" s="9">
        <f>OKT!AQ61</f>
        <v>0</v>
      </c>
      <c r="AQ23" s="9">
        <f>OKT!AR61</f>
        <v>0</v>
      </c>
      <c r="AR23" s="9">
        <f>OKT!AS61</f>
        <v>0</v>
      </c>
      <c r="AS23" s="9">
        <f>OKT!AT61</f>
        <v>0</v>
      </c>
      <c r="AT23" s="9">
        <f>OKT!AU61</f>
        <v>0</v>
      </c>
      <c r="AU23" s="9">
        <f>OKT!AV61</f>
        <v>0</v>
      </c>
      <c r="AV23" s="9">
        <f>OKT!AW61</f>
        <v>0</v>
      </c>
      <c r="AW23" s="9">
        <f>OKT!AX61</f>
        <v>0</v>
      </c>
    </row>
    <row r="24" spans="1:49" ht="18" customHeight="1">
      <c r="A24" s="8">
        <v>12</v>
      </c>
      <c r="B24" s="43" t="s">
        <v>82</v>
      </c>
      <c r="C24" s="9">
        <f>OKT!D66</f>
        <v>1428</v>
      </c>
      <c r="D24" s="9">
        <f>OKT!E66</f>
        <v>1502</v>
      </c>
      <c r="E24" s="9">
        <f>OKT!F66</f>
        <v>2930</v>
      </c>
      <c r="F24" s="9">
        <f>OKT!G66</f>
        <v>100</v>
      </c>
      <c r="G24" s="9">
        <f>OKT!H66</f>
        <v>107</v>
      </c>
      <c r="H24" s="9">
        <f>OKT!I66</f>
        <v>207</v>
      </c>
      <c r="I24" s="9">
        <f>OKT!J66</f>
        <v>7.0648464163822515</v>
      </c>
      <c r="J24" s="9">
        <f>OKT!K66</f>
        <v>100</v>
      </c>
      <c r="K24" s="9">
        <f>OKT!L66</f>
        <v>107</v>
      </c>
      <c r="L24" s="9">
        <f>OKT!M66</f>
        <v>207</v>
      </c>
      <c r="M24" s="9">
        <f>OKT!N66</f>
        <v>7.0648464163822515</v>
      </c>
      <c r="N24" s="9">
        <f>OKT!O66</f>
        <v>0</v>
      </c>
      <c r="O24" s="9">
        <f>OKT!P66</f>
        <v>0</v>
      </c>
      <c r="P24" s="9">
        <f>OKT!Q66</f>
        <v>0</v>
      </c>
      <c r="Q24" s="9">
        <f>OKT!R66</f>
        <v>0</v>
      </c>
      <c r="R24" s="9">
        <f>OKT!S66</f>
        <v>0</v>
      </c>
      <c r="S24" s="9">
        <f>OKT!T66</f>
        <v>0</v>
      </c>
      <c r="T24" s="9">
        <f>OKT!U66</f>
        <v>0</v>
      </c>
      <c r="U24" s="9">
        <f>OKT!V66</f>
        <v>0</v>
      </c>
      <c r="V24" s="9">
        <f>OKT!W66</f>
        <v>0</v>
      </c>
      <c r="W24" s="9">
        <f>OKT!X66</f>
        <v>0</v>
      </c>
      <c r="X24" s="9">
        <f>OKT!Y66</f>
        <v>0</v>
      </c>
      <c r="Y24" s="9">
        <f>OKT!Z66</f>
        <v>0</v>
      </c>
      <c r="Z24" s="9">
        <f>OKT!AA66</f>
        <v>0</v>
      </c>
      <c r="AA24" s="9">
        <f>OKT!AB66</f>
        <v>0</v>
      </c>
      <c r="AB24" s="9">
        <f>OKT!AC66</f>
        <v>0</v>
      </c>
      <c r="AC24" s="9">
        <f>OKT!AD66</f>
        <v>0</v>
      </c>
      <c r="AD24" s="9">
        <f>OKT!AE66</f>
        <v>0</v>
      </c>
      <c r="AE24" s="9">
        <f>OKT!AF66</f>
        <v>0</v>
      </c>
      <c r="AF24" s="9">
        <f>OKT!AG66</f>
        <v>0</v>
      </c>
      <c r="AG24" s="9">
        <f>OKT!AH66</f>
        <v>0</v>
      </c>
      <c r="AH24" s="9">
        <f>OKT!AI66</f>
        <v>0</v>
      </c>
      <c r="AI24" s="9">
        <f>OKT!AJ66</f>
        <v>0</v>
      </c>
      <c r="AJ24" s="9">
        <f>OKT!AK66</f>
        <v>0</v>
      </c>
      <c r="AK24" s="9">
        <f>OKT!AL66</f>
        <v>0</v>
      </c>
      <c r="AL24" s="9">
        <f>OKT!AM66</f>
        <v>0</v>
      </c>
      <c r="AM24" s="9">
        <f>OKT!AN66</f>
        <v>0</v>
      </c>
      <c r="AN24" s="9">
        <f>OKT!AO66</f>
        <v>0</v>
      </c>
      <c r="AO24" s="9">
        <f>OKT!AP66</f>
        <v>0</v>
      </c>
      <c r="AP24" s="9">
        <f>OKT!AQ66</f>
        <v>0</v>
      </c>
      <c r="AQ24" s="9">
        <f>OKT!AR66</f>
        <v>0</v>
      </c>
      <c r="AR24" s="9">
        <f>OKT!AS66</f>
        <v>0</v>
      </c>
      <c r="AS24" s="9">
        <f>OKT!AT66</f>
        <v>0</v>
      </c>
      <c r="AT24" s="9">
        <f>OKT!AU66</f>
        <v>0</v>
      </c>
      <c r="AU24" s="9">
        <f>OKT!AV66</f>
        <v>0</v>
      </c>
      <c r="AV24" s="9">
        <f>OKT!AW66</f>
        <v>0</v>
      </c>
      <c r="AW24" s="9">
        <f>OKT!AX66</f>
        <v>0</v>
      </c>
    </row>
    <row r="25" spans="1:49" ht="18" customHeight="1">
      <c r="A25" s="8">
        <v>13</v>
      </c>
      <c r="B25" s="41" t="s">
        <v>87</v>
      </c>
      <c r="C25" s="9">
        <f>OKT!D72</f>
        <v>1227</v>
      </c>
      <c r="D25" s="9">
        <f>OKT!E72</f>
        <v>1175</v>
      </c>
      <c r="E25" s="9">
        <f>OKT!F72</f>
        <v>2402</v>
      </c>
      <c r="F25" s="9">
        <f>OKT!G72</f>
        <v>66</v>
      </c>
      <c r="G25" s="9">
        <f>OKT!H72</f>
        <v>62</v>
      </c>
      <c r="H25" s="9">
        <f>OKT!I72</f>
        <v>128</v>
      </c>
      <c r="I25" s="9">
        <f>OKT!J72</f>
        <v>5.3288925895087429</v>
      </c>
      <c r="J25" s="9">
        <f>OKT!K72</f>
        <v>82</v>
      </c>
      <c r="K25" s="9">
        <f>OKT!L72</f>
        <v>77</v>
      </c>
      <c r="L25" s="9">
        <f>OKT!M72</f>
        <v>159</v>
      </c>
      <c r="M25" s="9">
        <f>OKT!N72</f>
        <v>6.6194837635303916</v>
      </c>
      <c r="N25" s="9">
        <f>OKT!O72</f>
        <v>0</v>
      </c>
      <c r="O25" s="9">
        <f>OKT!P72</f>
        <v>0</v>
      </c>
      <c r="P25" s="9">
        <f>OKT!Q72</f>
        <v>0</v>
      </c>
      <c r="Q25" s="9">
        <f>OKT!R72</f>
        <v>0</v>
      </c>
      <c r="R25" s="9">
        <f>OKT!S72</f>
        <v>0</v>
      </c>
      <c r="S25" s="9">
        <f>OKT!T72</f>
        <v>0</v>
      </c>
      <c r="T25" s="9">
        <f>OKT!U72</f>
        <v>0</v>
      </c>
      <c r="U25" s="9">
        <f>OKT!V72</f>
        <v>0</v>
      </c>
      <c r="V25" s="9">
        <f>OKT!W72</f>
        <v>0</v>
      </c>
      <c r="W25" s="9">
        <f>OKT!X72</f>
        <v>0</v>
      </c>
      <c r="X25" s="9">
        <f>OKT!Y72</f>
        <v>0</v>
      </c>
      <c r="Y25" s="9">
        <f>OKT!Z72</f>
        <v>0</v>
      </c>
      <c r="Z25" s="9">
        <f>OKT!AA72</f>
        <v>0</v>
      </c>
      <c r="AA25" s="9">
        <f>OKT!AB72</f>
        <v>0</v>
      </c>
      <c r="AB25" s="9">
        <f>OKT!AC72</f>
        <v>0</v>
      </c>
      <c r="AC25" s="9">
        <f>OKT!AD72</f>
        <v>0</v>
      </c>
      <c r="AD25" s="9">
        <f>OKT!AE72</f>
        <v>0</v>
      </c>
      <c r="AE25" s="9">
        <f>OKT!AF72</f>
        <v>0</v>
      </c>
      <c r="AF25" s="9">
        <f>OKT!AG72</f>
        <v>0</v>
      </c>
      <c r="AG25" s="9">
        <f>OKT!AH72</f>
        <v>0</v>
      </c>
      <c r="AH25" s="9">
        <f>OKT!AI72</f>
        <v>0</v>
      </c>
      <c r="AI25" s="9">
        <f>OKT!AJ72</f>
        <v>0</v>
      </c>
      <c r="AJ25" s="9">
        <f>OKT!AK72</f>
        <v>0</v>
      </c>
      <c r="AK25" s="9">
        <f>OKT!AL72</f>
        <v>0</v>
      </c>
      <c r="AL25" s="9">
        <f>OKT!AM72</f>
        <v>0</v>
      </c>
      <c r="AM25" s="9">
        <f>OKT!AN72</f>
        <v>0</v>
      </c>
      <c r="AN25" s="9">
        <f>OKT!AO72</f>
        <v>0</v>
      </c>
      <c r="AO25" s="9">
        <f>OKT!AP72</f>
        <v>0</v>
      </c>
      <c r="AP25" s="9">
        <f>OKT!AQ72</f>
        <v>0</v>
      </c>
      <c r="AQ25" s="9">
        <f>OKT!AR72</f>
        <v>0</v>
      </c>
      <c r="AR25" s="9">
        <f>OKT!AS72</f>
        <v>0</v>
      </c>
      <c r="AS25" s="9">
        <f>OKT!AT72</f>
        <v>0</v>
      </c>
      <c r="AT25" s="9">
        <f>OKT!AU72</f>
        <v>0</v>
      </c>
      <c r="AU25" s="9">
        <f>OKT!AV72</f>
        <v>0</v>
      </c>
      <c r="AV25" s="9">
        <f>OKT!AW72</f>
        <v>0</v>
      </c>
      <c r="AW25" s="9">
        <f>OKT!AX72</f>
        <v>0</v>
      </c>
    </row>
    <row r="26" spans="1:49" ht="18" customHeight="1">
      <c r="A26" s="8">
        <v>14</v>
      </c>
      <c r="B26" s="41" t="s">
        <v>93</v>
      </c>
      <c r="C26" s="9">
        <f>OKT!D77</f>
        <v>1337</v>
      </c>
      <c r="D26" s="9">
        <f>OKT!E77</f>
        <v>1236</v>
      </c>
      <c r="E26" s="9">
        <f>OKT!F77</f>
        <v>2573</v>
      </c>
      <c r="F26" s="9">
        <f>OKT!G77</f>
        <v>108</v>
      </c>
      <c r="G26" s="9">
        <f>OKT!H77</f>
        <v>109</v>
      </c>
      <c r="H26" s="9">
        <f>OKT!I77</f>
        <v>217</v>
      </c>
      <c r="I26" s="9">
        <f>OKT!J77</f>
        <v>8.4337349397590362</v>
      </c>
      <c r="J26" s="9">
        <f>OKT!K77</f>
        <v>108</v>
      </c>
      <c r="K26" s="9">
        <f>OKT!L77</f>
        <v>109</v>
      </c>
      <c r="L26" s="9">
        <f>OKT!M77</f>
        <v>217</v>
      </c>
      <c r="M26" s="9">
        <f>OKT!N77</f>
        <v>8.4337349397590362</v>
      </c>
      <c r="N26" s="9">
        <f>OKT!O77</f>
        <v>0</v>
      </c>
      <c r="O26" s="9">
        <f>OKT!P77</f>
        <v>0</v>
      </c>
      <c r="P26" s="9">
        <f>OKT!Q77</f>
        <v>0</v>
      </c>
      <c r="Q26" s="9">
        <f>OKT!R77</f>
        <v>0</v>
      </c>
      <c r="R26" s="9">
        <f>OKT!S77</f>
        <v>0</v>
      </c>
      <c r="S26" s="9">
        <f>OKT!T77</f>
        <v>0</v>
      </c>
      <c r="T26" s="9">
        <f>OKT!U77</f>
        <v>0</v>
      </c>
      <c r="U26" s="9">
        <f>OKT!V77</f>
        <v>0</v>
      </c>
      <c r="V26" s="9">
        <f>OKT!W77</f>
        <v>0</v>
      </c>
      <c r="W26" s="9">
        <f>OKT!X77</f>
        <v>0</v>
      </c>
      <c r="X26" s="9">
        <f>OKT!Y77</f>
        <v>0</v>
      </c>
      <c r="Y26" s="9">
        <f>OKT!Z77</f>
        <v>0</v>
      </c>
      <c r="Z26" s="9">
        <f>OKT!AA77</f>
        <v>0</v>
      </c>
      <c r="AA26" s="9">
        <f>OKT!AB77</f>
        <v>0</v>
      </c>
      <c r="AB26" s="9">
        <f>OKT!AC77</f>
        <v>0</v>
      </c>
      <c r="AC26" s="9">
        <f>OKT!AD77</f>
        <v>0</v>
      </c>
      <c r="AD26" s="9">
        <f>OKT!AE77</f>
        <v>0</v>
      </c>
      <c r="AE26" s="9">
        <f>OKT!AF77</f>
        <v>0</v>
      </c>
      <c r="AF26" s="9">
        <f>OKT!AG77</f>
        <v>0</v>
      </c>
      <c r="AG26" s="9">
        <f>OKT!AH77</f>
        <v>0</v>
      </c>
      <c r="AH26" s="9">
        <f>OKT!AI77</f>
        <v>0</v>
      </c>
      <c r="AI26" s="9">
        <f>OKT!AJ77</f>
        <v>0</v>
      </c>
      <c r="AJ26" s="9">
        <f>OKT!AK77</f>
        <v>0</v>
      </c>
      <c r="AK26" s="9">
        <f>OKT!AL77</f>
        <v>0</v>
      </c>
      <c r="AL26" s="9">
        <f>OKT!AM77</f>
        <v>0</v>
      </c>
      <c r="AM26" s="9">
        <f>OKT!AN77</f>
        <v>0</v>
      </c>
      <c r="AN26" s="9">
        <f>OKT!AO77</f>
        <v>0</v>
      </c>
      <c r="AO26" s="9">
        <f>OKT!AP77</f>
        <v>0</v>
      </c>
      <c r="AP26" s="9">
        <f>OKT!AQ77</f>
        <v>0</v>
      </c>
      <c r="AQ26" s="9">
        <f>OKT!AR77</f>
        <v>0</v>
      </c>
      <c r="AR26" s="9">
        <f>OKT!AS77</f>
        <v>0</v>
      </c>
      <c r="AS26" s="9">
        <f>OKT!AT77</f>
        <v>0</v>
      </c>
      <c r="AT26" s="9">
        <f>OKT!AU77</f>
        <v>0</v>
      </c>
      <c r="AU26" s="9">
        <f>OKT!AV77</f>
        <v>0</v>
      </c>
      <c r="AV26" s="9">
        <f>OKT!AW77</f>
        <v>0</v>
      </c>
      <c r="AW26" s="9">
        <f>OKT!AX77</f>
        <v>0</v>
      </c>
    </row>
    <row r="27" spans="1:49" ht="18" customHeight="1">
      <c r="A27" s="8">
        <v>15</v>
      </c>
      <c r="B27" s="43" t="s">
        <v>98</v>
      </c>
      <c r="C27" s="44">
        <f>OKT!D81</f>
        <v>1363</v>
      </c>
      <c r="D27" s="44">
        <f>OKT!E81</f>
        <v>1319</v>
      </c>
      <c r="E27" s="44">
        <f>OKT!F81</f>
        <v>2682</v>
      </c>
      <c r="F27" s="9">
        <f>OKT!G81</f>
        <v>110</v>
      </c>
      <c r="G27" s="9">
        <f>OKT!H81</f>
        <v>101</v>
      </c>
      <c r="H27" s="9">
        <f>OKT!I81</f>
        <v>211</v>
      </c>
      <c r="I27" s="9">
        <f>OKT!J81</f>
        <v>7.8672632363907535</v>
      </c>
      <c r="J27" s="9">
        <f>OKT!K81</f>
        <v>110</v>
      </c>
      <c r="K27" s="9">
        <f>OKT!L81</f>
        <v>101</v>
      </c>
      <c r="L27" s="9">
        <f>OKT!M81</f>
        <v>211</v>
      </c>
      <c r="M27" s="9">
        <f>OKT!N81</f>
        <v>7.8672632363907535</v>
      </c>
      <c r="N27" s="9">
        <f>OKT!O81</f>
        <v>0</v>
      </c>
      <c r="O27" s="9">
        <f>OKT!P81</f>
        <v>0</v>
      </c>
      <c r="P27" s="9">
        <f>OKT!Q81</f>
        <v>0</v>
      </c>
      <c r="Q27" s="9">
        <f>OKT!R81</f>
        <v>0</v>
      </c>
      <c r="R27" s="9">
        <f>OKT!S81</f>
        <v>0</v>
      </c>
      <c r="S27" s="9">
        <f>OKT!T81</f>
        <v>0</v>
      </c>
      <c r="T27" s="9">
        <f>OKT!U81</f>
        <v>0</v>
      </c>
      <c r="U27" s="9">
        <f>OKT!V81</f>
        <v>0</v>
      </c>
      <c r="V27" s="9">
        <f>OKT!W81</f>
        <v>0</v>
      </c>
      <c r="W27" s="9">
        <f>OKT!X81</f>
        <v>0</v>
      </c>
      <c r="X27" s="9">
        <f>OKT!Y81</f>
        <v>0</v>
      </c>
      <c r="Y27" s="9">
        <f>OKT!Z81</f>
        <v>0</v>
      </c>
      <c r="Z27" s="9">
        <f>OKT!AA81</f>
        <v>0</v>
      </c>
      <c r="AA27" s="9">
        <f>OKT!AB81</f>
        <v>0</v>
      </c>
      <c r="AB27" s="9">
        <f>OKT!AC81</f>
        <v>0</v>
      </c>
      <c r="AC27" s="9">
        <f>OKT!AD81</f>
        <v>0</v>
      </c>
      <c r="AD27" s="9">
        <f>OKT!AE81</f>
        <v>0</v>
      </c>
      <c r="AE27" s="9">
        <f>OKT!AF81</f>
        <v>0</v>
      </c>
      <c r="AF27" s="9">
        <f>OKT!AG81</f>
        <v>0</v>
      </c>
      <c r="AG27" s="9">
        <f>OKT!AH81</f>
        <v>0</v>
      </c>
      <c r="AH27" s="9">
        <f>OKT!AI81</f>
        <v>0</v>
      </c>
      <c r="AI27" s="9">
        <f>OKT!AJ81</f>
        <v>0</v>
      </c>
      <c r="AJ27" s="9">
        <f>OKT!AK81</f>
        <v>0</v>
      </c>
      <c r="AK27" s="9">
        <f>OKT!AL81</f>
        <v>0</v>
      </c>
      <c r="AL27" s="9">
        <f>OKT!AM81</f>
        <v>0</v>
      </c>
      <c r="AM27" s="9">
        <f>OKT!AN81</f>
        <v>0</v>
      </c>
      <c r="AN27" s="9">
        <f>OKT!AO81</f>
        <v>0</v>
      </c>
      <c r="AO27" s="9">
        <f>OKT!AP81</f>
        <v>0</v>
      </c>
      <c r="AP27" s="9">
        <f>OKT!AQ81</f>
        <v>0</v>
      </c>
      <c r="AQ27" s="9">
        <f>OKT!AR81</f>
        <v>0</v>
      </c>
      <c r="AR27" s="9">
        <f>OKT!AS81</f>
        <v>0</v>
      </c>
      <c r="AS27" s="9">
        <f>OKT!AT81</f>
        <v>0</v>
      </c>
      <c r="AT27" s="9">
        <f>OKT!AU81</f>
        <v>0</v>
      </c>
      <c r="AU27" s="9">
        <f>OKT!AV81</f>
        <v>0</v>
      </c>
      <c r="AV27" s="9">
        <f>OKT!AW81</f>
        <v>0</v>
      </c>
      <c r="AW27" s="9">
        <f>OKT!AX81</f>
        <v>0</v>
      </c>
    </row>
    <row r="28" spans="1:49" ht="18" customHeight="1">
      <c r="A28" s="8">
        <v>16</v>
      </c>
      <c r="B28" s="41" t="s">
        <v>102</v>
      </c>
      <c r="C28" s="9">
        <f>OKT!D85</f>
        <v>947</v>
      </c>
      <c r="D28" s="9">
        <f>OKT!E85</f>
        <v>867</v>
      </c>
      <c r="E28" s="9">
        <f>OKT!F85</f>
        <v>1814</v>
      </c>
      <c r="F28" s="9">
        <f>OKT!G85</f>
        <v>0</v>
      </c>
      <c r="G28" s="9">
        <f>OKT!H85</f>
        <v>0</v>
      </c>
      <c r="H28" s="9">
        <f>OKT!I85</f>
        <v>0</v>
      </c>
      <c r="I28" s="9">
        <f>OKT!J85</f>
        <v>0</v>
      </c>
      <c r="J28" s="9">
        <f>OKT!K85</f>
        <v>0</v>
      </c>
      <c r="K28" s="9">
        <f>OKT!L85</f>
        <v>0</v>
      </c>
      <c r="L28" s="9">
        <f>OKT!M85</f>
        <v>0</v>
      </c>
      <c r="M28" s="9">
        <f>OKT!N85</f>
        <v>0</v>
      </c>
      <c r="N28" s="9">
        <f>OKT!O85</f>
        <v>0</v>
      </c>
      <c r="O28" s="9">
        <f>OKT!P85</f>
        <v>0</v>
      </c>
      <c r="P28" s="9">
        <f>OKT!Q85</f>
        <v>0</v>
      </c>
      <c r="Q28" s="9" t="e">
        <f>OKT!R85</f>
        <v>#DIV/0!</v>
      </c>
      <c r="R28" s="9">
        <f>OKT!S85</f>
        <v>0</v>
      </c>
      <c r="S28" s="9">
        <f>OKT!T85</f>
        <v>0</v>
      </c>
      <c r="T28" s="9">
        <f>OKT!U85</f>
        <v>0</v>
      </c>
      <c r="U28" s="9" t="e">
        <f>OKT!V85</f>
        <v>#DIV/0!</v>
      </c>
      <c r="V28" s="9">
        <f>OKT!W85</f>
        <v>0</v>
      </c>
      <c r="W28" s="9">
        <f>OKT!X85</f>
        <v>0</v>
      </c>
      <c r="X28" s="9">
        <f>OKT!Y85</f>
        <v>0</v>
      </c>
      <c r="Y28" s="9" t="e">
        <f>OKT!Z85</f>
        <v>#DIV/0!</v>
      </c>
      <c r="Z28" s="9">
        <f>OKT!AA85</f>
        <v>0</v>
      </c>
      <c r="AA28" s="9">
        <f>OKT!AB85</f>
        <v>0</v>
      </c>
      <c r="AB28" s="9">
        <f>OKT!AC85</f>
        <v>0</v>
      </c>
      <c r="AC28" s="9" t="e">
        <f>OKT!AD85</f>
        <v>#DIV/0!</v>
      </c>
      <c r="AD28" s="9">
        <f>OKT!AE85</f>
        <v>0</v>
      </c>
      <c r="AE28" s="9">
        <f>OKT!AF85</f>
        <v>0</v>
      </c>
      <c r="AF28" s="9">
        <f>OKT!AG85</f>
        <v>0</v>
      </c>
      <c r="AG28" s="9" t="e">
        <f>OKT!AH85</f>
        <v>#DIV/0!</v>
      </c>
      <c r="AH28" s="9">
        <f>OKT!AI85</f>
        <v>0</v>
      </c>
      <c r="AI28" s="9">
        <f>OKT!AJ85</f>
        <v>0</v>
      </c>
      <c r="AJ28" s="9">
        <f>OKT!AK85</f>
        <v>0</v>
      </c>
      <c r="AK28" s="9" t="e">
        <f>OKT!AL85</f>
        <v>#DIV/0!</v>
      </c>
      <c r="AL28" s="9">
        <f>OKT!AM85</f>
        <v>0</v>
      </c>
      <c r="AM28" s="9">
        <f>OKT!AN85</f>
        <v>0</v>
      </c>
      <c r="AN28" s="9">
        <f>OKT!AO85</f>
        <v>0</v>
      </c>
      <c r="AO28" s="9" t="e">
        <f>OKT!AP85</f>
        <v>#DIV/0!</v>
      </c>
      <c r="AP28" s="9">
        <f>OKT!AQ85</f>
        <v>0</v>
      </c>
      <c r="AQ28" s="9">
        <f>OKT!AR85</f>
        <v>0</v>
      </c>
      <c r="AR28" s="9">
        <f>OKT!AS85</f>
        <v>0</v>
      </c>
      <c r="AS28" s="9" t="e">
        <f>OKT!AT85</f>
        <v>#DIV/0!</v>
      </c>
      <c r="AT28" s="9">
        <f>OKT!AU85</f>
        <v>0</v>
      </c>
      <c r="AU28" s="9">
        <f>OKT!AV85</f>
        <v>0</v>
      </c>
      <c r="AV28" s="9">
        <f>OKT!AW85</f>
        <v>0</v>
      </c>
      <c r="AW28" s="9" t="e">
        <f>OKT!AX85</f>
        <v>#DIV/0!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1453</v>
      </c>
      <c r="G29" s="45">
        <f t="shared" si="0"/>
        <v>1454</v>
      </c>
      <c r="H29" s="45">
        <f t="shared" si="0"/>
        <v>2907</v>
      </c>
      <c r="I29" s="47">
        <f>OKT!J86</f>
        <v>7.4399201494638243</v>
      </c>
      <c r="J29" s="46">
        <f t="shared" ref="J29:L29" si="1">SUM(J13:J28)</f>
        <v>1439</v>
      </c>
      <c r="K29" s="46">
        <f t="shared" si="1"/>
        <v>1340</v>
      </c>
      <c r="L29" s="46">
        <f t="shared" si="1"/>
        <v>2845</v>
      </c>
      <c r="M29" s="47">
        <f>OKT!N86</f>
        <v>7.2812428019348392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OKT!R86</f>
        <v>0</v>
      </c>
      <c r="R29" s="45">
        <f t="shared" ref="R29:T29" si="3">SUM(R13:R28)</f>
        <v>2</v>
      </c>
      <c r="S29" s="45">
        <f t="shared" si="3"/>
        <v>0</v>
      </c>
      <c r="T29" s="45">
        <f t="shared" si="3"/>
        <v>2</v>
      </c>
      <c r="U29" s="47">
        <f>OKT!V86</f>
        <v>6.8799449604403165E-2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OKT!Z86</f>
        <v>0</v>
      </c>
      <c r="Z29" s="45">
        <f t="shared" ref="Z29:AB29" si="5">SUM(Z13:Z28)</f>
        <v>0</v>
      </c>
      <c r="AA29" s="45">
        <f t="shared" si="5"/>
        <v>0</v>
      </c>
      <c r="AB29" s="45" t="e">
        <f t="shared" si="5"/>
        <v>#VALUE!</v>
      </c>
      <c r="AC29" s="47" t="e">
        <f>OKT!AD86</f>
        <v>#VALUE!</v>
      </c>
      <c r="AD29" s="45">
        <f t="shared" ref="AD29:AF29" si="6">SUM(AD13:AD28)</f>
        <v>1</v>
      </c>
      <c r="AE29" s="45">
        <f t="shared" si="6"/>
        <v>0</v>
      </c>
      <c r="AF29" s="45">
        <f t="shared" si="6"/>
        <v>1</v>
      </c>
      <c r="AG29" s="47">
        <f>OKT!AH86</f>
        <v>3.4399724802201583E-2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OKT!AL86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OKT!AP86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OKT!AT86</f>
        <v>0</v>
      </c>
      <c r="AT29" s="45">
        <f t="shared" ref="AT29:AV29" si="10">SUM(AT13:AT28)</f>
        <v>5</v>
      </c>
      <c r="AU29" s="45">
        <f t="shared" si="10"/>
        <v>0</v>
      </c>
      <c r="AV29" s="45">
        <f t="shared" si="10"/>
        <v>5</v>
      </c>
      <c r="AW29" s="47">
        <f>OKT!AX86</f>
        <v>0.17199862401100791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124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97">
        <v>13</v>
      </c>
      <c r="H13" s="97">
        <v>10</v>
      </c>
      <c r="I13" s="13">
        <f t="shared" ref="I13:I16" si="1">G13+H13</f>
        <v>23</v>
      </c>
      <c r="J13" s="11">
        <f t="shared" ref="J13:J86" si="2">I13/F13*100</f>
        <v>13.690476190476192</v>
      </c>
      <c r="K13" s="97">
        <v>11</v>
      </c>
      <c r="L13" s="97">
        <v>10</v>
      </c>
      <c r="M13" s="13">
        <f t="shared" ref="M13:M16" si="3">K13+L13</f>
        <v>21</v>
      </c>
      <c r="N13" s="11">
        <f t="shared" ref="N13:N86" si="4">M13/F13*100</f>
        <v>12.5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29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98">
        <v>8</v>
      </c>
      <c r="H14" s="98">
        <v>12</v>
      </c>
      <c r="I14" s="13">
        <f t="shared" si="1"/>
        <v>20</v>
      </c>
      <c r="J14" s="11">
        <f t="shared" si="2"/>
        <v>7.6628352490421454</v>
      </c>
      <c r="K14" s="98">
        <v>7</v>
      </c>
      <c r="L14" s="98">
        <v>13</v>
      </c>
      <c r="M14" s="13">
        <f t="shared" si="3"/>
        <v>20</v>
      </c>
      <c r="N14" s="11">
        <f t="shared" si="4"/>
        <v>7.6628352490421454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98">
        <v>8</v>
      </c>
      <c r="H15" s="98">
        <v>3</v>
      </c>
      <c r="I15" s="13">
        <f t="shared" si="1"/>
        <v>11</v>
      </c>
      <c r="J15" s="11">
        <f t="shared" si="2"/>
        <v>5.5</v>
      </c>
      <c r="K15" s="98">
        <v>8</v>
      </c>
      <c r="L15" s="98">
        <v>3</v>
      </c>
      <c r="M15" s="13">
        <f t="shared" si="3"/>
        <v>11</v>
      </c>
      <c r="N15" s="11">
        <f t="shared" si="4"/>
        <v>5.5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98">
        <v>11</v>
      </c>
      <c r="H16" s="98">
        <v>11</v>
      </c>
      <c r="I16" s="13">
        <f t="shared" si="1"/>
        <v>22</v>
      </c>
      <c r="J16" s="11">
        <f t="shared" si="2"/>
        <v>7.6124567474048446</v>
      </c>
      <c r="K16" s="98">
        <v>11</v>
      </c>
      <c r="L16" s="98">
        <v>11</v>
      </c>
      <c r="M16" s="13">
        <f t="shared" si="3"/>
        <v>22</v>
      </c>
      <c r="N16" s="11">
        <f t="shared" si="4"/>
        <v>7.6124567474048446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23">SUM(D13:D16)</f>
        <v>457</v>
      </c>
      <c r="E17" s="89">
        <f t="shared" si="23"/>
        <v>461</v>
      </c>
      <c r="F17" s="89">
        <f t="shared" si="23"/>
        <v>918</v>
      </c>
      <c r="G17" s="19">
        <v>6</v>
      </c>
      <c r="H17" s="20">
        <f t="shared" ref="H17:I17" si="24">SUM(H13:H16)</f>
        <v>36</v>
      </c>
      <c r="I17" s="20">
        <f t="shared" si="24"/>
        <v>76</v>
      </c>
      <c r="J17" s="11">
        <f t="shared" si="2"/>
        <v>8.2788671023965144</v>
      </c>
      <c r="K17" s="20">
        <f t="shared" ref="K17:M17" si="25">SUM(K13:K16)</f>
        <v>37</v>
      </c>
      <c r="L17" s="20">
        <f t="shared" si="25"/>
        <v>37</v>
      </c>
      <c r="M17" s="20">
        <f t="shared" si="25"/>
        <v>74</v>
      </c>
      <c r="N17" s="11">
        <f t="shared" si="4"/>
        <v>8.0610021786492378</v>
      </c>
      <c r="O17" s="19">
        <f t="shared" ref="O17:Q17" si="26">SUM(O13:O16)</f>
        <v>0</v>
      </c>
      <c r="P17" s="19">
        <f t="shared" si="26"/>
        <v>0</v>
      </c>
      <c r="Q17" s="19">
        <f t="shared" si="26"/>
        <v>0</v>
      </c>
      <c r="R17" s="11">
        <f t="shared" si="6"/>
        <v>0</v>
      </c>
      <c r="S17" s="19">
        <f t="shared" ref="S17:U17" si="27">SUM(S13:S16)</f>
        <v>0</v>
      </c>
      <c r="T17" s="19">
        <f t="shared" si="27"/>
        <v>0</v>
      </c>
      <c r="U17" s="19">
        <f t="shared" si="27"/>
        <v>0</v>
      </c>
      <c r="V17" s="11">
        <f t="shared" si="8"/>
        <v>0</v>
      </c>
      <c r="W17" s="19">
        <f t="shared" ref="W17:Y17" si="28">SUM(W13:W16)</f>
        <v>0</v>
      </c>
      <c r="X17" s="19">
        <f t="shared" si="28"/>
        <v>0</v>
      </c>
      <c r="Y17" s="19">
        <f t="shared" si="28"/>
        <v>0</v>
      </c>
      <c r="Z17" s="11">
        <f t="shared" si="10"/>
        <v>0</v>
      </c>
      <c r="AA17" s="19">
        <f t="shared" ref="AA17:AC17" si="29">SUM(AA13:AA16)</f>
        <v>0</v>
      </c>
      <c r="AB17" s="19">
        <f t="shared" si="29"/>
        <v>0</v>
      </c>
      <c r="AC17" s="19">
        <f t="shared" si="29"/>
        <v>0</v>
      </c>
      <c r="AD17" s="11">
        <f t="shared" si="12"/>
        <v>0</v>
      </c>
      <c r="AE17" s="19">
        <f t="shared" ref="AE17:AG17" si="30">SUM(AE13:AE16)</f>
        <v>0</v>
      </c>
      <c r="AF17" s="19">
        <f t="shared" si="30"/>
        <v>0</v>
      </c>
      <c r="AG17" s="19">
        <f t="shared" si="30"/>
        <v>0</v>
      </c>
      <c r="AH17" s="11">
        <f t="shared" si="14"/>
        <v>0</v>
      </c>
      <c r="AI17" s="19">
        <f t="shared" ref="AI17:AK17" si="31">SUM(AI13:AI16)</f>
        <v>0</v>
      </c>
      <c r="AJ17" s="19">
        <f t="shared" si="31"/>
        <v>0</v>
      </c>
      <c r="AK17" s="19">
        <f t="shared" si="31"/>
        <v>0</v>
      </c>
      <c r="AL17" s="11">
        <f t="shared" si="16"/>
        <v>0</v>
      </c>
      <c r="AM17" s="19">
        <f t="shared" ref="AM17:AO17" si="32">SUM(AM13:AM16)</f>
        <v>0</v>
      </c>
      <c r="AN17" s="19">
        <f t="shared" si="32"/>
        <v>0</v>
      </c>
      <c r="AO17" s="19">
        <f t="shared" si="32"/>
        <v>0</v>
      </c>
      <c r="AP17" s="11">
        <f t="shared" si="18"/>
        <v>0</v>
      </c>
      <c r="AQ17" s="19">
        <f t="shared" ref="AQ17:AS17" si="33">SUM(AQ13:AQ16)</f>
        <v>0</v>
      </c>
      <c r="AR17" s="19">
        <f t="shared" si="33"/>
        <v>0</v>
      </c>
      <c r="AS17" s="19">
        <f t="shared" si="33"/>
        <v>0</v>
      </c>
      <c r="AT17" s="11">
        <f t="shared" si="20"/>
        <v>0</v>
      </c>
      <c r="AU17" s="19">
        <f t="shared" ref="AU17:AW17" si="34">SUM(AU13:AU16)</f>
        <v>0</v>
      </c>
      <c r="AV17" s="19">
        <f t="shared" si="34"/>
        <v>0</v>
      </c>
      <c r="AW17" s="19">
        <f t="shared" si="34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35">D18+E18</f>
        <v>502</v>
      </c>
      <c r="G18" s="14">
        <v>25</v>
      </c>
      <c r="H18" s="14">
        <v>27</v>
      </c>
      <c r="I18" s="11">
        <f t="shared" ref="I18:I21" si="36">G18+H18</f>
        <v>52</v>
      </c>
      <c r="J18" s="11">
        <f t="shared" si="2"/>
        <v>10.358565737051793</v>
      </c>
      <c r="K18" s="14">
        <v>25</v>
      </c>
      <c r="L18" s="14">
        <v>27</v>
      </c>
      <c r="M18" s="11">
        <f t="shared" ref="M18:M21" si="37">K18+L18</f>
        <v>52</v>
      </c>
      <c r="N18" s="11">
        <f t="shared" si="4"/>
        <v>10.358565737051793</v>
      </c>
      <c r="O18" s="14"/>
      <c r="P18" s="14"/>
      <c r="Q18" s="11">
        <f t="shared" ref="Q18:Q21" si="38">O18+P18</f>
        <v>0</v>
      </c>
      <c r="R18" s="11">
        <f t="shared" si="6"/>
        <v>0</v>
      </c>
      <c r="S18" s="14"/>
      <c r="T18" s="14"/>
      <c r="U18" s="11">
        <f t="shared" ref="U18:U21" si="39">S18+T18</f>
        <v>0</v>
      </c>
      <c r="V18" s="11">
        <f t="shared" si="8"/>
        <v>0</v>
      </c>
      <c r="W18" s="14"/>
      <c r="X18" s="14"/>
      <c r="Y18" s="11">
        <f t="shared" ref="Y18:Y21" si="40">W18+X18</f>
        <v>0</v>
      </c>
      <c r="Z18" s="11">
        <f t="shared" si="10"/>
        <v>0</v>
      </c>
      <c r="AA18" s="14"/>
      <c r="AB18" s="14"/>
      <c r="AC18" s="11">
        <f t="shared" ref="AC18:AC21" si="41">AA18+AB18</f>
        <v>0</v>
      </c>
      <c r="AD18" s="11">
        <f t="shared" si="12"/>
        <v>0</v>
      </c>
      <c r="AE18" s="14"/>
      <c r="AF18" s="14"/>
      <c r="AG18" s="11">
        <f t="shared" ref="AG18:AG21" si="42">AE18+AF18</f>
        <v>0</v>
      </c>
      <c r="AH18" s="11">
        <f t="shared" si="14"/>
        <v>0</v>
      </c>
      <c r="AI18" s="14"/>
      <c r="AJ18" s="14"/>
      <c r="AK18" s="11">
        <f t="shared" ref="AK18:AK21" si="43">AI18+AJ18</f>
        <v>0</v>
      </c>
      <c r="AL18" s="11">
        <f t="shared" si="16"/>
        <v>0</v>
      </c>
      <c r="AM18" s="14"/>
      <c r="AN18" s="14"/>
      <c r="AO18" s="11">
        <f t="shared" ref="AO18:AO21" si="44">AM18+AN18</f>
        <v>0</v>
      </c>
      <c r="AP18" s="11">
        <f t="shared" si="18"/>
        <v>0</v>
      </c>
      <c r="AQ18" s="14"/>
      <c r="AR18" s="14"/>
      <c r="AS18" s="11">
        <f t="shared" ref="AS18:AS21" si="45">AQ18+AR18</f>
        <v>0</v>
      </c>
      <c r="AT18" s="11">
        <f t="shared" si="20"/>
        <v>0</v>
      </c>
      <c r="AU18" s="14"/>
      <c r="AV18" s="14"/>
      <c r="AW18" s="11">
        <f t="shared" ref="AW18:AW21" si="46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35"/>
        <v>436</v>
      </c>
      <c r="G19" s="14">
        <v>30</v>
      </c>
      <c r="H19" s="14">
        <v>25</v>
      </c>
      <c r="I19" s="11">
        <f t="shared" si="36"/>
        <v>55</v>
      </c>
      <c r="J19" s="11">
        <f t="shared" si="2"/>
        <v>12.614678899082568</v>
      </c>
      <c r="K19" s="14">
        <v>30</v>
      </c>
      <c r="L19" s="14">
        <v>25</v>
      </c>
      <c r="M19" s="11">
        <f t="shared" si="37"/>
        <v>55</v>
      </c>
      <c r="N19" s="11">
        <f t="shared" si="4"/>
        <v>12.614678899082568</v>
      </c>
      <c r="O19" s="14"/>
      <c r="P19" s="14"/>
      <c r="Q19" s="11">
        <f t="shared" si="38"/>
        <v>0</v>
      </c>
      <c r="R19" s="11">
        <f t="shared" si="6"/>
        <v>0</v>
      </c>
      <c r="S19" s="14"/>
      <c r="T19" s="14"/>
      <c r="U19" s="11">
        <f t="shared" si="39"/>
        <v>0</v>
      </c>
      <c r="V19" s="11">
        <f t="shared" si="8"/>
        <v>0</v>
      </c>
      <c r="W19" s="14"/>
      <c r="X19" s="14"/>
      <c r="Y19" s="11">
        <f t="shared" si="40"/>
        <v>0</v>
      </c>
      <c r="Z19" s="11">
        <f t="shared" si="10"/>
        <v>0</v>
      </c>
      <c r="AA19" s="14"/>
      <c r="AB19" s="14"/>
      <c r="AC19" s="11">
        <f t="shared" si="41"/>
        <v>0</v>
      </c>
      <c r="AD19" s="11">
        <f t="shared" si="12"/>
        <v>0</v>
      </c>
      <c r="AE19" s="14"/>
      <c r="AF19" s="14"/>
      <c r="AG19" s="11">
        <f t="shared" si="42"/>
        <v>0</v>
      </c>
      <c r="AH19" s="11">
        <f t="shared" si="14"/>
        <v>0</v>
      </c>
      <c r="AI19" s="14"/>
      <c r="AJ19" s="14"/>
      <c r="AK19" s="11">
        <f t="shared" si="43"/>
        <v>0</v>
      </c>
      <c r="AL19" s="11">
        <f t="shared" si="16"/>
        <v>0</v>
      </c>
      <c r="AM19" s="14"/>
      <c r="AN19" s="14"/>
      <c r="AO19" s="11">
        <f t="shared" si="44"/>
        <v>0</v>
      </c>
      <c r="AP19" s="11">
        <f t="shared" si="18"/>
        <v>0</v>
      </c>
      <c r="AQ19" s="14"/>
      <c r="AR19" s="14"/>
      <c r="AS19" s="11">
        <f t="shared" si="45"/>
        <v>0</v>
      </c>
      <c r="AT19" s="11">
        <f t="shared" si="20"/>
        <v>0</v>
      </c>
      <c r="AU19" s="14"/>
      <c r="AV19" s="14"/>
      <c r="AW19" s="11">
        <f t="shared" si="46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35"/>
        <v>418</v>
      </c>
      <c r="G20" s="14">
        <v>18</v>
      </c>
      <c r="H20" s="14">
        <v>22</v>
      </c>
      <c r="I20" s="11">
        <f t="shared" si="36"/>
        <v>40</v>
      </c>
      <c r="J20" s="11">
        <f t="shared" si="2"/>
        <v>9.5693779904306222</v>
      </c>
      <c r="K20" s="14">
        <v>18</v>
      </c>
      <c r="L20" s="14">
        <v>22</v>
      </c>
      <c r="M20" s="11">
        <f t="shared" si="37"/>
        <v>40</v>
      </c>
      <c r="N20" s="11">
        <f t="shared" si="4"/>
        <v>9.5693779904306222</v>
      </c>
      <c r="O20" s="14"/>
      <c r="P20" s="14"/>
      <c r="Q20" s="11">
        <f t="shared" si="38"/>
        <v>0</v>
      </c>
      <c r="R20" s="11">
        <f t="shared" si="6"/>
        <v>0</v>
      </c>
      <c r="S20" s="14"/>
      <c r="T20" s="14"/>
      <c r="U20" s="11">
        <f t="shared" si="39"/>
        <v>0</v>
      </c>
      <c r="V20" s="11">
        <f t="shared" si="8"/>
        <v>0</v>
      </c>
      <c r="W20" s="14"/>
      <c r="X20" s="14"/>
      <c r="Y20" s="11">
        <f t="shared" si="40"/>
        <v>0</v>
      </c>
      <c r="Z20" s="11">
        <f t="shared" si="10"/>
        <v>0</v>
      </c>
      <c r="AA20" s="14"/>
      <c r="AB20" s="14"/>
      <c r="AC20" s="11">
        <f t="shared" si="41"/>
        <v>0</v>
      </c>
      <c r="AD20" s="11">
        <f t="shared" si="12"/>
        <v>0</v>
      </c>
      <c r="AE20" s="14"/>
      <c r="AF20" s="14"/>
      <c r="AG20" s="11">
        <f t="shared" si="42"/>
        <v>0</v>
      </c>
      <c r="AH20" s="11">
        <f t="shared" si="14"/>
        <v>0</v>
      </c>
      <c r="AI20" s="14"/>
      <c r="AJ20" s="14"/>
      <c r="AK20" s="11">
        <f t="shared" si="43"/>
        <v>0</v>
      </c>
      <c r="AL20" s="11">
        <f t="shared" si="16"/>
        <v>0</v>
      </c>
      <c r="AM20" s="14"/>
      <c r="AN20" s="14"/>
      <c r="AO20" s="11">
        <f t="shared" si="44"/>
        <v>0</v>
      </c>
      <c r="AP20" s="11">
        <f t="shared" si="18"/>
        <v>0</v>
      </c>
      <c r="AQ20" s="14"/>
      <c r="AR20" s="14"/>
      <c r="AS20" s="11">
        <f t="shared" si="45"/>
        <v>0</v>
      </c>
      <c r="AT20" s="11">
        <f t="shared" si="20"/>
        <v>0</v>
      </c>
      <c r="AU20" s="14"/>
      <c r="AV20" s="14"/>
      <c r="AW20" s="11">
        <f t="shared" si="46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35"/>
        <v>339</v>
      </c>
      <c r="G21" s="14">
        <v>8</v>
      </c>
      <c r="H21" s="14">
        <v>11</v>
      </c>
      <c r="I21" s="11">
        <f t="shared" si="36"/>
        <v>19</v>
      </c>
      <c r="J21" s="11">
        <f t="shared" si="2"/>
        <v>5.6047197640117989</v>
      </c>
      <c r="K21" s="14">
        <v>8</v>
      </c>
      <c r="L21" s="14">
        <v>11</v>
      </c>
      <c r="M21" s="11">
        <f t="shared" si="37"/>
        <v>19</v>
      </c>
      <c r="N21" s="11">
        <f t="shared" si="4"/>
        <v>5.6047197640117989</v>
      </c>
      <c r="O21" s="14"/>
      <c r="P21" s="14"/>
      <c r="Q21" s="11">
        <f t="shared" si="38"/>
        <v>0</v>
      </c>
      <c r="R21" s="11">
        <f t="shared" si="6"/>
        <v>0</v>
      </c>
      <c r="S21" s="14"/>
      <c r="T21" s="14"/>
      <c r="U21" s="11">
        <f t="shared" si="39"/>
        <v>0</v>
      </c>
      <c r="V21" s="11">
        <f t="shared" si="8"/>
        <v>0</v>
      </c>
      <c r="W21" s="14"/>
      <c r="X21" s="14"/>
      <c r="Y21" s="11">
        <f t="shared" si="40"/>
        <v>0</v>
      </c>
      <c r="Z21" s="11">
        <f t="shared" si="10"/>
        <v>0</v>
      </c>
      <c r="AA21" s="14"/>
      <c r="AB21" s="14"/>
      <c r="AC21" s="11">
        <f t="shared" si="41"/>
        <v>0</v>
      </c>
      <c r="AD21" s="11">
        <f t="shared" si="12"/>
        <v>0</v>
      </c>
      <c r="AE21" s="14"/>
      <c r="AF21" s="14"/>
      <c r="AG21" s="11">
        <f t="shared" si="42"/>
        <v>0</v>
      </c>
      <c r="AH21" s="11">
        <f t="shared" si="14"/>
        <v>0</v>
      </c>
      <c r="AI21" s="14"/>
      <c r="AJ21" s="14"/>
      <c r="AK21" s="11">
        <f t="shared" si="43"/>
        <v>0</v>
      </c>
      <c r="AL21" s="11">
        <f t="shared" si="16"/>
        <v>0</v>
      </c>
      <c r="AM21" s="14"/>
      <c r="AN21" s="14"/>
      <c r="AO21" s="11">
        <f t="shared" si="44"/>
        <v>0</v>
      </c>
      <c r="AP21" s="11">
        <f t="shared" si="18"/>
        <v>0</v>
      </c>
      <c r="AQ21" s="14"/>
      <c r="AR21" s="14"/>
      <c r="AS21" s="11">
        <f t="shared" si="45"/>
        <v>0</v>
      </c>
      <c r="AT21" s="11">
        <f t="shared" si="20"/>
        <v>0</v>
      </c>
      <c r="AU21" s="14"/>
      <c r="AV21" s="14"/>
      <c r="AW21" s="11">
        <f t="shared" si="46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89">
        <f t="shared" ref="D22:I22" si="47">SUM(D18:D21)</f>
        <v>847</v>
      </c>
      <c r="E22" s="89">
        <f t="shared" si="47"/>
        <v>848</v>
      </c>
      <c r="F22" s="89">
        <f t="shared" si="47"/>
        <v>1695</v>
      </c>
      <c r="G22" s="19">
        <f t="shared" si="47"/>
        <v>81</v>
      </c>
      <c r="H22" s="19">
        <f t="shared" si="47"/>
        <v>85</v>
      </c>
      <c r="I22" s="19">
        <f t="shared" si="47"/>
        <v>166</v>
      </c>
      <c r="J22" s="11">
        <f t="shared" si="2"/>
        <v>9.7935103244837762</v>
      </c>
      <c r="K22" s="19">
        <f t="shared" ref="K22:M22" si="48">SUM(K18:K21)</f>
        <v>81</v>
      </c>
      <c r="L22" s="19">
        <f t="shared" si="48"/>
        <v>85</v>
      </c>
      <c r="M22" s="19">
        <f t="shared" si="48"/>
        <v>166</v>
      </c>
      <c r="N22" s="11">
        <f t="shared" si="4"/>
        <v>9.7935103244837762</v>
      </c>
      <c r="O22" s="19">
        <f t="shared" ref="O22:Q22" si="49">SUM(O18:O21)</f>
        <v>0</v>
      </c>
      <c r="P22" s="19">
        <f t="shared" si="49"/>
        <v>0</v>
      </c>
      <c r="Q22" s="19">
        <f t="shared" si="49"/>
        <v>0</v>
      </c>
      <c r="R22" s="11">
        <f t="shared" si="6"/>
        <v>0</v>
      </c>
      <c r="S22" s="19">
        <f t="shared" ref="S22:U22" si="50">SUM(S18:S21)</f>
        <v>0</v>
      </c>
      <c r="T22" s="19">
        <f t="shared" si="50"/>
        <v>0</v>
      </c>
      <c r="U22" s="19">
        <f t="shared" si="50"/>
        <v>0</v>
      </c>
      <c r="V22" s="11">
        <f t="shared" si="8"/>
        <v>0</v>
      </c>
      <c r="W22" s="19">
        <f t="shared" ref="W22:Y22" si="51">SUM(W18:W21)</f>
        <v>0</v>
      </c>
      <c r="X22" s="19">
        <f t="shared" si="51"/>
        <v>0</v>
      </c>
      <c r="Y22" s="19">
        <f t="shared" si="51"/>
        <v>0</v>
      </c>
      <c r="Z22" s="11">
        <f t="shared" si="10"/>
        <v>0</v>
      </c>
      <c r="AA22" s="19">
        <f t="shared" ref="AA22:AC22" si="52">SUM(AA18:AA21)</f>
        <v>0</v>
      </c>
      <c r="AB22" s="19">
        <f t="shared" si="52"/>
        <v>0</v>
      </c>
      <c r="AC22" s="19">
        <f t="shared" si="52"/>
        <v>0</v>
      </c>
      <c r="AD22" s="11">
        <f t="shared" si="12"/>
        <v>0</v>
      </c>
      <c r="AE22" s="19">
        <f t="shared" ref="AE22:AG22" si="53">SUM(AE18:AE21)</f>
        <v>0</v>
      </c>
      <c r="AF22" s="19">
        <f t="shared" si="53"/>
        <v>0</v>
      </c>
      <c r="AG22" s="19">
        <f t="shared" si="53"/>
        <v>0</v>
      </c>
      <c r="AH22" s="11">
        <f t="shared" si="14"/>
        <v>0</v>
      </c>
      <c r="AI22" s="19">
        <f t="shared" ref="AI22:AK22" si="54">SUM(AI18:AI21)</f>
        <v>0</v>
      </c>
      <c r="AJ22" s="19">
        <f t="shared" si="54"/>
        <v>0</v>
      </c>
      <c r="AK22" s="19">
        <f t="shared" si="54"/>
        <v>0</v>
      </c>
      <c r="AL22" s="11">
        <f t="shared" si="16"/>
        <v>0</v>
      </c>
      <c r="AM22" s="19">
        <f t="shared" ref="AM22:AO22" si="55">SUM(AM18:AM21)</f>
        <v>0</v>
      </c>
      <c r="AN22" s="19">
        <f t="shared" si="55"/>
        <v>0</v>
      </c>
      <c r="AO22" s="19">
        <f t="shared" si="55"/>
        <v>0</v>
      </c>
      <c r="AP22" s="11">
        <f t="shared" si="18"/>
        <v>0</v>
      </c>
      <c r="AQ22" s="19">
        <f t="shared" ref="AQ22:AS22" si="56">SUM(AQ18:AQ21)</f>
        <v>0</v>
      </c>
      <c r="AR22" s="19">
        <f t="shared" si="56"/>
        <v>0</v>
      </c>
      <c r="AS22" s="19">
        <f t="shared" si="56"/>
        <v>0</v>
      </c>
      <c r="AT22" s="11">
        <f t="shared" si="20"/>
        <v>0</v>
      </c>
      <c r="AU22" s="19">
        <f t="shared" ref="AU22:AW22" si="57">SUM(AU18:AU21)</f>
        <v>0</v>
      </c>
      <c r="AV22" s="19">
        <f t="shared" si="57"/>
        <v>0</v>
      </c>
      <c r="AW22" s="19">
        <f t="shared" si="57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58">D23+E23</f>
        <v>358</v>
      </c>
      <c r="G23" s="14">
        <v>10</v>
      </c>
      <c r="H23" s="14">
        <v>15</v>
      </c>
      <c r="I23" s="11">
        <f t="shared" ref="I23:I25" si="59">G23+H23</f>
        <v>25</v>
      </c>
      <c r="J23" s="11">
        <f t="shared" si="2"/>
        <v>6.983240223463687</v>
      </c>
      <c r="K23" s="14">
        <v>30</v>
      </c>
      <c r="L23" s="14">
        <v>35</v>
      </c>
      <c r="M23" s="11">
        <f t="shared" ref="M23:M25" si="60">K23+L23</f>
        <v>65</v>
      </c>
      <c r="N23" s="11">
        <f t="shared" si="4"/>
        <v>18.156424581005588</v>
      </c>
      <c r="O23" s="14"/>
      <c r="P23" s="14"/>
      <c r="Q23" s="11">
        <f t="shared" ref="Q23:Q25" si="61">O23+P23</f>
        <v>0</v>
      </c>
      <c r="R23" s="11">
        <f t="shared" si="6"/>
        <v>0</v>
      </c>
      <c r="S23" s="14"/>
      <c r="T23" s="14"/>
      <c r="U23" s="11">
        <f t="shared" ref="U23:U25" si="62">S23+T23</f>
        <v>0</v>
      </c>
      <c r="V23" s="11">
        <f t="shared" si="8"/>
        <v>0</v>
      </c>
      <c r="W23" s="14"/>
      <c r="X23" s="14"/>
      <c r="Y23" s="11">
        <f t="shared" ref="Y23:Y25" si="63">W23+X23</f>
        <v>0</v>
      </c>
      <c r="Z23" s="11">
        <f t="shared" si="10"/>
        <v>0</v>
      </c>
      <c r="AA23" s="14"/>
      <c r="AB23" s="14"/>
      <c r="AC23" s="11">
        <f t="shared" ref="AC23:AC25" si="64">AA23+AB23</f>
        <v>0</v>
      </c>
      <c r="AD23" s="11">
        <f t="shared" si="12"/>
        <v>0</v>
      </c>
      <c r="AE23" s="14"/>
      <c r="AF23" s="14"/>
      <c r="AG23" s="11">
        <f t="shared" ref="AG23:AG25" si="65">AE23+AF23</f>
        <v>0</v>
      </c>
      <c r="AH23" s="11">
        <f t="shared" si="14"/>
        <v>0</v>
      </c>
      <c r="AI23" s="14"/>
      <c r="AJ23" s="14"/>
      <c r="AK23" s="11">
        <f t="shared" ref="AK23:AK25" si="66">AI23+AJ23</f>
        <v>0</v>
      </c>
      <c r="AL23" s="11">
        <f t="shared" si="16"/>
        <v>0</v>
      </c>
      <c r="AM23" s="14"/>
      <c r="AN23" s="14"/>
      <c r="AO23" s="11">
        <f t="shared" ref="AO23:AO25" si="67">AM23+AN23</f>
        <v>0</v>
      </c>
      <c r="AP23" s="11">
        <f t="shared" si="18"/>
        <v>0</v>
      </c>
      <c r="AQ23" s="14"/>
      <c r="AR23" s="14"/>
      <c r="AS23" s="11">
        <f t="shared" ref="AS23:AS25" si="68">AQ23+AR23</f>
        <v>0</v>
      </c>
      <c r="AT23" s="11">
        <f t="shared" si="20"/>
        <v>0</v>
      </c>
      <c r="AU23" s="14"/>
      <c r="AV23" s="14"/>
      <c r="AW23" s="11">
        <f t="shared" ref="AW23:AW25" si="69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58"/>
        <v>195</v>
      </c>
      <c r="G24" s="14">
        <v>5</v>
      </c>
      <c r="H24" s="14">
        <v>6</v>
      </c>
      <c r="I24" s="11">
        <f t="shared" si="59"/>
        <v>11</v>
      </c>
      <c r="J24" s="11">
        <f t="shared" si="2"/>
        <v>5.6410256410256414</v>
      </c>
      <c r="K24" s="14">
        <v>7</v>
      </c>
      <c r="L24" s="14">
        <v>8</v>
      </c>
      <c r="M24" s="11">
        <f t="shared" si="60"/>
        <v>15</v>
      </c>
      <c r="N24" s="11">
        <f t="shared" si="4"/>
        <v>7.6923076923076925</v>
      </c>
      <c r="O24" s="14"/>
      <c r="P24" s="14"/>
      <c r="Q24" s="11">
        <f t="shared" si="61"/>
        <v>0</v>
      </c>
      <c r="R24" s="11">
        <f t="shared" si="6"/>
        <v>0</v>
      </c>
      <c r="S24" s="14"/>
      <c r="T24" s="14"/>
      <c r="U24" s="11">
        <f t="shared" si="62"/>
        <v>0</v>
      </c>
      <c r="V24" s="11">
        <f t="shared" si="8"/>
        <v>0</v>
      </c>
      <c r="W24" s="14"/>
      <c r="X24" s="14"/>
      <c r="Y24" s="11">
        <f t="shared" si="63"/>
        <v>0</v>
      </c>
      <c r="Z24" s="11">
        <f t="shared" si="10"/>
        <v>0</v>
      </c>
      <c r="AA24" s="14"/>
      <c r="AB24" s="14"/>
      <c r="AC24" s="11">
        <f t="shared" si="64"/>
        <v>0</v>
      </c>
      <c r="AD24" s="11">
        <f t="shared" si="12"/>
        <v>0</v>
      </c>
      <c r="AE24" s="14"/>
      <c r="AF24" s="14"/>
      <c r="AG24" s="11">
        <f t="shared" si="65"/>
        <v>0</v>
      </c>
      <c r="AH24" s="11">
        <f t="shared" si="14"/>
        <v>0</v>
      </c>
      <c r="AI24" s="14"/>
      <c r="AJ24" s="14"/>
      <c r="AK24" s="11">
        <f t="shared" si="66"/>
        <v>0</v>
      </c>
      <c r="AL24" s="11">
        <f t="shared" si="16"/>
        <v>0</v>
      </c>
      <c r="AM24" s="14"/>
      <c r="AN24" s="14"/>
      <c r="AO24" s="11">
        <f t="shared" si="67"/>
        <v>0</v>
      </c>
      <c r="AP24" s="11">
        <f t="shared" si="18"/>
        <v>0</v>
      </c>
      <c r="AQ24" s="14"/>
      <c r="AR24" s="14"/>
      <c r="AS24" s="11">
        <f t="shared" si="68"/>
        <v>0</v>
      </c>
      <c r="AT24" s="11">
        <f t="shared" si="20"/>
        <v>0</v>
      </c>
      <c r="AU24" s="14"/>
      <c r="AV24" s="14"/>
      <c r="AW24" s="11">
        <f t="shared" si="69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58"/>
        <v>173</v>
      </c>
      <c r="G25" s="14">
        <v>4</v>
      </c>
      <c r="H25" s="14">
        <v>4</v>
      </c>
      <c r="I25" s="11">
        <f t="shared" si="59"/>
        <v>8</v>
      </c>
      <c r="J25" s="11">
        <f t="shared" si="2"/>
        <v>4.6242774566473983</v>
      </c>
      <c r="K25" s="14">
        <v>5</v>
      </c>
      <c r="L25" s="14">
        <v>5</v>
      </c>
      <c r="M25" s="11">
        <f t="shared" si="60"/>
        <v>10</v>
      </c>
      <c r="N25" s="11">
        <f t="shared" si="4"/>
        <v>5.7803468208092488</v>
      </c>
      <c r="O25" s="14"/>
      <c r="P25" s="14"/>
      <c r="Q25" s="11">
        <f t="shared" si="61"/>
        <v>0</v>
      </c>
      <c r="R25" s="11">
        <f t="shared" si="6"/>
        <v>0</v>
      </c>
      <c r="S25" s="14"/>
      <c r="T25" s="14"/>
      <c r="U25" s="11">
        <f t="shared" si="62"/>
        <v>0</v>
      </c>
      <c r="V25" s="11">
        <f t="shared" si="8"/>
        <v>0</v>
      </c>
      <c r="W25" s="14"/>
      <c r="X25" s="14"/>
      <c r="Y25" s="11">
        <f t="shared" si="63"/>
        <v>0</v>
      </c>
      <c r="Z25" s="11">
        <f t="shared" si="10"/>
        <v>0</v>
      </c>
      <c r="AA25" s="14"/>
      <c r="AB25" s="14"/>
      <c r="AC25" s="11">
        <f t="shared" si="64"/>
        <v>0</v>
      </c>
      <c r="AD25" s="11">
        <f t="shared" si="12"/>
        <v>0</v>
      </c>
      <c r="AE25" s="14"/>
      <c r="AF25" s="14"/>
      <c r="AG25" s="11">
        <f t="shared" si="65"/>
        <v>0</v>
      </c>
      <c r="AH25" s="11">
        <f t="shared" si="14"/>
        <v>0</v>
      </c>
      <c r="AI25" s="14"/>
      <c r="AJ25" s="14"/>
      <c r="AK25" s="11">
        <f t="shared" si="66"/>
        <v>0</v>
      </c>
      <c r="AL25" s="11">
        <f t="shared" si="16"/>
        <v>0</v>
      </c>
      <c r="AM25" s="14"/>
      <c r="AN25" s="14"/>
      <c r="AO25" s="11">
        <f t="shared" si="67"/>
        <v>0</v>
      </c>
      <c r="AP25" s="11">
        <f t="shared" si="18"/>
        <v>0</v>
      </c>
      <c r="AQ25" s="14"/>
      <c r="AR25" s="14"/>
      <c r="AS25" s="11">
        <f t="shared" si="68"/>
        <v>0</v>
      </c>
      <c r="AT25" s="11">
        <f t="shared" si="20"/>
        <v>0</v>
      </c>
      <c r="AU25" s="14"/>
      <c r="AV25" s="14"/>
      <c r="AW25" s="11">
        <f t="shared" si="69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89">
        <f t="shared" ref="D26:I26" si="70">SUM(D23:D25)</f>
        <v>373</v>
      </c>
      <c r="E26" s="89">
        <f t="shared" si="70"/>
        <v>353</v>
      </c>
      <c r="F26" s="89">
        <f t="shared" si="70"/>
        <v>726</v>
      </c>
      <c r="G26" s="19">
        <f t="shared" si="70"/>
        <v>19</v>
      </c>
      <c r="H26" s="19">
        <f t="shared" si="70"/>
        <v>25</v>
      </c>
      <c r="I26" s="19">
        <f t="shared" si="70"/>
        <v>44</v>
      </c>
      <c r="J26" s="11">
        <f t="shared" si="2"/>
        <v>6.0606060606060606</v>
      </c>
      <c r="K26" s="19">
        <f t="shared" ref="K26:M26" si="71">SUM(K23:K25)</f>
        <v>42</v>
      </c>
      <c r="L26" s="19">
        <f t="shared" si="71"/>
        <v>48</v>
      </c>
      <c r="M26" s="19">
        <f t="shared" si="71"/>
        <v>90</v>
      </c>
      <c r="N26" s="11">
        <f t="shared" si="4"/>
        <v>12.396694214876034</v>
      </c>
      <c r="O26" s="19">
        <f t="shared" ref="O26:Q26" si="72">SUM(O23:O25)</f>
        <v>0</v>
      </c>
      <c r="P26" s="19">
        <f t="shared" si="72"/>
        <v>0</v>
      </c>
      <c r="Q26" s="19">
        <f t="shared" si="72"/>
        <v>0</v>
      </c>
      <c r="R26" s="11">
        <f t="shared" si="6"/>
        <v>0</v>
      </c>
      <c r="S26" s="19">
        <f t="shared" ref="S26:U26" si="73">SUM(S23:S25)</f>
        <v>0</v>
      </c>
      <c r="T26" s="19">
        <f t="shared" si="73"/>
        <v>0</v>
      </c>
      <c r="U26" s="19">
        <f t="shared" si="73"/>
        <v>0</v>
      </c>
      <c r="V26" s="11">
        <f t="shared" si="8"/>
        <v>0</v>
      </c>
      <c r="W26" s="19">
        <f t="shared" ref="W26:Y26" si="74">SUM(W23:W25)</f>
        <v>0</v>
      </c>
      <c r="X26" s="19">
        <f t="shared" si="74"/>
        <v>0</v>
      </c>
      <c r="Y26" s="19">
        <f t="shared" si="74"/>
        <v>0</v>
      </c>
      <c r="Z26" s="11">
        <f t="shared" si="10"/>
        <v>0</v>
      </c>
      <c r="AA26" s="19">
        <f t="shared" ref="AA26:AC26" si="75">SUM(AA23:AA25)</f>
        <v>0</v>
      </c>
      <c r="AB26" s="19">
        <f t="shared" si="75"/>
        <v>0</v>
      </c>
      <c r="AC26" s="19">
        <f t="shared" si="75"/>
        <v>0</v>
      </c>
      <c r="AD26" s="11">
        <f t="shared" si="12"/>
        <v>0</v>
      </c>
      <c r="AE26" s="19">
        <f t="shared" ref="AE26:AG26" si="76">SUM(AE23:AE25)</f>
        <v>0</v>
      </c>
      <c r="AF26" s="19">
        <f t="shared" si="76"/>
        <v>0</v>
      </c>
      <c r="AG26" s="19">
        <f t="shared" si="76"/>
        <v>0</v>
      </c>
      <c r="AH26" s="11">
        <f t="shared" si="14"/>
        <v>0</v>
      </c>
      <c r="AI26" s="19">
        <f t="shared" ref="AI26:AK26" si="77">SUM(AI23:AI25)</f>
        <v>0</v>
      </c>
      <c r="AJ26" s="19">
        <f t="shared" si="77"/>
        <v>0</v>
      </c>
      <c r="AK26" s="19">
        <f t="shared" si="77"/>
        <v>0</v>
      </c>
      <c r="AL26" s="11">
        <f t="shared" si="16"/>
        <v>0</v>
      </c>
      <c r="AM26" s="19">
        <f t="shared" ref="AM26:AO26" si="78">SUM(AM23:AM25)</f>
        <v>0</v>
      </c>
      <c r="AN26" s="19">
        <f t="shared" si="78"/>
        <v>0</v>
      </c>
      <c r="AO26" s="19">
        <f t="shared" si="78"/>
        <v>0</v>
      </c>
      <c r="AP26" s="11">
        <f t="shared" si="18"/>
        <v>0</v>
      </c>
      <c r="AQ26" s="19">
        <f t="shared" ref="AQ26:AS26" si="79">SUM(AQ23:AQ25)</f>
        <v>0</v>
      </c>
      <c r="AR26" s="19">
        <f t="shared" si="79"/>
        <v>0</v>
      </c>
      <c r="AS26" s="19">
        <f t="shared" si="79"/>
        <v>0</v>
      </c>
      <c r="AT26" s="11">
        <f t="shared" si="20"/>
        <v>0</v>
      </c>
      <c r="AU26" s="19">
        <f t="shared" ref="AU26:AW26" si="80">SUM(AU23:AU25)</f>
        <v>0</v>
      </c>
      <c r="AV26" s="19">
        <f t="shared" si="80"/>
        <v>0</v>
      </c>
      <c r="AW26" s="19">
        <f t="shared" si="80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81">D27+E27</f>
        <v>1112</v>
      </c>
      <c r="G27" s="14">
        <v>23</v>
      </c>
      <c r="H27" s="14">
        <v>27</v>
      </c>
      <c r="I27" s="11">
        <f t="shared" ref="I27:I28" si="82">G27+H27</f>
        <v>50</v>
      </c>
      <c r="J27" s="11">
        <f t="shared" si="2"/>
        <v>4.4964028776978413</v>
      </c>
      <c r="K27" s="14">
        <v>20</v>
      </c>
      <c r="L27" s="14">
        <v>24</v>
      </c>
      <c r="M27" s="11">
        <f t="shared" ref="M27:M28" si="83">K27+L27</f>
        <v>44</v>
      </c>
      <c r="N27" s="11">
        <f t="shared" si="4"/>
        <v>3.9568345323741005</v>
      </c>
      <c r="O27" s="14">
        <v>0</v>
      </c>
      <c r="P27" s="14">
        <v>0</v>
      </c>
      <c r="Q27" s="11">
        <f t="shared" ref="Q27:Q28" si="84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5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6">W27+X27</f>
        <v>0</v>
      </c>
      <c r="Z27" s="11">
        <f t="shared" si="10"/>
        <v>0</v>
      </c>
      <c r="AA27" s="14">
        <v>1</v>
      </c>
      <c r="AB27" s="14">
        <v>0</v>
      </c>
      <c r="AC27" s="11">
        <f t="shared" ref="AC27:AC28" si="87">AA27+AB27</f>
        <v>1</v>
      </c>
      <c r="AD27" s="11">
        <f t="shared" si="12"/>
        <v>2</v>
      </c>
      <c r="AE27" s="14">
        <v>1</v>
      </c>
      <c r="AF27" s="14">
        <v>0</v>
      </c>
      <c r="AG27" s="11">
        <f t="shared" ref="AG27:AG28" si="88">AE27+AF27</f>
        <v>1</v>
      </c>
      <c r="AH27" s="11">
        <f t="shared" si="14"/>
        <v>2</v>
      </c>
      <c r="AI27" s="14">
        <v>0</v>
      </c>
      <c r="AJ27" s="14">
        <v>0</v>
      </c>
      <c r="AK27" s="11">
        <f t="shared" ref="AK27:AK28" si="89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90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1">AQ27+AR27</f>
        <v>0</v>
      </c>
      <c r="AT27" s="11">
        <f t="shared" si="20"/>
        <v>0</v>
      </c>
      <c r="AU27" s="14">
        <v>1</v>
      </c>
      <c r="AV27" s="14">
        <v>0</v>
      </c>
      <c r="AW27" s="11">
        <f t="shared" ref="AW27:AW28" si="92">AU27+AV27</f>
        <v>1</v>
      </c>
      <c r="AX27" s="11">
        <f t="shared" si="22"/>
        <v>2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81"/>
        <v>286</v>
      </c>
      <c r="G28" s="14">
        <v>4</v>
      </c>
      <c r="H28" s="14">
        <v>3</v>
      </c>
      <c r="I28" s="11">
        <f t="shared" si="82"/>
        <v>7</v>
      </c>
      <c r="J28" s="11">
        <f t="shared" si="2"/>
        <v>2.4475524475524475</v>
      </c>
      <c r="K28" s="14">
        <v>3</v>
      </c>
      <c r="L28" s="14">
        <v>3</v>
      </c>
      <c r="M28" s="11">
        <f t="shared" si="83"/>
        <v>6</v>
      </c>
      <c r="N28" s="11">
        <f t="shared" si="4"/>
        <v>2.0979020979020979</v>
      </c>
      <c r="O28" s="14">
        <v>0</v>
      </c>
      <c r="P28" s="14">
        <v>0</v>
      </c>
      <c r="Q28" s="11">
        <f t="shared" si="84"/>
        <v>0</v>
      </c>
      <c r="R28" s="11">
        <f t="shared" si="6"/>
        <v>0</v>
      </c>
      <c r="S28" s="14">
        <v>0</v>
      </c>
      <c r="T28" s="14">
        <v>0</v>
      </c>
      <c r="U28" s="11">
        <f t="shared" si="85"/>
        <v>0</v>
      </c>
      <c r="V28" s="11">
        <f t="shared" si="8"/>
        <v>0</v>
      </c>
      <c r="W28" s="14">
        <v>0</v>
      </c>
      <c r="X28" s="14">
        <v>0</v>
      </c>
      <c r="Y28" s="11">
        <f t="shared" si="86"/>
        <v>0</v>
      </c>
      <c r="Z28" s="11">
        <f t="shared" si="10"/>
        <v>0</v>
      </c>
      <c r="AA28" s="14">
        <v>0</v>
      </c>
      <c r="AB28" s="14">
        <v>0</v>
      </c>
      <c r="AC28" s="11">
        <f t="shared" si="87"/>
        <v>0</v>
      </c>
      <c r="AD28" s="11">
        <f t="shared" si="12"/>
        <v>0</v>
      </c>
      <c r="AE28" s="14">
        <v>0</v>
      </c>
      <c r="AF28" s="14">
        <v>0</v>
      </c>
      <c r="AG28" s="11">
        <f t="shared" si="88"/>
        <v>0</v>
      </c>
      <c r="AH28" s="11">
        <f t="shared" si="14"/>
        <v>0</v>
      </c>
      <c r="AI28" s="14">
        <v>0</v>
      </c>
      <c r="AJ28" s="14">
        <v>0</v>
      </c>
      <c r="AK28" s="11">
        <f t="shared" si="89"/>
        <v>0</v>
      </c>
      <c r="AL28" s="11">
        <f t="shared" si="16"/>
        <v>0</v>
      </c>
      <c r="AM28" s="14">
        <v>0</v>
      </c>
      <c r="AN28" s="14">
        <v>0</v>
      </c>
      <c r="AO28" s="11">
        <f t="shared" si="90"/>
        <v>0</v>
      </c>
      <c r="AP28" s="11">
        <f t="shared" si="18"/>
        <v>0</v>
      </c>
      <c r="AQ28" s="14">
        <v>0</v>
      </c>
      <c r="AR28" s="14">
        <v>0</v>
      </c>
      <c r="AS28" s="11">
        <f t="shared" si="91"/>
        <v>0</v>
      </c>
      <c r="AT28" s="11">
        <f t="shared" si="20"/>
        <v>0</v>
      </c>
      <c r="AU28" s="14">
        <v>0</v>
      </c>
      <c r="AV28" s="14">
        <v>0</v>
      </c>
      <c r="AW28" s="11">
        <f t="shared" si="92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89">
        <f t="shared" ref="D29:I29" si="93">SUM(D27:D28)</f>
        <v>692</v>
      </c>
      <c r="E29" s="89">
        <f t="shared" si="93"/>
        <v>706</v>
      </c>
      <c r="F29" s="89">
        <f t="shared" si="93"/>
        <v>1398</v>
      </c>
      <c r="G29" s="19">
        <f t="shared" si="93"/>
        <v>27</v>
      </c>
      <c r="H29" s="19">
        <f t="shared" si="93"/>
        <v>30</v>
      </c>
      <c r="I29" s="19">
        <f t="shared" si="93"/>
        <v>57</v>
      </c>
      <c r="J29" s="11">
        <f t="shared" si="2"/>
        <v>4.0772532188841204</v>
      </c>
      <c r="K29" s="19">
        <f t="shared" ref="K29:M29" si="94">SUM(K27:K28)</f>
        <v>23</v>
      </c>
      <c r="L29" s="19">
        <f t="shared" si="94"/>
        <v>27</v>
      </c>
      <c r="M29" s="19">
        <f t="shared" si="94"/>
        <v>50</v>
      </c>
      <c r="N29" s="11">
        <f t="shared" si="4"/>
        <v>3.5765379113018603</v>
      </c>
      <c r="O29" s="19">
        <f t="shared" ref="O29:Q29" si="95">SUM(O27:O28)</f>
        <v>0</v>
      </c>
      <c r="P29" s="19">
        <f t="shared" si="95"/>
        <v>0</v>
      </c>
      <c r="Q29" s="19">
        <f t="shared" si="95"/>
        <v>0</v>
      </c>
      <c r="R29" s="11">
        <f t="shared" si="6"/>
        <v>0</v>
      </c>
      <c r="S29" s="19">
        <f t="shared" ref="S29:U29" si="96">SUM(S27:S28)</f>
        <v>0</v>
      </c>
      <c r="T29" s="19">
        <f t="shared" si="96"/>
        <v>0</v>
      </c>
      <c r="U29" s="19">
        <f t="shared" si="96"/>
        <v>0</v>
      </c>
      <c r="V29" s="11">
        <f t="shared" si="8"/>
        <v>0</v>
      </c>
      <c r="W29" s="19">
        <f t="shared" ref="W29:Y29" si="97">SUM(W27:W28)</f>
        <v>0</v>
      </c>
      <c r="X29" s="19">
        <f t="shared" si="97"/>
        <v>0</v>
      </c>
      <c r="Y29" s="19">
        <f t="shared" si="97"/>
        <v>0</v>
      </c>
      <c r="Z29" s="11">
        <f t="shared" si="10"/>
        <v>0</v>
      </c>
      <c r="AA29" s="19">
        <f t="shared" ref="AA29:AC29" si="98">SUM(AA27:AA28)</f>
        <v>1</v>
      </c>
      <c r="AB29" s="19">
        <f t="shared" si="98"/>
        <v>0</v>
      </c>
      <c r="AC29" s="19">
        <f t="shared" si="98"/>
        <v>1</v>
      </c>
      <c r="AD29" s="11">
        <f t="shared" si="12"/>
        <v>1.7543859649122806</v>
      </c>
      <c r="AE29" s="19">
        <f t="shared" ref="AE29:AG29" si="99">SUM(AE27:AE28)</f>
        <v>1</v>
      </c>
      <c r="AF29" s="19">
        <f t="shared" si="99"/>
        <v>0</v>
      </c>
      <c r="AG29" s="19">
        <f t="shared" si="99"/>
        <v>1</v>
      </c>
      <c r="AH29" s="11">
        <f t="shared" si="14"/>
        <v>1.7543859649122806</v>
      </c>
      <c r="AI29" s="19">
        <f t="shared" ref="AI29:AK29" si="100">SUM(AI27:AI28)</f>
        <v>0</v>
      </c>
      <c r="AJ29" s="19">
        <f t="shared" si="100"/>
        <v>0</v>
      </c>
      <c r="AK29" s="19">
        <f t="shared" si="100"/>
        <v>0</v>
      </c>
      <c r="AL29" s="11">
        <f t="shared" si="16"/>
        <v>0</v>
      </c>
      <c r="AM29" s="19">
        <f t="shared" ref="AM29:AO29" si="101">SUM(AM27:AM28)</f>
        <v>0</v>
      </c>
      <c r="AN29" s="19">
        <f t="shared" si="101"/>
        <v>0</v>
      </c>
      <c r="AO29" s="19">
        <f t="shared" si="101"/>
        <v>0</v>
      </c>
      <c r="AP29" s="11">
        <f t="shared" si="18"/>
        <v>0</v>
      </c>
      <c r="AQ29" s="19">
        <f t="shared" ref="AQ29:AS29" si="102">SUM(AQ27:AQ28)</f>
        <v>0</v>
      </c>
      <c r="AR29" s="19">
        <f t="shared" si="102"/>
        <v>0</v>
      </c>
      <c r="AS29" s="19">
        <f t="shared" si="102"/>
        <v>0</v>
      </c>
      <c r="AT29" s="11">
        <f t="shared" si="20"/>
        <v>0</v>
      </c>
      <c r="AU29" s="19">
        <v>0</v>
      </c>
      <c r="AV29" s="19">
        <f t="shared" ref="AV29:AW29" si="103">SUM(AV27:AV28)</f>
        <v>0</v>
      </c>
      <c r="AW29" s="19">
        <f t="shared" si="103"/>
        <v>1</v>
      </c>
      <c r="AX29" s="11">
        <f t="shared" si="22"/>
        <v>1.7543859649122806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104">D30+E30</f>
        <v>848</v>
      </c>
      <c r="G30" s="14">
        <v>35</v>
      </c>
      <c r="H30" s="14">
        <v>37</v>
      </c>
      <c r="I30" s="11">
        <f t="shared" ref="I30:I33" si="105">G30+H30</f>
        <v>72</v>
      </c>
      <c r="J30" s="11">
        <f t="shared" si="2"/>
        <v>8.4905660377358494</v>
      </c>
      <c r="K30" s="14">
        <v>35</v>
      </c>
      <c r="L30" s="14">
        <v>36</v>
      </c>
      <c r="M30" s="11">
        <f t="shared" ref="M30:M33" si="106">K30+L30</f>
        <v>71</v>
      </c>
      <c r="N30" s="11">
        <f t="shared" si="4"/>
        <v>8.3726415094339615</v>
      </c>
      <c r="O30" s="14">
        <v>0</v>
      </c>
      <c r="P30" s="14">
        <v>0</v>
      </c>
      <c r="Q30" s="11">
        <f t="shared" ref="Q30:Q33" si="107">O30+P30</f>
        <v>0</v>
      </c>
      <c r="R30" s="11">
        <f t="shared" si="6"/>
        <v>0</v>
      </c>
      <c r="S30" s="14">
        <v>1</v>
      </c>
      <c r="T30" s="14">
        <v>0</v>
      </c>
      <c r="U30" s="11">
        <f t="shared" ref="U30:U33" si="108">S30+T30</f>
        <v>1</v>
      </c>
      <c r="V30" s="11">
        <f t="shared" si="8"/>
        <v>1.3888888888888888</v>
      </c>
      <c r="W30" s="14">
        <v>1</v>
      </c>
      <c r="X30" s="14">
        <v>0</v>
      </c>
      <c r="Y30" s="11">
        <f t="shared" ref="Y30:Y33" si="109">W30+X30</f>
        <v>1</v>
      </c>
      <c r="Z30" s="11">
        <f t="shared" si="10"/>
        <v>1.3888888888888888</v>
      </c>
      <c r="AA30" s="14">
        <v>1</v>
      </c>
      <c r="AB30" s="14">
        <v>0</v>
      </c>
      <c r="AC30" s="11">
        <f t="shared" ref="AC30:AC33" si="110">AA30+AB30</f>
        <v>1</v>
      </c>
      <c r="AD30" s="11">
        <f t="shared" si="12"/>
        <v>1.3888888888888888</v>
      </c>
      <c r="AE30" s="14">
        <v>1</v>
      </c>
      <c r="AF30" s="14">
        <v>0</v>
      </c>
      <c r="AG30" s="11">
        <f t="shared" ref="AG30:AG33" si="111">AE30+AF30</f>
        <v>1</v>
      </c>
      <c r="AH30" s="11">
        <f t="shared" si="14"/>
        <v>1.3888888888888888</v>
      </c>
      <c r="AI30" s="14">
        <v>0</v>
      </c>
      <c r="AJ30" s="14">
        <v>0</v>
      </c>
      <c r="AK30" s="11">
        <f t="shared" ref="AK30:AK33" si="112">AI30+AJ30</f>
        <v>0</v>
      </c>
      <c r="AL30" s="11">
        <v>0</v>
      </c>
      <c r="AM30" s="14">
        <v>0</v>
      </c>
      <c r="AN30" s="14">
        <v>0</v>
      </c>
      <c r="AO30" s="11">
        <f t="shared" ref="AO30:AO33" si="113">AM30+AN30</f>
        <v>0</v>
      </c>
      <c r="AP30" s="11">
        <f t="shared" si="18"/>
        <v>0</v>
      </c>
      <c r="AQ30" s="14">
        <v>1</v>
      </c>
      <c r="AR30" s="14">
        <v>0</v>
      </c>
      <c r="AS30" s="11">
        <f t="shared" ref="AS30:AS33" si="114">AQ30+AR30</f>
        <v>1</v>
      </c>
      <c r="AT30" s="11">
        <f t="shared" si="20"/>
        <v>1.3888888888888888</v>
      </c>
      <c r="AU30" s="14">
        <v>1</v>
      </c>
      <c r="AV30" s="14">
        <v>0</v>
      </c>
      <c r="AW30" s="11">
        <f t="shared" ref="AW30:AW33" si="115">AU30+AV30</f>
        <v>1</v>
      </c>
      <c r="AX30" s="11">
        <f t="shared" si="22"/>
        <v>1.3888888888888888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104"/>
        <v>492</v>
      </c>
      <c r="G31" s="14">
        <v>21</v>
      </c>
      <c r="H31" s="14">
        <v>24</v>
      </c>
      <c r="I31" s="11">
        <f t="shared" si="105"/>
        <v>45</v>
      </c>
      <c r="J31" s="11">
        <f t="shared" si="2"/>
        <v>9.1463414634146343</v>
      </c>
      <c r="K31" s="14">
        <v>20</v>
      </c>
      <c r="L31" s="14">
        <v>21</v>
      </c>
      <c r="M31" s="11">
        <f t="shared" si="106"/>
        <v>41</v>
      </c>
      <c r="N31" s="11">
        <f t="shared" si="4"/>
        <v>8.3333333333333321</v>
      </c>
      <c r="O31" s="14">
        <v>0</v>
      </c>
      <c r="P31" s="14">
        <v>0</v>
      </c>
      <c r="Q31" s="11">
        <f t="shared" si="107"/>
        <v>0</v>
      </c>
      <c r="R31" s="11">
        <f t="shared" si="6"/>
        <v>0</v>
      </c>
      <c r="S31" s="14">
        <v>0</v>
      </c>
      <c r="T31" s="14">
        <v>0</v>
      </c>
      <c r="U31" s="11">
        <f t="shared" si="108"/>
        <v>0</v>
      </c>
      <c r="V31" s="11">
        <f t="shared" si="8"/>
        <v>0</v>
      </c>
      <c r="W31" s="14">
        <v>0</v>
      </c>
      <c r="X31" s="14">
        <v>0</v>
      </c>
      <c r="Y31" s="11">
        <f t="shared" si="109"/>
        <v>0</v>
      </c>
      <c r="Z31" s="11">
        <f t="shared" si="10"/>
        <v>0</v>
      </c>
      <c r="AA31" s="14">
        <v>0</v>
      </c>
      <c r="AB31" s="14">
        <v>0</v>
      </c>
      <c r="AC31" s="11">
        <f t="shared" si="110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1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2"/>
        <v>0</v>
      </c>
      <c r="AL31" s="11">
        <f t="shared" ref="AL31:AL86" si="116">AK31/I31*100</f>
        <v>0</v>
      </c>
      <c r="AM31" s="14">
        <v>0</v>
      </c>
      <c r="AN31" s="14">
        <v>0</v>
      </c>
      <c r="AO31" s="11">
        <f t="shared" si="113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4"/>
        <v>0</v>
      </c>
      <c r="AT31" s="11">
        <f t="shared" si="20"/>
        <v>0</v>
      </c>
      <c r="AU31" s="14">
        <v>0</v>
      </c>
      <c r="AV31" s="14">
        <v>0</v>
      </c>
      <c r="AW31" s="11">
        <f t="shared" si="115"/>
        <v>0</v>
      </c>
      <c r="AX31" s="11">
        <f t="shared" si="22"/>
        <v>0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104"/>
        <v>485</v>
      </c>
      <c r="G32" s="14">
        <v>20</v>
      </c>
      <c r="H32" s="14">
        <v>34</v>
      </c>
      <c r="I32" s="11">
        <f t="shared" si="105"/>
        <v>54</v>
      </c>
      <c r="J32" s="11">
        <f t="shared" si="2"/>
        <v>11.134020618556702</v>
      </c>
      <c r="K32" s="14">
        <v>18</v>
      </c>
      <c r="L32" s="14">
        <v>32</v>
      </c>
      <c r="M32" s="11">
        <f t="shared" si="106"/>
        <v>50</v>
      </c>
      <c r="N32" s="11">
        <f t="shared" si="4"/>
        <v>10.309278350515463</v>
      </c>
      <c r="O32" s="14">
        <v>0</v>
      </c>
      <c r="P32" s="14">
        <v>0</v>
      </c>
      <c r="Q32" s="11">
        <f t="shared" si="107"/>
        <v>0</v>
      </c>
      <c r="R32" s="11">
        <f t="shared" si="6"/>
        <v>0</v>
      </c>
      <c r="S32" s="14">
        <v>0</v>
      </c>
      <c r="T32" s="14">
        <v>0</v>
      </c>
      <c r="U32" s="11">
        <f t="shared" si="108"/>
        <v>0</v>
      </c>
      <c r="V32" s="11">
        <f t="shared" si="8"/>
        <v>0</v>
      </c>
      <c r="W32" s="14">
        <v>0</v>
      </c>
      <c r="X32" s="14">
        <v>0</v>
      </c>
      <c r="Y32" s="11">
        <f t="shared" si="109"/>
        <v>0</v>
      </c>
      <c r="Z32" s="11">
        <f t="shared" si="10"/>
        <v>0</v>
      </c>
      <c r="AA32" s="14">
        <v>0</v>
      </c>
      <c r="AB32" s="14">
        <v>1</v>
      </c>
      <c r="AC32" s="11">
        <f t="shared" si="110"/>
        <v>1</v>
      </c>
      <c r="AD32" s="11">
        <f t="shared" si="12"/>
        <v>1.8518518518518516</v>
      </c>
      <c r="AE32" s="14">
        <v>0</v>
      </c>
      <c r="AF32" s="14">
        <v>0</v>
      </c>
      <c r="AG32" s="11">
        <f t="shared" si="111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2"/>
        <v>0</v>
      </c>
      <c r="AL32" s="11">
        <f t="shared" si="116"/>
        <v>0</v>
      </c>
      <c r="AM32" s="14">
        <v>0</v>
      </c>
      <c r="AN32" s="14">
        <v>0</v>
      </c>
      <c r="AO32" s="11">
        <f t="shared" si="113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4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5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104"/>
        <v>653</v>
      </c>
      <c r="G33" s="14">
        <v>22</v>
      </c>
      <c r="H33" s="14">
        <v>36</v>
      </c>
      <c r="I33" s="11">
        <f t="shared" si="105"/>
        <v>58</v>
      </c>
      <c r="J33" s="11">
        <f t="shared" si="2"/>
        <v>8.8820826952526808</v>
      </c>
      <c r="K33" s="14">
        <v>20</v>
      </c>
      <c r="L33" s="14">
        <v>34</v>
      </c>
      <c r="M33" s="11">
        <f t="shared" si="106"/>
        <v>54</v>
      </c>
      <c r="N33" s="11">
        <f t="shared" si="4"/>
        <v>8.269525267993874</v>
      </c>
      <c r="O33" s="14">
        <v>0</v>
      </c>
      <c r="P33" s="14">
        <v>0</v>
      </c>
      <c r="Q33" s="11">
        <f t="shared" si="107"/>
        <v>0</v>
      </c>
      <c r="R33" s="11">
        <f t="shared" si="6"/>
        <v>0</v>
      </c>
      <c r="S33" s="14">
        <v>0</v>
      </c>
      <c r="T33" s="14">
        <v>0</v>
      </c>
      <c r="U33" s="11">
        <f t="shared" si="108"/>
        <v>0</v>
      </c>
      <c r="V33" s="11">
        <f t="shared" si="8"/>
        <v>0</v>
      </c>
      <c r="W33" s="14">
        <v>0</v>
      </c>
      <c r="X33" s="14">
        <v>0</v>
      </c>
      <c r="Y33" s="11">
        <f t="shared" si="109"/>
        <v>0</v>
      </c>
      <c r="Z33" s="11">
        <f t="shared" si="10"/>
        <v>0</v>
      </c>
      <c r="AA33" s="14">
        <v>0</v>
      </c>
      <c r="AB33" s="14">
        <v>0</v>
      </c>
      <c r="AC33" s="11">
        <f t="shared" si="110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1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2"/>
        <v>0</v>
      </c>
      <c r="AL33" s="11">
        <f t="shared" si="116"/>
        <v>0</v>
      </c>
      <c r="AM33" s="14">
        <v>0</v>
      </c>
      <c r="AN33" s="14">
        <v>0</v>
      </c>
      <c r="AO33" s="11">
        <f t="shared" si="113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4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5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89">
        <f t="shared" ref="D34:I34" si="117">SUM(D30:D33)</f>
        <v>1225</v>
      </c>
      <c r="E34" s="89">
        <f t="shared" si="117"/>
        <v>1253</v>
      </c>
      <c r="F34" s="89">
        <f t="shared" si="117"/>
        <v>2478</v>
      </c>
      <c r="G34" s="19">
        <f t="shared" si="117"/>
        <v>98</v>
      </c>
      <c r="H34" s="19">
        <f t="shared" si="117"/>
        <v>131</v>
      </c>
      <c r="I34" s="19">
        <f t="shared" si="117"/>
        <v>229</v>
      </c>
      <c r="J34" s="11">
        <f t="shared" si="2"/>
        <v>9.2413236481033092</v>
      </c>
      <c r="K34" s="19">
        <f t="shared" ref="K34:M34" si="118">SUM(K30:K33)</f>
        <v>93</v>
      </c>
      <c r="L34" s="19">
        <f t="shared" si="118"/>
        <v>123</v>
      </c>
      <c r="M34" s="19">
        <f t="shared" si="118"/>
        <v>216</v>
      </c>
      <c r="N34" s="11">
        <f t="shared" si="4"/>
        <v>8.7167070217917662</v>
      </c>
      <c r="O34" s="19">
        <f t="shared" ref="O34:Q34" si="119">SUM(O30:O33)</f>
        <v>0</v>
      </c>
      <c r="P34" s="19">
        <f t="shared" si="119"/>
        <v>0</v>
      </c>
      <c r="Q34" s="19">
        <f t="shared" si="119"/>
        <v>0</v>
      </c>
      <c r="R34" s="11">
        <f t="shared" si="6"/>
        <v>0</v>
      </c>
      <c r="S34" s="19">
        <f t="shared" ref="S34:U34" si="120">SUM(S30:S33)</f>
        <v>1</v>
      </c>
      <c r="T34" s="19">
        <f t="shared" si="120"/>
        <v>0</v>
      </c>
      <c r="U34" s="19">
        <f t="shared" si="120"/>
        <v>1</v>
      </c>
      <c r="V34" s="11">
        <f t="shared" si="8"/>
        <v>0.43668122270742354</v>
      </c>
      <c r="W34" s="19">
        <f t="shared" ref="W34:Y34" si="121">SUM(W30:W33)</f>
        <v>1</v>
      </c>
      <c r="X34" s="19">
        <f t="shared" si="121"/>
        <v>0</v>
      </c>
      <c r="Y34" s="19">
        <f t="shared" si="121"/>
        <v>1</v>
      </c>
      <c r="Z34" s="11">
        <f t="shared" si="10"/>
        <v>0.43668122270742354</v>
      </c>
      <c r="AA34" s="19">
        <f t="shared" ref="AA34:AC34" si="122">SUM(AA30:AA33)</f>
        <v>1</v>
      </c>
      <c r="AB34" s="19">
        <f t="shared" si="122"/>
        <v>1</v>
      </c>
      <c r="AC34" s="19">
        <f t="shared" si="122"/>
        <v>2</v>
      </c>
      <c r="AD34" s="11">
        <f t="shared" si="12"/>
        <v>0.87336244541484709</v>
      </c>
      <c r="AE34" s="19">
        <f t="shared" ref="AE34:AG34" si="123">SUM(AE30:AE33)</f>
        <v>1</v>
      </c>
      <c r="AF34" s="19">
        <f t="shared" si="123"/>
        <v>0</v>
      </c>
      <c r="AG34" s="19">
        <f t="shared" si="123"/>
        <v>1</v>
      </c>
      <c r="AH34" s="11">
        <f t="shared" si="14"/>
        <v>0.43668122270742354</v>
      </c>
      <c r="AI34" s="19">
        <f t="shared" ref="AI34:AK34" si="124">SUM(AI30:AI33)</f>
        <v>0</v>
      </c>
      <c r="AJ34" s="19">
        <f t="shared" si="124"/>
        <v>0</v>
      </c>
      <c r="AK34" s="19">
        <f t="shared" si="124"/>
        <v>0</v>
      </c>
      <c r="AL34" s="11">
        <f t="shared" si="116"/>
        <v>0</v>
      </c>
      <c r="AM34" s="19">
        <f t="shared" ref="AM34:AO34" si="125">SUM(AM30:AM33)</f>
        <v>0</v>
      </c>
      <c r="AN34" s="19">
        <f t="shared" si="125"/>
        <v>0</v>
      </c>
      <c r="AO34" s="19">
        <f t="shared" si="125"/>
        <v>0</v>
      </c>
      <c r="AP34" s="11">
        <f t="shared" si="18"/>
        <v>0</v>
      </c>
      <c r="AQ34" s="19">
        <f t="shared" ref="AQ34:AS34" si="126">SUM(AQ30:AQ33)</f>
        <v>1</v>
      </c>
      <c r="AR34" s="19">
        <f t="shared" si="126"/>
        <v>0</v>
      </c>
      <c r="AS34" s="19">
        <f t="shared" si="126"/>
        <v>1</v>
      </c>
      <c r="AT34" s="11">
        <f t="shared" si="20"/>
        <v>0.43668122270742354</v>
      </c>
      <c r="AU34" s="19">
        <f t="shared" ref="AU34:AW34" si="127">SUM(AU30:AU33)</f>
        <v>1</v>
      </c>
      <c r="AV34" s="19">
        <f t="shared" si="127"/>
        <v>0</v>
      </c>
      <c r="AW34" s="19">
        <f t="shared" si="127"/>
        <v>1</v>
      </c>
      <c r="AX34" s="11">
        <f t="shared" si="22"/>
        <v>0.43668122270742354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28">D35+E35</f>
        <v>1595</v>
      </c>
      <c r="G35" s="14">
        <v>52</v>
      </c>
      <c r="H35" s="14">
        <v>39</v>
      </c>
      <c r="I35" s="11">
        <f t="shared" ref="I35:I36" si="129">G35+H35</f>
        <v>91</v>
      </c>
      <c r="J35" s="11">
        <f t="shared" si="2"/>
        <v>5.7053291536050157</v>
      </c>
      <c r="K35" s="14">
        <v>54</v>
      </c>
      <c r="L35" s="14">
        <v>54</v>
      </c>
      <c r="M35" s="11">
        <f t="shared" ref="M35:M36" si="130">K35+L35</f>
        <v>108</v>
      </c>
      <c r="N35" s="11">
        <f t="shared" si="4"/>
        <v>6.7711598746081503</v>
      </c>
      <c r="O35" s="14">
        <v>0</v>
      </c>
      <c r="P35" s="14">
        <v>0</v>
      </c>
      <c r="Q35" s="11">
        <f t="shared" ref="Q35:Q36" si="131">O35+P35</f>
        <v>0</v>
      </c>
      <c r="R35" s="11">
        <f t="shared" si="6"/>
        <v>0</v>
      </c>
      <c r="S35" s="14">
        <v>0</v>
      </c>
      <c r="T35" s="14">
        <v>0</v>
      </c>
      <c r="U35" s="11">
        <f t="shared" ref="U35:U36" si="132">S35+T35</f>
        <v>0</v>
      </c>
      <c r="V35" s="11">
        <f t="shared" si="8"/>
        <v>0</v>
      </c>
      <c r="W35" s="14">
        <v>0</v>
      </c>
      <c r="X35" s="14">
        <v>0</v>
      </c>
      <c r="Y35" s="11">
        <f t="shared" ref="Y35:Y36" si="133">W35+X35</f>
        <v>0</v>
      </c>
      <c r="Z35" s="11">
        <f t="shared" si="10"/>
        <v>0</v>
      </c>
      <c r="AA35" s="14">
        <v>0</v>
      </c>
      <c r="AB35" s="14">
        <v>0</v>
      </c>
      <c r="AC35" s="11">
        <f t="shared" ref="AC35:AC36" si="134">AA35+AB35</f>
        <v>0</v>
      </c>
      <c r="AD35" s="11">
        <f t="shared" si="12"/>
        <v>0</v>
      </c>
      <c r="AE35" s="14">
        <v>0</v>
      </c>
      <c r="AF35" s="14">
        <v>0</v>
      </c>
      <c r="AG35" s="11">
        <f t="shared" ref="AG35:AG36" si="135">AE35+AF35</f>
        <v>0</v>
      </c>
      <c r="AH35" s="11">
        <f t="shared" si="14"/>
        <v>0</v>
      </c>
      <c r="AI35" s="14">
        <v>0</v>
      </c>
      <c r="AJ35" s="14">
        <v>0</v>
      </c>
      <c r="AK35" s="11">
        <f t="shared" ref="AK35:AK36" si="136">AI35+AJ35</f>
        <v>0</v>
      </c>
      <c r="AL35" s="11">
        <f t="shared" si="116"/>
        <v>0</v>
      </c>
      <c r="AM35" s="14">
        <v>0</v>
      </c>
      <c r="AN35" s="14">
        <v>0</v>
      </c>
      <c r="AO35" s="11">
        <f t="shared" ref="AO35:AO36" si="137">AM35+AN35</f>
        <v>0</v>
      </c>
      <c r="AP35" s="11">
        <f t="shared" si="18"/>
        <v>0</v>
      </c>
      <c r="AQ35" s="14">
        <v>0</v>
      </c>
      <c r="AR35" s="14">
        <v>0</v>
      </c>
      <c r="AS35" s="11">
        <f t="shared" ref="AS35:AS36" si="138">AQ35+AR35</f>
        <v>0</v>
      </c>
      <c r="AT35" s="11">
        <f t="shared" si="20"/>
        <v>0</v>
      </c>
      <c r="AU35" s="14">
        <v>0</v>
      </c>
      <c r="AV35" s="14">
        <v>0</v>
      </c>
      <c r="AW35" s="11">
        <f t="shared" ref="AW35:AW36" si="139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28"/>
        <v>491</v>
      </c>
      <c r="G36" s="14">
        <v>22</v>
      </c>
      <c r="H36" s="14">
        <v>17</v>
      </c>
      <c r="I36" s="11">
        <f t="shared" si="129"/>
        <v>39</v>
      </c>
      <c r="J36" s="11">
        <f t="shared" si="2"/>
        <v>7.9429735234215881</v>
      </c>
      <c r="K36" s="14">
        <v>21</v>
      </c>
      <c r="L36" s="14">
        <v>17</v>
      </c>
      <c r="M36" s="11">
        <f t="shared" si="130"/>
        <v>38</v>
      </c>
      <c r="N36" s="11">
        <f t="shared" si="4"/>
        <v>7.7393075356415473</v>
      </c>
      <c r="O36" s="14">
        <v>0</v>
      </c>
      <c r="P36" s="14">
        <v>0</v>
      </c>
      <c r="Q36" s="11">
        <f t="shared" si="131"/>
        <v>0</v>
      </c>
      <c r="R36" s="11">
        <f t="shared" si="6"/>
        <v>0</v>
      </c>
      <c r="S36" s="14">
        <v>0</v>
      </c>
      <c r="T36" s="14">
        <v>0</v>
      </c>
      <c r="U36" s="11">
        <f t="shared" si="132"/>
        <v>0</v>
      </c>
      <c r="V36" s="11">
        <f t="shared" si="8"/>
        <v>0</v>
      </c>
      <c r="W36" s="14">
        <v>0</v>
      </c>
      <c r="X36" s="14">
        <v>0</v>
      </c>
      <c r="Y36" s="11">
        <f t="shared" si="133"/>
        <v>0</v>
      </c>
      <c r="Z36" s="11">
        <f t="shared" si="10"/>
        <v>0</v>
      </c>
      <c r="AA36" s="14">
        <v>0</v>
      </c>
      <c r="AB36" s="14">
        <v>0</v>
      </c>
      <c r="AC36" s="11">
        <f t="shared" si="134"/>
        <v>0</v>
      </c>
      <c r="AD36" s="11">
        <f t="shared" si="12"/>
        <v>0</v>
      </c>
      <c r="AE36" s="14">
        <v>0</v>
      </c>
      <c r="AF36" s="14">
        <v>0</v>
      </c>
      <c r="AG36" s="11">
        <f t="shared" si="135"/>
        <v>0</v>
      </c>
      <c r="AH36" s="11">
        <f t="shared" si="14"/>
        <v>0</v>
      </c>
      <c r="AI36" s="14">
        <v>0</v>
      </c>
      <c r="AJ36" s="14">
        <v>0</v>
      </c>
      <c r="AK36" s="11">
        <f t="shared" si="136"/>
        <v>0</v>
      </c>
      <c r="AL36" s="11">
        <f t="shared" si="116"/>
        <v>0</v>
      </c>
      <c r="AM36" s="14">
        <v>0</v>
      </c>
      <c r="AN36" s="14">
        <v>0</v>
      </c>
      <c r="AO36" s="11">
        <f t="shared" si="137"/>
        <v>0</v>
      </c>
      <c r="AP36" s="11">
        <f t="shared" si="18"/>
        <v>0</v>
      </c>
      <c r="AQ36" s="14">
        <v>0</v>
      </c>
      <c r="AR36" s="14">
        <v>0</v>
      </c>
      <c r="AS36" s="11">
        <f t="shared" si="138"/>
        <v>0</v>
      </c>
      <c r="AT36" s="11">
        <f t="shared" si="20"/>
        <v>0</v>
      </c>
      <c r="AU36" s="14">
        <v>0</v>
      </c>
      <c r="AV36" s="14">
        <v>0</v>
      </c>
      <c r="AW36" s="11">
        <f t="shared" si="139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89">
        <f t="shared" ref="D37:I37" si="140">SUM(D35:D36)</f>
        <v>1081</v>
      </c>
      <c r="E37" s="89">
        <f t="shared" si="140"/>
        <v>1005</v>
      </c>
      <c r="F37" s="89">
        <f t="shared" si="140"/>
        <v>2086</v>
      </c>
      <c r="G37" s="19">
        <f t="shared" si="140"/>
        <v>74</v>
      </c>
      <c r="H37" s="19">
        <f t="shared" si="140"/>
        <v>56</v>
      </c>
      <c r="I37" s="19">
        <f t="shared" si="140"/>
        <v>130</v>
      </c>
      <c r="J37" s="11">
        <f t="shared" si="2"/>
        <v>6.2320230105465004</v>
      </c>
      <c r="K37" s="19">
        <f t="shared" ref="K37:M37" si="141">SUM(K35:K36)</f>
        <v>75</v>
      </c>
      <c r="L37" s="19">
        <f t="shared" si="141"/>
        <v>71</v>
      </c>
      <c r="M37" s="19">
        <f t="shared" si="141"/>
        <v>146</v>
      </c>
      <c r="N37" s="11">
        <f t="shared" si="4"/>
        <v>6.9990412272291467</v>
      </c>
      <c r="O37" s="19">
        <f t="shared" ref="O37:Q37" si="142">SUM(O35:O36)</f>
        <v>0</v>
      </c>
      <c r="P37" s="19">
        <f t="shared" si="142"/>
        <v>0</v>
      </c>
      <c r="Q37" s="19">
        <f t="shared" si="142"/>
        <v>0</v>
      </c>
      <c r="R37" s="11">
        <f t="shared" si="6"/>
        <v>0</v>
      </c>
      <c r="S37" s="19">
        <f t="shared" ref="S37:U37" si="143">SUM(S35:S36)</f>
        <v>0</v>
      </c>
      <c r="T37" s="19">
        <f t="shared" si="143"/>
        <v>0</v>
      </c>
      <c r="U37" s="19">
        <f t="shared" si="143"/>
        <v>0</v>
      </c>
      <c r="V37" s="11">
        <f t="shared" si="8"/>
        <v>0</v>
      </c>
      <c r="W37" s="19">
        <f t="shared" ref="W37:Y37" si="144">SUM(W35:W36)</f>
        <v>0</v>
      </c>
      <c r="X37" s="19">
        <f t="shared" si="144"/>
        <v>0</v>
      </c>
      <c r="Y37" s="19">
        <f t="shared" si="144"/>
        <v>0</v>
      </c>
      <c r="Z37" s="11">
        <f t="shared" si="10"/>
        <v>0</v>
      </c>
      <c r="AA37" s="19">
        <f t="shared" ref="AA37:AC37" si="145">SUM(AA35:AA36)</f>
        <v>0</v>
      </c>
      <c r="AB37" s="19">
        <f t="shared" si="145"/>
        <v>0</v>
      </c>
      <c r="AC37" s="19">
        <f t="shared" si="145"/>
        <v>0</v>
      </c>
      <c r="AD37" s="11">
        <f t="shared" si="12"/>
        <v>0</v>
      </c>
      <c r="AE37" s="19">
        <f t="shared" ref="AE37:AG37" si="146">SUM(AE35:AE36)</f>
        <v>0</v>
      </c>
      <c r="AF37" s="19">
        <f t="shared" si="146"/>
        <v>0</v>
      </c>
      <c r="AG37" s="19">
        <f t="shared" si="146"/>
        <v>0</v>
      </c>
      <c r="AH37" s="11">
        <f t="shared" si="14"/>
        <v>0</v>
      </c>
      <c r="AI37" s="19">
        <f t="shared" ref="AI37:AK37" si="147">SUM(AI35:AI36)</f>
        <v>0</v>
      </c>
      <c r="AJ37" s="19">
        <f t="shared" si="147"/>
        <v>0</v>
      </c>
      <c r="AK37" s="19">
        <f t="shared" si="147"/>
        <v>0</v>
      </c>
      <c r="AL37" s="11">
        <f t="shared" si="116"/>
        <v>0</v>
      </c>
      <c r="AM37" s="19">
        <f t="shared" ref="AM37:AO37" si="148">SUM(AM35:AM36)</f>
        <v>0</v>
      </c>
      <c r="AN37" s="19">
        <f t="shared" si="148"/>
        <v>0</v>
      </c>
      <c r="AO37" s="19">
        <f t="shared" si="148"/>
        <v>0</v>
      </c>
      <c r="AP37" s="11">
        <f t="shared" si="18"/>
        <v>0</v>
      </c>
      <c r="AQ37" s="19">
        <f t="shared" ref="AQ37:AS37" si="149">SUM(AQ35:AQ36)</f>
        <v>0</v>
      </c>
      <c r="AR37" s="19">
        <f t="shared" si="149"/>
        <v>0</v>
      </c>
      <c r="AS37" s="19">
        <f t="shared" si="149"/>
        <v>0</v>
      </c>
      <c r="AT37" s="11">
        <f t="shared" si="20"/>
        <v>0</v>
      </c>
      <c r="AU37" s="19">
        <f t="shared" ref="AU37:AW37" si="150">SUM(AU35:AU36)</f>
        <v>0</v>
      </c>
      <c r="AV37" s="19">
        <f t="shared" si="150"/>
        <v>0</v>
      </c>
      <c r="AW37" s="19">
        <f t="shared" si="150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51">D38+E38</f>
        <v>754</v>
      </c>
      <c r="G38" s="14">
        <v>20</v>
      </c>
      <c r="H38" s="14">
        <v>23</v>
      </c>
      <c r="I38" s="11">
        <f t="shared" ref="I38:I41" si="152">G38+H38</f>
        <v>43</v>
      </c>
      <c r="J38" s="11">
        <f t="shared" si="2"/>
        <v>5.7029177718832891</v>
      </c>
      <c r="K38" s="14">
        <v>21</v>
      </c>
      <c r="L38" s="14">
        <v>22</v>
      </c>
      <c r="M38" s="11">
        <f t="shared" ref="M38:M41" si="153">K38+L38</f>
        <v>43</v>
      </c>
      <c r="N38" s="11">
        <f t="shared" si="4"/>
        <v>5.7029177718832891</v>
      </c>
      <c r="O38" s="14"/>
      <c r="P38" s="14"/>
      <c r="Q38" s="11">
        <f t="shared" ref="Q38:Q41" si="154">O38+P38</f>
        <v>0</v>
      </c>
      <c r="R38" s="11">
        <f t="shared" si="6"/>
        <v>0</v>
      </c>
      <c r="S38" s="14"/>
      <c r="T38" s="14"/>
      <c r="U38" s="11">
        <f t="shared" ref="U38:U41" si="155">S38+T38</f>
        <v>0</v>
      </c>
      <c r="V38" s="11">
        <f t="shared" si="8"/>
        <v>0</v>
      </c>
      <c r="W38" s="14"/>
      <c r="X38" s="14"/>
      <c r="Y38" s="11">
        <f t="shared" ref="Y38:Y41" si="156">W38+X38</f>
        <v>0</v>
      </c>
      <c r="Z38" s="11">
        <f t="shared" si="10"/>
        <v>0</v>
      </c>
      <c r="AA38" s="14"/>
      <c r="AB38" s="14"/>
      <c r="AC38" s="11">
        <f t="shared" ref="AC38:AC41" si="157">AA38+AB38</f>
        <v>0</v>
      </c>
      <c r="AD38" s="11">
        <f t="shared" si="12"/>
        <v>0</v>
      </c>
      <c r="AE38" s="14"/>
      <c r="AF38" s="14"/>
      <c r="AG38" s="11">
        <f t="shared" ref="AG38:AG41" si="158">AE38+AF38</f>
        <v>0</v>
      </c>
      <c r="AH38" s="11">
        <f t="shared" si="14"/>
        <v>0</v>
      </c>
      <c r="AI38" s="14"/>
      <c r="AJ38" s="14"/>
      <c r="AK38" s="11">
        <f t="shared" ref="AK38:AK41" si="159">AI38+AJ38</f>
        <v>0</v>
      </c>
      <c r="AL38" s="11">
        <f t="shared" si="116"/>
        <v>0</v>
      </c>
      <c r="AM38" s="14"/>
      <c r="AN38" s="14"/>
      <c r="AO38" s="11">
        <f t="shared" ref="AO38:AO41" si="160">AM38+AN38</f>
        <v>0</v>
      </c>
      <c r="AP38" s="11">
        <f t="shared" si="18"/>
        <v>0</v>
      </c>
      <c r="AQ38" s="14"/>
      <c r="AR38" s="14"/>
      <c r="AS38" s="11">
        <f t="shared" ref="AS38:AS41" si="161">AQ38+AR38</f>
        <v>0</v>
      </c>
      <c r="AT38" s="11">
        <f t="shared" si="20"/>
        <v>0</v>
      </c>
      <c r="AU38" s="14"/>
      <c r="AV38" s="14"/>
      <c r="AW38" s="11">
        <f t="shared" ref="AW38:AW41" si="162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51"/>
        <v>1640</v>
      </c>
      <c r="G39" s="14">
        <v>57</v>
      </c>
      <c r="H39" s="14">
        <v>73</v>
      </c>
      <c r="I39" s="11">
        <f t="shared" si="152"/>
        <v>130</v>
      </c>
      <c r="J39" s="11">
        <f t="shared" si="2"/>
        <v>7.9268292682926829</v>
      </c>
      <c r="K39" s="14">
        <v>67</v>
      </c>
      <c r="L39" s="14">
        <v>64</v>
      </c>
      <c r="M39" s="11">
        <f t="shared" si="153"/>
        <v>131</v>
      </c>
      <c r="N39" s="11">
        <f t="shared" si="4"/>
        <v>7.9878048780487809</v>
      </c>
      <c r="O39" s="14"/>
      <c r="P39" s="14"/>
      <c r="Q39" s="11">
        <f t="shared" si="154"/>
        <v>0</v>
      </c>
      <c r="R39" s="11">
        <f t="shared" si="6"/>
        <v>0</v>
      </c>
      <c r="S39" s="14"/>
      <c r="T39" s="14"/>
      <c r="U39" s="11">
        <f t="shared" si="155"/>
        <v>0</v>
      </c>
      <c r="V39" s="11">
        <f t="shared" si="8"/>
        <v>0</v>
      </c>
      <c r="W39" s="14"/>
      <c r="X39" s="14"/>
      <c r="Y39" s="11">
        <f t="shared" si="156"/>
        <v>0</v>
      </c>
      <c r="Z39" s="11">
        <f t="shared" si="10"/>
        <v>0</v>
      </c>
      <c r="AA39" s="14"/>
      <c r="AB39" s="14"/>
      <c r="AC39" s="11">
        <f t="shared" si="157"/>
        <v>0</v>
      </c>
      <c r="AD39" s="11">
        <f t="shared" si="12"/>
        <v>0</v>
      </c>
      <c r="AE39" s="14"/>
      <c r="AF39" s="14"/>
      <c r="AG39" s="11">
        <f t="shared" si="158"/>
        <v>0</v>
      </c>
      <c r="AH39" s="11">
        <f t="shared" si="14"/>
        <v>0</v>
      </c>
      <c r="AI39" s="14"/>
      <c r="AJ39" s="14"/>
      <c r="AK39" s="11">
        <f t="shared" si="159"/>
        <v>0</v>
      </c>
      <c r="AL39" s="11">
        <f t="shared" si="116"/>
        <v>0</v>
      </c>
      <c r="AM39" s="14"/>
      <c r="AN39" s="14"/>
      <c r="AO39" s="11">
        <f t="shared" si="160"/>
        <v>0</v>
      </c>
      <c r="AP39" s="11">
        <f t="shared" si="18"/>
        <v>0</v>
      </c>
      <c r="AQ39" s="14"/>
      <c r="AR39" s="14"/>
      <c r="AS39" s="11">
        <f t="shared" si="161"/>
        <v>0</v>
      </c>
      <c r="AT39" s="11">
        <f t="shared" si="20"/>
        <v>0</v>
      </c>
      <c r="AU39" s="14"/>
      <c r="AV39" s="14"/>
      <c r="AW39" s="11">
        <f t="shared" si="162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51"/>
        <v>938</v>
      </c>
      <c r="G40" s="14">
        <v>36</v>
      </c>
      <c r="H40" s="14">
        <v>39</v>
      </c>
      <c r="I40" s="11">
        <f t="shared" si="152"/>
        <v>75</v>
      </c>
      <c r="J40" s="11">
        <f t="shared" si="2"/>
        <v>7.9957356076759067</v>
      </c>
      <c r="K40" s="14">
        <v>43</v>
      </c>
      <c r="L40" s="14">
        <v>41</v>
      </c>
      <c r="M40" s="11">
        <f t="shared" si="153"/>
        <v>84</v>
      </c>
      <c r="N40" s="11">
        <f t="shared" si="4"/>
        <v>8.9552238805970141</v>
      </c>
      <c r="O40" s="14"/>
      <c r="P40" s="14"/>
      <c r="Q40" s="11">
        <f t="shared" si="154"/>
        <v>0</v>
      </c>
      <c r="R40" s="11">
        <f t="shared" si="6"/>
        <v>0</v>
      </c>
      <c r="S40" s="14"/>
      <c r="T40" s="14"/>
      <c r="U40" s="11">
        <f t="shared" si="155"/>
        <v>0</v>
      </c>
      <c r="V40" s="11">
        <f t="shared" si="8"/>
        <v>0</v>
      </c>
      <c r="W40" s="14"/>
      <c r="X40" s="14"/>
      <c r="Y40" s="11">
        <f t="shared" si="156"/>
        <v>0</v>
      </c>
      <c r="Z40" s="11">
        <f t="shared" si="10"/>
        <v>0</v>
      </c>
      <c r="AA40" s="14"/>
      <c r="AB40" s="14"/>
      <c r="AC40" s="11">
        <f t="shared" si="157"/>
        <v>0</v>
      </c>
      <c r="AD40" s="11">
        <f t="shared" si="12"/>
        <v>0</v>
      </c>
      <c r="AE40" s="14"/>
      <c r="AF40" s="14"/>
      <c r="AG40" s="11">
        <f t="shared" si="158"/>
        <v>0</v>
      </c>
      <c r="AH40" s="11">
        <f t="shared" si="14"/>
        <v>0</v>
      </c>
      <c r="AI40" s="14"/>
      <c r="AJ40" s="14"/>
      <c r="AK40" s="11">
        <f t="shared" si="159"/>
        <v>0</v>
      </c>
      <c r="AL40" s="11">
        <f t="shared" si="116"/>
        <v>0</v>
      </c>
      <c r="AM40" s="14"/>
      <c r="AN40" s="14"/>
      <c r="AO40" s="11">
        <f t="shared" si="160"/>
        <v>0</v>
      </c>
      <c r="AP40" s="11">
        <f t="shared" si="18"/>
        <v>0</v>
      </c>
      <c r="AQ40" s="14"/>
      <c r="AR40" s="14"/>
      <c r="AS40" s="11">
        <f t="shared" si="161"/>
        <v>0</v>
      </c>
      <c r="AT40" s="11">
        <f t="shared" si="20"/>
        <v>0</v>
      </c>
      <c r="AU40" s="14"/>
      <c r="AV40" s="14"/>
      <c r="AW40" s="11">
        <f t="shared" si="162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51"/>
        <v>614</v>
      </c>
      <c r="G41" s="14">
        <v>12</v>
      </c>
      <c r="H41" s="14">
        <v>15</v>
      </c>
      <c r="I41" s="11">
        <f t="shared" si="152"/>
        <v>27</v>
      </c>
      <c r="J41" s="11">
        <f t="shared" si="2"/>
        <v>4.3973941368078178</v>
      </c>
      <c r="K41" s="14">
        <v>19</v>
      </c>
      <c r="L41" s="14">
        <v>7</v>
      </c>
      <c r="M41" s="11">
        <f t="shared" si="153"/>
        <v>26</v>
      </c>
      <c r="N41" s="11">
        <f t="shared" si="4"/>
        <v>4.234527687296417</v>
      </c>
      <c r="O41" s="14"/>
      <c r="P41" s="14"/>
      <c r="Q41" s="11">
        <f t="shared" si="154"/>
        <v>0</v>
      </c>
      <c r="R41" s="11">
        <f t="shared" si="6"/>
        <v>0</v>
      </c>
      <c r="S41" s="14"/>
      <c r="T41" s="14"/>
      <c r="U41" s="11">
        <f t="shared" si="155"/>
        <v>0</v>
      </c>
      <c r="V41" s="11">
        <f t="shared" si="8"/>
        <v>0</v>
      </c>
      <c r="W41" s="14"/>
      <c r="X41" s="14"/>
      <c r="Y41" s="11">
        <f t="shared" si="156"/>
        <v>0</v>
      </c>
      <c r="Z41" s="11">
        <f t="shared" si="10"/>
        <v>0</v>
      </c>
      <c r="AA41" s="14"/>
      <c r="AB41" s="14"/>
      <c r="AC41" s="11">
        <f t="shared" si="157"/>
        <v>0</v>
      </c>
      <c r="AD41" s="11">
        <f t="shared" si="12"/>
        <v>0</v>
      </c>
      <c r="AE41" s="14"/>
      <c r="AF41" s="14"/>
      <c r="AG41" s="11">
        <f t="shared" si="158"/>
        <v>0</v>
      </c>
      <c r="AH41" s="11">
        <f t="shared" si="14"/>
        <v>0</v>
      </c>
      <c r="AI41" s="14"/>
      <c r="AJ41" s="14"/>
      <c r="AK41" s="11">
        <f t="shared" si="159"/>
        <v>0</v>
      </c>
      <c r="AL41" s="11">
        <f t="shared" si="116"/>
        <v>0</v>
      </c>
      <c r="AM41" s="14"/>
      <c r="AN41" s="14"/>
      <c r="AO41" s="11">
        <f t="shared" si="160"/>
        <v>0</v>
      </c>
      <c r="AP41" s="11">
        <f t="shared" si="18"/>
        <v>0</v>
      </c>
      <c r="AQ41" s="14"/>
      <c r="AR41" s="14"/>
      <c r="AS41" s="11">
        <f t="shared" si="161"/>
        <v>0</v>
      </c>
      <c r="AT41" s="11">
        <f t="shared" si="20"/>
        <v>0</v>
      </c>
      <c r="AU41" s="14"/>
      <c r="AV41" s="14"/>
      <c r="AW41" s="11">
        <f t="shared" si="162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89">
        <f t="shared" ref="D42:I42" si="163">SUM(D38:D41)</f>
        <v>2093</v>
      </c>
      <c r="E42" s="89">
        <f t="shared" si="163"/>
        <v>1853</v>
      </c>
      <c r="F42" s="89">
        <f t="shared" si="163"/>
        <v>3946</v>
      </c>
      <c r="G42" s="19">
        <f t="shared" si="163"/>
        <v>125</v>
      </c>
      <c r="H42" s="19">
        <f t="shared" si="163"/>
        <v>150</v>
      </c>
      <c r="I42" s="19">
        <f t="shared" si="163"/>
        <v>275</v>
      </c>
      <c r="J42" s="11">
        <f t="shared" si="2"/>
        <v>6.9690826153066388</v>
      </c>
      <c r="K42" s="19">
        <f t="shared" ref="K42:M42" si="164">SUM(K38:K41)</f>
        <v>150</v>
      </c>
      <c r="L42" s="19">
        <f t="shared" si="164"/>
        <v>134</v>
      </c>
      <c r="M42" s="19">
        <f t="shared" si="164"/>
        <v>284</v>
      </c>
      <c r="N42" s="11">
        <f t="shared" si="4"/>
        <v>7.1971616827166756</v>
      </c>
      <c r="O42" s="19">
        <f t="shared" ref="O42:Q42" si="165">SUM(O38:O41)</f>
        <v>0</v>
      </c>
      <c r="P42" s="19">
        <f t="shared" si="165"/>
        <v>0</v>
      </c>
      <c r="Q42" s="19">
        <f t="shared" si="165"/>
        <v>0</v>
      </c>
      <c r="R42" s="11">
        <f t="shared" si="6"/>
        <v>0</v>
      </c>
      <c r="S42" s="19">
        <f t="shared" ref="S42:U42" si="166">SUM(S38:S41)</f>
        <v>0</v>
      </c>
      <c r="T42" s="19">
        <f t="shared" si="166"/>
        <v>0</v>
      </c>
      <c r="U42" s="19">
        <f t="shared" si="166"/>
        <v>0</v>
      </c>
      <c r="V42" s="11">
        <f t="shared" si="8"/>
        <v>0</v>
      </c>
      <c r="W42" s="19">
        <f t="shared" ref="W42:Y42" si="167">SUM(W38:W41)</f>
        <v>0</v>
      </c>
      <c r="X42" s="19">
        <f t="shared" si="167"/>
        <v>0</v>
      </c>
      <c r="Y42" s="19">
        <f t="shared" si="167"/>
        <v>0</v>
      </c>
      <c r="Z42" s="11">
        <f t="shared" si="10"/>
        <v>0</v>
      </c>
      <c r="AA42" s="19">
        <f t="shared" ref="AA42:AC42" si="168">SUM(AA38:AA41)</f>
        <v>0</v>
      </c>
      <c r="AB42" s="19">
        <f t="shared" si="168"/>
        <v>0</v>
      </c>
      <c r="AC42" s="19">
        <f t="shared" si="168"/>
        <v>0</v>
      </c>
      <c r="AD42" s="11">
        <f t="shared" si="12"/>
        <v>0</v>
      </c>
      <c r="AE42" s="19">
        <f t="shared" ref="AE42:AG42" si="169">SUM(AE38:AE41)</f>
        <v>0</v>
      </c>
      <c r="AF42" s="19">
        <f t="shared" si="169"/>
        <v>0</v>
      </c>
      <c r="AG42" s="19">
        <f t="shared" si="169"/>
        <v>0</v>
      </c>
      <c r="AH42" s="11">
        <f t="shared" si="14"/>
        <v>0</v>
      </c>
      <c r="AI42" s="19">
        <f t="shared" ref="AI42:AK42" si="170">SUM(AI38:AI41)</f>
        <v>0</v>
      </c>
      <c r="AJ42" s="19">
        <f t="shared" si="170"/>
        <v>0</v>
      </c>
      <c r="AK42" s="19">
        <f t="shared" si="170"/>
        <v>0</v>
      </c>
      <c r="AL42" s="11">
        <f t="shared" si="116"/>
        <v>0</v>
      </c>
      <c r="AM42" s="19">
        <f t="shared" ref="AM42:AO42" si="171">SUM(AM38:AM41)</f>
        <v>0</v>
      </c>
      <c r="AN42" s="19">
        <f t="shared" si="171"/>
        <v>0</v>
      </c>
      <c r="AO42" s="19">
        <f t="shared" si="171"/>
        <v>0</v>
      </c>
      <c r="AP42" s="11">
        <f t="shared" si="18"/>
        <v>0</v>
      </c>
      <c r="AQ42" s="19">
        <f t="shared" ref="AQ42:AS42" si="172">SUM(AQ38:AQ41)</f>
        <v>0</v>
      </c>
      <c r="AR42" s="19">
        <f t="shared" si="172"/>
        <v>0</v>
      </c>
      <c r="AS42" s="19">
        <f t="shared" si="172"/>
        <v>0</v>
      </c>
      <c r="AT42" s="11">
        <f t="shared" si="20"/>
        <v>0</v>
      </c>
      <c r="AU42" s="19">
        <f t="shared" ref="AU42:AW42" si="173">SUM(AU38:AU41)</f>
        <v>0</v>
      </c>
      <c r="AV42" s="19">
        <f t="shared" si="173"/>
        <v>0</v>
      </c>
      <c r="AW42" s="19">
        <f t="shared" si="173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74">D43+E43</f>
        <v>1104</v>
      </c>
      <c r="G43" s="14">
        <v>65</v>
      </c>
      <c r="H43" s="14">
        <v>71</v>
      </c>
      <c r="I43" s="11">
        <f t="shared" ref="I43:I46" si="175">G43+H43</f>
        <v>136</v>
      </c>
      <c r="J43" s="11">
        <f t="shared" si="2"/>
        <v>12.318840579710146</v>
      </c>
      <c r="K43" s="14">
        <v>58</v>
      </c>
      <c r="L43" s="14">
        <v>59</v>
      </c>
      <c r="M43" s="11">
        <f t="shared" ref="M43:M46" si="176">K43+L43</f>
        <v>117</v>
      </c>
      <c r="N43" s="11">
        <f t="shared" si="4"/>
        <v>10.597826086956522</v>
      </c>
      <c r="O43" s="14"/>
      <c r="P43" s="14"/>
      <c r="Q43" s="11">
        <f t="shared" ref="Q43:Q46" si="177">O43+P43</f>
        <v>0</v>
      </c>
      <c r="R43" s="11">
        <f t="shared" si="6"/>
        <v>0</v>
      </c>
      <c r="S43" s="14"/>
      <c r="T43" s="14"/>
      <c r="U43" s="11">
        <f t="shared" ref="U43:U46" si="178">S43+T43</f>
        <v>0</v>
      </c>
      <c r="V43" s="11">
        <f t="shared" si="8"/>
        <v>0</v>
      </c>
      <c r="W43" s="14"/>
      <c r="X43" s="14"/>
      <c r="Y43" s="11">
        <f t="shared" ref="Y43:Y46" si="179">W43+X43</f>
        <v>0</v>
      </c>
      <c r="Z43" s="11">
        <f t="shared" si="10"/>
        <v>0</v>
      </c>
      <c r="AA43" s="14"/>
      <c r="AB43" s="14"/>
      <c r="AC43" s="11">
        <f t="shared" ref="AC43:AC46" si="180">AA43+AB43</f>
        <v>0</v>
      </c>
      <c r="AD43" s="11">
        <f t="shared" si="12"/>
        <v>0</v>
      </c>
      <c r="AE43" s="14"/>
      <c r="AF43" s="14"/>
      <c r="AG43" s="11">
        <f t="shared" ref="AG43:AG46" si="181">AE43+AF43</f>
        <v>0</v>
      </c>
      <c r="AH43" s="11">
        <f t="shared" si="14"/>
        <v>0</v>
      </c>
      <c r="AI43" s="14"/>
      <c r="AJ43" s="14"/>
      <c r="AK43" s="11">
        <f t="shared" ref="AK43:AK46" si="182">AI43+AJ43</f>
        <v>0</v>
      </c>
      <c r="AL43" s="11">
        <f t="shared" si="116"/>
        <v>0</v>
      </c>
      <c r="AM43" s="14"/>
      <c r="AN43" s="14"/>
      <c r="AO43" s="11">
        <f t="shared" ref="AO43:AO46" si="183">AM43+AN43</f>
        <v>0</v>
      </c>
      <c r="AP43" s="11">
        <f t="shared" si="18"/>
        <v>0</v>
      </c>
      <c r="AQ43" s="14"/>
      <c r="AR43" s="14"/>
      <c r="AS43" s="11">
        <f t="shared" ref="AS43:AS46" si="184">AQ43+AR43</f>
        <v>0</v>
      </c>
      <c r="AT43" s="11">
        <f t="shared" si="20"/>
        <v>0</v>
      </c>
      <c r="AU43" s="14"/>
      <c r="AV43" s="14"/>
      <c r="AW43" s="11">
        <f t="shared" ref="AW43:AW46" si="185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74"/>
        <v>1053</v>
      </c>
      <c r="G44" s="14">
        <v>30</v>
      </c>
      <c r="H44" s="14">
        <v>35</v>
      </c>
      <c r="I44" s="11">
        <f t="shared" si="175"/>
        <v>65</v>
      </c>
      <c r="J44" s="11">
        <f t="shared" si="2"/>
        <v>6.1728395061728394</v>
      </c>
      <c r="K44" s="14">
        <v>33</v>
      </c>
      <c r="L44" s="14">
        <v>34</v>
      </c>
      <c r="M44" s="11">
        <f t="shared" si="176"/>
        <v>67</v>
      </c>
      <c r="N44" s="11">
        <f t="shared" si="4"/>
        <v>6.3627730294396958</v>
      </c>
      <c r="O44" s="14"/>
      <c r="P44" s="14"/>
      <c r="Q44" s="11">
        <f t="shared" si="177"/>
        <v>0</v>
      </c>
      <c r="R44" s="11">
        <f t="shared" si="6"/>
        <v>0</v>
      </c>
      <c r="S44" s="14"/>
      <c r="T44" s="14"/>
      <c r="U44" s="11">
        <f t="shared" si="178"/>
        <v>0</v>
      </c>
      <c r="V44" s="11">
        <f t="shared" si="8"/>
        <v>0</v>
      </c>
      <c r="W44" s="14"/>
      <c r="X44" s="14"/>
      <c r="Y44" s="11">
        <f t="shared" si="179"/>
        <v>0</v>
      </c>
      <c r="Z44" s="11">
        <f t="shared" si="10"/>
        <v>0</v>
      </c>
      <c r="AA44" s="14"/>
      <c r="AB44" s="14"/>
      <c r="AC44" s="11">
        <f t="shared" si="180"/>
        <v>0</v>
      </c>
      <c r="AD44" s="11">
        <f t="shared" si="12"/>
        <v>0</v>
      </c>
      <c r="AE44" s="14"/>
      <c r="AF44" s="14"/>
      <c r="AG44" s="11">
        <f t="shared" si="181"/>
        <v>0</v>
      </c>
      <c r="AH44" s="11">
        <f t="shared" si="14"/>
        <v>0</v>
      </c>
      <c r="AI44" s="14"/>
      <c r="AJ44" s="14"/>
      <c r="AK44" s="11">
        <f t="shared" si="182"/>
        <v>0</v>
      </c>
      <c r="AL44" s="11">
        <f t="shared" si="116"/>
        <v>0</v>
      </c>
      <c r="AM44" s="14"/>
      <c r="AN44" s="14"/>
      <c r="AO44" s="11">
        <f t="shared" si="183"/>
        <v>0</v>
      </c>
      <c r="AP44" s="11">
        <f t="shared" si="18"/>
        <v>0</v>
      </c>
      <c r="AQ44" s="14"/>
      <c r="AR44" s="14"/>
      <c r="AS44" s="11">
        <f t="shared" si="184"/>
        <v>0</v>
      </c>
      <c r="AT44" s="11">
        <f t="shared" si="20"/>
        <v>0</v>
      </c>
      <c r="AU44" s="14"/>
      <c r="AV44" s="14"/>
      <c r="AW44" s="11">
        <f t="shared" si="185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74"/>
        <v>1083</v>
      </c>
      <c r="G45" s="14">
        <v>50</v>
      </c>
      <c r="H45" s="14">
        <v>50</v>
      </c>
      <c r="I45" s="11">
        <f t="shared" si="175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6"/>
        <v>100</v>
      </c>
      <c r="N45" s="11">
        <f t="shared" si="4"/>
        <v>9.2336103416435833</v>
      </c>
      <c r="O45" s="14"/>
      <c r="P45" s="14"/>
      <c r="Q45" s="11">
        <f t="shared" si="177"/>
        <v>0</v>
      </c>
      <c r="R45" s="11">
        <f t="shared" si="6"/>
        <v>0</v>
      </c>
      <c r="S45" s="14"/>
      <c r="T45" s="14"/>
      <c r="U45" s="11">
        <f t="shared" si="178"/>
        <v>0</v>
      </c>
      <c r="V45" s="11">
        <f t="shared" si="8"/>
        <v>0</v>
      </c>
      <c r="W45" s="14"/>
      <c r="X45" s="14"/>
      <c r="Y45" s="11">
        <f t="shared" si="179"/>
        <v>0</v>
      </c>
      <c r="Z45" s="11">
        <f t="shared" si="10"/>
        <v>0</v>
      </c>
      <c r="AA45" s="14"/>
      <c r="AB45" s="14"/>
      <c r="AC45" s="11">
        <f t="shared" si="180"/>
        <v>0</v>
      </c>
      <c r="AD45" s="11">
        <f t="shared" si="12"/>
        <v>0</v>
      </c>
      <c r="AE45" s="14"/>
      <c r="AF45" s="14"/>
      <c r="AG45" s="11">
        <f t="shared" si="181"/>
        <v>0</v>
      </c>
      <c r="AH45" s="11">
        <f t="shared" si="14"/>
        <v>0</v>
      </c>
      <c r="AI45" s="14"/>
      <c r="AJ45" s="14"/>
      <c r="AK45" s="11">
        <f t="shared" si="182"/>
        <v>0</v>
      </c>
      <c r="AL45" s="11">
        <f t="shared" si="116"/>
        <v>0</v>
      </c>
      <c r="AM45" s="14"/>
      <c r="AN45" s="14"/>
      <c r="AO45" s="11">
        <f t="shared" si="183"/>
        <v>0</v>
      </c>
      <c r="AP45" s="11">
        <f t="shared" si="18"/>
        <v>0</v>
      </c>
      <c r="AQ45" s="14"/>
      <c r="AR45" s="14"/>
      <c r="AS45" s="11">
        <f t="shared" si="184"/>
        <v>0</v>
      </c>
      <c r="AT45" s="11">
        <f t="shared" si="20"/>
        <v>0</v>
      </c>
      <c r="AU45" s="14"/>
      <c r="AV45" s="14"/>
      <c r="AW45" s="11">
        <f t="shared" si="185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74"/>
        <v>848</v>
      </c>
      <c r="G46" s="14">
        <v>45</v>
      </c>
      <c r="H46" s="14">
        <v>20</v>
      </c>
      <c r="I46" s="11">
        <f t="shared" si="175"/>
        <v>65</v>
      </c>
      <c r="J46" s="11">
        <f t="shared" si="2"/>
        <v>7.665094339622641</v>
      </c>
      <c r="K46" s="14">
        <v>45</v>
      </c>
      <c r="L46" s="14">
        <v>20</v>
      </c>
      <c r="M46" s="11">
        <f t="shared" si="176"/>
        <v>65</v>
      </c>
      <c r="N46" s="11">
        <f t="shared" si="4"/>
        <v>7.665094339622641</v>
      </c>
      <c r="O46" s="14"/>
      <c r="P46" s="14"/>
      <c r="Q46" s="11">
        <f t="shared" si="177"/>
        <v>0</v>
      </c>
      <c r="R46" s="11">
        <f t="shared" si="6"/>
        <v>0</v>
      </c>
      <c r="S46" s="14"/>
      <c r="T46" s="14"/>
      <c r="U46" s="11">
        <f t="shared" si="178"/>
        <v>0</v>
      </c>
      <c r="V46" s="11">
        <f t="shared" si="8"/>
        <v>0</v>
      </c>
      <c r="W46" s="14"/>
      <c r="X46" s="14"/>
      <c r="Y46" s="11">
        <f t="shared" si="179"/>
        <v>0</v>
      </c>
      <c r="Z46" s="11">
        <f t="shared" si="10"/>
        <v>0</v>
      </c>
      <c r="AA46" s="14"/>
      <c r="AB46" s="14"/>
      <c r="AC46" s="11">
        <f t="shared" si="180"/>
        <v>0</v>
      </c>
      <c r="AD46" s="11">
        <f t="shared" si="12"/>
        <v>0</v>
      </c>
      <c r="AE46" s="14"/>
      <c r="AF46" s="14"/>
      <c r="AG46" s="11">
        <f t="shared" si="181"/>
        <v>0</v>
      </c>
      <c r="AH46" s="11">
        <f t="shared" si="14"/>
        <v>0</v>
      </c>
      <c r="AI46" s="14"/>
      <c r="AJ46" s="14"/>
      <c r="AK46" s="11">
        <f t="shared" si="182"/>
        <v>0</v>
      </c>
      <c r="AL46" s="11">
        <f t="shared" si="116"/>
        <v>0</v>
      </c>
      <c r="AM46" s="14"/>
      <c r="AN46" s="14"/>
      <c r="AO46" s="11">
        <f t="shared" si="183"/>
        <v>0</v>
      </c>
      <c r="AP46" s="11">
        <f t="shared" si="18"/>
        <v>0</v>
      </c>
      <c r="AQ46" s="14"/>
      <c r="AR46" s="14"/>
      <c r="AS46" s="11">
        <f t="shared" si="184"/>
        <v>0</v>
      </c>
      <c r="AT46" s="11">
        <f t="shared" si="20"/>
        <v>0</v>
      </c>
      <c r="AU46" s="14"/>
      <c r="AV46" s="14"/>
      <c r="AW46" s="11">
        <f t="shared" si="185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89">
        <f t="shared" ref="D47:I47" si="186">SUM(D43:D46)</f>
        <v>2120</v>
      </c>
      <c r="E47" s="89">
        <f t="shared" si="186"/>
        <v>1968</v>
      </c>
      <c r="F47" s="89">
        <f t="shared" si="186"/>
        <v>4088</v>
      </c>
      <c r="G47" s="19">
        <f t="shared" si="186"/>
        <v>190</v>
      </c>
      <c r="H47" s="19">
        <f t="shared" si="186"/>
        <v>176</v>
      </c>
      <c r="I47" s="19">
        <f t="shared" si="186"/>
        <v>366</v>
      </c>
      <c r="J47" s="11">
        <f t="shared" si="2"/>
        <v>8.9530332681017608</v>
      </c>
      <c r="K47" s="19">
        <f t="shared" ref="K47:M47" si="187">SUM(K43:K46)</f>
        <v>186</v>
      </c>
      <c r="L47" s="19">
        <f t="shared" si="187"/>
        <v>163</v>
      </c>
      <c r="M47" s="19">
        <f t="shared" si="187"/>
        <v>349</v>
      </c>
      <c r="N47" s="11">
        <f t="shared" si="4"/>
        <v>8.5371819960861064</v>
      </c>
      <c r="O47" s="19">
        <f t="shared" ref="O47:Q47" si="188">SUM(O43:O46)</f>
        <v>0</v>
      </c>
      <c r="P47" s="19">
        <f t="shared" si="188"/>
        <v>0</v>
      </c>
      <c r="Q47" s="19">
        <f t="shared" si="188"/>
        <v>0</v>
      </c>
      <c r="R47" s="11">
        <f t="shared" si="6"/>
        <v>0</v>
      </c>
      <c r="S47" s="19">
        <f t="shared" ref="S47:U47" si="189">SUM(S43:S46)</f>
        <v>0</v>
      </c>
      <c r="T47" s="19">
        <f t="shared" si="189"/>
        <v>0</v>
      </c>
      <c r="U47" s="19">
        <f t="shared" si="189"/>
        <v>0</v>
      </c>
      <c r="V47" s="11">
        <f t="shared" si="8"/>
        <v>0</v>
      </c>
      <c r="W47" s="19">
        <f t="shared" ref="W47:Y47" si="190">SUM(W43:W46)</f>
        <v>0</v>
      </c>
      <c r="X47" s="19">
        <f t="shared" si="190"/>
        <v>0</v>
      </c>
      <c r="Y47" s="19">
        <f t="shared" si="190"/>
        <v>0</v>
      </c>
      <c r="Z47" s="11">
        <f t="shared" si="10"/>
        <v>0</v>
      </c>
      <c r="AA47" s="19">
        <f t="shared" ref="AA47:AC47" si="191">SUM(AA43:AA46)</f>
        <v>0</v>
      </c>
      <c r="AB47" s="19">
        <f t="shared" si="191"/>
        <v>0</v>
      </c>
      <c r="AC47" s="19">
        <f t="shared" si="191"/>
        <v>0</v>
      </c>
      <c r="AD47" s="11">
        <f t="shared" si="12"/>
        <v>0</v>
      </c>
      <c r="AE47" s="19">
        <f t="shared" ref="AE47:AG47" si="192">SUM(AE43:AE46)</f>
        <v>0</v>
      </c>
      <c r="AF47" s="19">
        <f t="shared" si="192"/>
        <v>0</v>
      </c>
      <c r="AG47" s="19">
        <f t="shared" si="192"/>
        <v>0</v>
      </c>
      <c r="AH47" s="11">
        <f t="shared" si="14"/>
        <v>0</v>
      </c>
      <c r="AI47" s="19">
        <f t="shared" ref="AI47:AK47" si="193">SUM(AI43:AI46)</f>
        <v>0</v>
      </c>
      <c r="AJ47" s="19">
        <f t="shared" si="193"/>
        <v>0</v>
      </c>
      <c r="AK47" s="19">
        <f t="shared" si="193"/>
        <v>0</v>
      </c>
      <c r="AL47" s="11">
        <f t="shared" si="116"/>
        <v>0</v>
      </c>
      <c r="AM47" s="19">
        <f t="shared" ref="AM47:AO47" si="194">SUM(AM43:AM46)</f>
        <v>0</v>
      </c>
      <c r="AN47" s="19">
        <f t="shared" si="194"/>
        <v>0</v>
      </c>
      <c r="AO47" s="19">
        <f t="shared" si="194"/>
        <v>0</v>
      </c>
      <c r="AP47" s="11">
        <f t="shared" si="18"/>
        <v>0</v>
      </c>
      <c r="AQ47" s="19">
        <f t="shared" ref="AQ47:AS47" si="195">SUM(AQ43:AQ46)</f>
        <v>0</v>
      </c>
      <c r="AR47" s="19">
        <f t="shared" si="195"/>
        <v>0</v>
      </c>
      <c r="AS47" s="19">
        <f t="shared" si="195"/>
        <v>0</v>
      </c>
      <c r="AT47" s="11">
        <f t="shared" si="20"/>
        <v>0</v>
      </c>
      <c r="AU47" s="19">
        <f t="shared" ref="AU47:AW47" si="196">SUM(AU43:AU46)</f>
        <v>0</v>
      </c>
      <c r="AV47" s="19">
        <f t="shared" si="196"/>
        <v>0</v>
      </c>
      <c r="AW47" s="19">
        <f t="shared" si="196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97">D48+E48</f>
        <v>705</v>
      </c>
      <c r="G48" s="14">
        <v>45</v>
      </c>
      <c r="H48" s="14">
        <v>40</v>
      </c>
      <c r="I48" s="11">
        <f t="shared" ref="I48:I51" si="198">G48+H48</f>
        <v>85</v>
      </c>
      <c r="J48" s="11">
        <f t="shared" si="2"/>
        <v>12.056737588652481</v>
      </c>
      <c r="K48" s="14">
        <v>39</v>
      </c>
      <c r="L48" s="14">
        <v>32</v>
      </c>
      <c r="M48" s="11">
        <f t="shared" ref="M48:M51" si="199">K48+L48</f>
        <v>71</v>
      </c>
      <c r="N48" s="11">
        <f t="shared" si="4"/>
        <v>10.070921985815604</v>
      </c>
      <c r="O48" s="14"/>
      <c r="P48" s="14"/>
      <c r="Q48" s="11">
        <f t="shared" ref="Q48:Q51" si="200">O48+P48</f>
        <v>0</v>
      </c>
      <c r="R48" s="11">
        <f t="shared" si="6"/>
        <v>0</v>
      </c>
      <c r="S48" s="14"/>
      <c r="T48" s="14"/>
      <c r="U48" s="11">
        <f t="shared" ref="U48:U51" si="201">S48+T48</f>
        <v>0</v>
      </c>
      <c r="V48" s="11">
        <f t="shared" si="8"/>
        <v>0</v>
      </c>
      <c r="W48" s="14"/>
      <c r="X48" s="14"/>
      <c r="Y48" s="11">
        <f t="shared" ref="Y48:Y51" si="202">W48+X48</f>
        <v>0</v>
      </c>
      <c r="Z48" s="11">
        <f t="shared" si="10"/>
        <v>0</v>
      </c>
      <c r="AA48" s="14"/>
      <c r="AB48" s="14"/>
      <c r="AC48" s="11">
        <f t="shared" ref="AC48:AC51" si="203">AA48+AB48</f>
        <v>0</v>
      </c>
      <c r="AD48" s="11">
        <f t="shared" si="12"/>
        <v>0</v>
      </c>
      <c r="AE48" s="14"/>
      <c r="AF48" s="14"/>
      <c r="AG48" s="11">
        <f t="shared" ref="AG48:AG51" si="204">AE48+AF48</f>
        <v>0</v>
      </c>
      <c r="AH48" s="11">
        <f t="shared" si="14"/>
        <v>0</v>
      </c>
      <c r="AI48" s="14"/>
      <c r="AJ48" s="14"/>
      <c r="AK48" s="11">
        <f t="shared" ref="AK48:AK51" si="205">AI48+AJ48</f>
        <v>0</v>
      </c>
      <c r="AL48" s="11">
        <f t="shared" si="116"/>
        <v>0</v>
      </c>
      <c r="AM48" s="14"/>
      <c r="AN48" s="14"/>
      <c r="AO48" s="11">
        <f t="shared" ref="AO48:AO51" si="206">AM48+AN48</f>
        <v>0</v>
      </c>
      <c r="AP48" s="11">
        <f t="shared" si="18"/>
        <v>0</v>
      </c>
      <c r="AQ48" s="14"/>
      <c r="AR48" s="14"/>
      <c r="AS48" s="11">
        <f t="shared" ref="AS48:AS51" si="207">AQ48+AR48</f>
        <v>0</v>
      </c>
      <c r="AT48" s="11">
        <f t="shared" si="20"/>
        <v>0</v>
      </c>
      <c r="AU48" s="14"/>
      <c r="AV48" s="14"/>
      <c r="AW48" s="11">
        <f t="shared" ref="AW48:AW51" si="208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97"/>
        <v>751</v>
      </c>
      <c r="G49" s="14">
        <v>23</v>
      </c>
      <c r="H49" s="14">
        <v>22</v>
      </c>
      <c r="I49" s="11">
        <f t="shared" si="198"/>
        <v>45</v>
      </c>
      <c r="J49" s="11">
        <f t="shared" si="2"/>
        <v>5.9920106524633825</v>
      </c>
      <c r="K49" s="14">
        <v>35</v>
      </c>
      <c r="L49" s="14">
        <v>25</v>
      </c>
      <c r="M49" s="11">
        <f t="shared" si="199"/>
        <v>60</v>
      </c>
      <c r="N49" s="11">
        <f t="shared" si="4"/>
        <v>7.989347536617843</v>
      </c>
      <c r="O49" s="14"/>
      <c r="P49" s="14"/>
      <c r="Q49" s="11">
        <f t="shared" si="200"/>
        <v>0</v>
      </c>
      <c r="R49" s="11">
        <f t="shared" si="6"/>
        <v>0</v>
      </c>
      <c r="S49" s="14"/>
      <c r="T49" s="14"/>
      <c r="U49" s="11">
        <f t="shared" si="201"/>
        <v>0</v>
      </c>
      <c r="V49" s="11">
        <f t="shared" si="8"/>
        <v>0</v>
      </c>
      <c r="W49" s="14"/>
      <c r="X49" s="14"/>
      <c r="Y49" s="11">
        <f t="shared" si="202"/>
        <v>0</v>
      </c>
      <c r="Z49" s="11">
        <f t="shared" si="10"/>
        <v>0</v>
      </c>
      <c r="AA49" s="14"/>
      <c r="AB49" s="14"/>
      <c r="AC49" s="11">
        <f t="shared" si="203"/>
        <v>0</v>
      </c>
      <c r="AD49" s="11">
        <f t="shared" si="12"/>
        <v>0</v>
      </c>
      <c r="AE49" s="14"/>
      <c r="AF49" s="14"/>
      <c r="AG49" s="11">
        <f t="shared" si="204"/>
        <v>0</v>
      </c>
      <c r="AH49" s="11">
        <f t="shared" si="14"/>
        <v>0</v>
      </c>
      <c r="AI49" s="14"/>
      <c r="AJ49" s="14"/>
      <c r="AK49" s="11">
        <f t="shared" si="205"/>
        <v>0</v>
      </c>
      <c r="AL49" s="11">
        <f t="shared" si="116"/>
        <v>0</v>
      </c>
      <c r="AM49" s="14"/>
      <c r="AN49" s="14"/>
      <c r="AO49" s="11">
        <f t="shared" si="206"/>
        <v>0</v>
      </c>
      <c r="AP49" s="11">
        <f t="shared" si="18"/>
        <v>0</v>
      </c>
      <c r="AQ49" s="14"/>
      <c r="AR49" s="14"/>
      <c r="AS49" s="11">
        <f t="shared" si="207"/>
        <v>0</v>
      </c>
      <c r="AT49" s="11">
        <f t="shared" si="20"/>
        <v>0</v>
      </c>
      <c r="AU49" s="14"/>
      <c r="AV49" s="14"/>
      <c r="AW49" s="11">
        <f t="shared" si="208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97"/>
        <v>877</v>
      </c>
      <c r="G50" s="14">
        <v>41</v>
      </c>
      <c r="H50" s="14">
        <v>37</v>
      </c>
      <c r="I50" s="11">
        <f t="shared" si="198"/>
        <v>78</v>
      </c>
      <c r="J50" s="11">
        <f t="shared" si="2"/>
        <v>8.893956670467503</v>
      </c>
      <c r="K50" s="14">
        <v>40</v>
      </c>
      <c r="L50" s="14">
        <v>33</v>
      </c>
      <c r="M50" s="11">
        <f t="shared" si="199"/>
        <v>73</v>
      </c>
      <c r="N50" s="11">
        <f t="shared" si="4"/>
        <v>8.3238312428734318</v>
      </c>
      <c r="O50" s="14"/>
      <c r="P50" s="14"/>
      <c r="Q50" s="11">
        <f t="shared" si="200"/>
        <v>0</v>
      </c>
      <c r="R50" s="11">
        <f t="shared" si="6"/>
        <v>0</v>
      </c>
      <c r="S50" s="14"/>
      <c r="T50" s="14"/>
      <c r="U50" s="11">
        <f t="shared" si="201"/>
        <v>0</v>
      </c>
      <c r="V50" s="11">
        <f t="shared" si="8"/>
        <v>0</v>
      </c>
      <c r="W50" s="14"/>
      <c r="X50" s="14"/>
      <c r="Y50" s="11">
        <f t="shared" si="202"/>
        <v>0</v>
      </c>
      <c r="Z50" s="11">
        <f t="shared" si="10"/>
        <v>0</v>
      </c>
      <c r="AA50" s="14"/>
      <c r="AB50" s="14"/>
      <c r="AC50" s="11">
        <f t="shared" si="203"/>
        <v>0</v>
      </c>
      <c r="AD50" s="11">
        <f t="shared" si="12"/>
        <v>0</v>
      </c>
      <c r="AE50" s="14"/>
      <c r="AF50" s="14"/>
      <c r="AG50" s="11">
        <f t="shared" si="204"/>
        <v>0</v>
      </c>
      <c r="AH50" s="11">
        <f t="shared" si="14"/>
        <v>0</v>
      </c>
      <c r="AI50" s="14"/>
      <c r="AJ50" s="14"/>
      <c r="AK50" s="11">
        <f t="shared" si="205"/>
        <v>0</v>
      </c>
      <c r="AL50" s="11">
        <f t="shared" si="116"/>
        <v>0</v>
      </c>
      <c r="AM50" s="14"/>
      <c r="AN50" s="14"/>
      <c r="AO50" s="11">
        <f t="shared" si="206"/>
        <v>0</v>
      </c>
      <c r="AP50" s="11">
        <f t="shared" si="18"/>
        <v>0</v>
      </c>
      <c r="AQ50" s="14"/>
      <c r="AR50" s="14"/>
      <c r="AS50" s="11">
        <f t="shared" si="207"/>
        <v>0</v>
      </c>
      <c r="AT50" s="11">
        <f t="shared" si="20"/>
        <v>0</v>
      </c>
      <c r="AU50" s="14"/>
      <c r="AV50" s="14"/>
      <c r="AW50" s="11">
        <f t="shared" si="208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97"/>
        <v>317</v>
      </c>
      <c r="G51" s="14">
        <v>10</v>
      </c>
      <c r="H51" s="14">
        <v>7</v>
      </c>
      <c r="I51" s="11">
        <f t="shared" si="198"/>
        <v>17</v>
      </c>
      <c r="J51" s="11">
        <f t="shared" si="2"/>
        <v>5.3627760252365935</v>
      </c>
      <c r="K51" s="14">
        <v>12</v>
      </c>
      <c r="L51" s="14">
        <v>8</v>
      </c>
      <c r="M51" s="11">
        <f t="shared" si="199"/>
        <v>20</v>
      </c>
      <c r="N51" s="11">
        <f t="shared" si="4"/>
        <v>6.309148264984227</v>
      </c>
      <c r="O51" s="14"/>
      <c r="P51" s="14"/>
      <c r="Q51" s="11">
        <f t="shared" si="200"/>
        <v>0</v>
      </c>
      <c r="R51" s="11">
        <f t="shared" si="6"/>
        <v>0</v>
      </c>
      <c r="S51" s="14"/>
      <c r="T51" s="14"/>
      <c r="U51" s="11">
        <f t="shared" si="201"/>
        <v>0</v>
      </c>
      <c r="V51" s="11">
        <f t="shared" si="8"/>
        <v>0</v>
      </c>
      <c r="W51" s="14"/>
      <c r="X51" s="14"/>
      <c r="Y51" s="11">
        <f t="shared" si="202"/>
        <v>0</v>
      </c>
      <c r="Z51" s="11">
        <f t="shared" si="10"/>
        <v>0</v>
      </c>
      <c r="AA51" s="14"/>
      <c r="AB51" s="14"/>
      <c r="AC51" s="11">
        <f t="shared" si="203"/>
        <v>0</v>
      </c>
      <c r="AD51" s="11">
        <f t="shared" si="12"/>
        <v>0</v>
      </c>
      <c r="AE51" s="14"/>
      <c r="AF51" s="14"/>
      <c r="AG51" s="11">
        <f t="shared" si="204"/>
        <v>0</v>
      </c>
      <c r="AH51" s="11">
        <f t="shared" si="14"/>
        <v>0</v>
      </c>
      <c r="AI51" s="14"/>
      <c r="AJ51" s="14"/>
      <c r="AK51" s="11">
        <f t="shared" si="205"/>
        <v>0</v>
      </c>
      <c r="AL51" s="11">
        <f t="shared" si="116"/>
        <v>0</v>
      </c>
      <c r="AM51" s="14"/>
      <c r="AN51" s="14"/>
      <c r="AO51" s="11">
        <f t="shared" si="206"/>
        <v>0</v>
      </c>
      <c r="AP51" s="11">
        <f t="shared" si="18"/>
        <v>0</v>
      </c>
      <c r="AQ51" s="14"/>
      <c r="AR51" s="14"/>
      <c r="AS51" s="11">
        <f t="shared" si="207"/>
        <v>0</v>
      </c>
      <c r="AT51" s="11">
        <f t="shared" si="20"/>
        <v>0</v>
      </c>
      <c r="AU51" s="14"/>
      <c r="AV51" s="14"/>
      <c r="AW51" s="11">
        <f t="shared" si="208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89">
        <f t="shared" ref="D52:I52" si="209">SUM(D48:D51)</f>
        <v>1320</v>
      </c>
      <c r="E52" s="89">
        <f t="shared" si="209"/>
        <v>1330</v>
      </c>
      <c r="F52" s="89">
        <f t="shared" si="209"/>
        <v>2650</v>
      </c>
      <c r="G52" s="19">
        <f t="shared" si="209"/>
        <v>119</v>
      </c>
      <c r="H52" s="19">
        <f t="shared" si="209"/>
        <v>106</v>
      </c>
      <c r="I52" s="19">
        <f t="shared" si="209"/>
        <v>225</v>
      </c>
      <c r="J52" s="11">
        <f t="shared" si="2"/>
        <v>8.4905660377358494</v>
      </c>
      <c r="K52" s="19">
        <f t="shared" ref="K52:M52" si="210">SUM(K48:K51)</f>
        <v>126</v>
      </c>
      <c r="L52" s="19">
        <f t="shared" si="210"/>
        <v>98</v>
      </c>
      <c r="M52" s="19">
        <f t="shared" si="210"/>
        <v>224</v>
      </c>
      <c r="N52" s="11">
        <f t="shared" si="4"/>
        <v>8.4528301886792452</v>
      </c>
      <c r="O52" s="19">
        <f t="shared" ref="O52:Q52" si="211">SUM(O48:O51)</f>
        <v>0</v>
      </c>
      <c r="P52" s="19">
        <f t="shared" si="211"/>
        <v>0</v>
      </c>
      <c r="Q52" s="19">
        <f t="shared" si="211"/>
        <v>0</v>
      </c>
      <c r="R52" s="11">
        <f t="shared" si="6"/>
        <v>0</v>
      </c>
      <c r="S52" s="19">
        <f t="shared" ref="S52:U52" si="212">SUM(S48:S51)</f>
        <v>0</v>
      </c>
      <c r="T52" s="19">
        <f t="shared" si="212"/>
        <v>0</v>
      </c>
      <c r="U52" s="19">
        <f t="shared" si="212"/>
        <v>0</v>
      </c>
      <c r="V52" s="11">
        <f t="shared" si="8"/>
        <v>0</v>
      </c>
      <c r="W52" s="19">
        <f t="shared" ref="W52:Y52" si="213">SUM(W48:W51)</f>
        <v>0</v>
      </c>
      <c r="X52" s="19">
        <f t="shared" si="213"/>
        <v>0</v>
      </c>
      <c r="Y52" s="19">
        <f t="shared" si="213"/>
        <v>0</v>
      </c>
      <c r="Z52" s="11">
        <f t="shared" si="10"/>
        <v>0</v>
      </c>
      <c r="AA52" s="19">
        <f t="shared" ref="AA52:AC52" si="214">SUM(AA48:AA51)</f>
        <v>0</v>
      </c>
      <c r="AB52" s="19">
        <f t="shared" si="214"/>
        <v>0</v>
      </c>
      <c r="AC52" s="19">
        <f t="shared" si="214"/>
        <v>0</v>
      </c>
      <c r="AD52" s="11">
        <f t="shared" si="12"/>
        <v>0</v>
      </c>
      <c r="AE52" s="19">
        <f t="shared" ref="AE52:AG52" si="215">SUM(AE48:AE51)</f>
        <v>0</v>
      </c>
      <c r="AF52" s="19">
        <f t="shared" si="215"/>
        <v>0</v>
      </c>
      <c r="AG52" s="19">
        <f t="shared" si="215"/>
        <v>0</v>
      </c>
      <c r="AH52" s="11">
        <f t="shared" si="14"/>
        <v>0</v>
      </c>
      <c r="AI52" s="19">
        <f t="shared" ref="AI52:AK52" si="216">SUM(AI48:AI51)</f>
        <v>0</v>
      </c>
      <c r="AJ52" s="19">
        <f t="shared" si="216"/>
        <v>0</v>
      </c>
      <c r="AK52" s="19">
        <f t="shared" si="216"/>
        <v>0</v>
      </c>
      <c r="AL52" s="11">
        <f t="shared" si="116"/>
        <v>0</v>
      </c>
      <c r="AM52" s="19">
        <f t="shared" ref="AM52:AO52" si="217">SUM(AM48:AM51)</f>
        <v>0</v>
      </c>
      <c r="AN52" s="19">
        <f t="shared" si="217"/>
        <v>0</v>
      </c>
      <c r="AO52" s="19">
        <f t="shared" si="217"/>
        <v>0</v>
      </c>
      <c r="AP52" s="11">
        <f t="shared" si="18"/>
        <v>0</v>
      </c>
      <c r="AQ52" s="19">
        <f t="shared" ref="AQ52:AS52" si="218">SUM(AQ48:AQ51)</f>
        <v>0</v>
      </c>
      <c r="AR52" s="19">
        <f t="shared" si="218"/>
        <v>0</v>
      </c>
      <c r="AS52" s="19">
        <f t="shared" si="218"/>
        <v>0</v>
      </c>
      <c r="AT52" s="11">
        <f t="shared" si="20"/>
        <v>0</v>
      </c>
      <c r="AU52" s="19">
        <f t="shared" ref="AU52:AW52" si="219">SUM(AU48:AU51)</f>
        <v>0</v>
      </c>
      <c r="AV52" s="19">
        <f t="shared" si="219"/>
        <v>0</v>
      </c>
      <c r="AW52" s="19">
        <f t="shared" si="219"/>
        <v>0</v>
      </c>
      <c r="AX52" s="11">
        <f t="shared" si="22"/>
        <v>0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220">D53+E53</f>
        <v>1735</v>
      </c>
      <c r="G53" s="14">
        <v>64</v>
      </c>
      <c r="H53" s="14">
        <v>72</v>
      </c>
      <c r="I53" s="11">
        <f t="shared" ref="I53:I55" si="221">G53+H53</f>
        <v>136</v>
      </c>
      <c r="J53" s="11">
        <f t="shared" si="2"/>
        <v>7.8386167146974062</v>
      </c>
      <c r="K53" s="52">
        <v>55</v>
      </c>
      <c r="L53" s="52">
        <v>59</v>
      </c>
      <c r="M53" s="11">
        <f t="shared" ref="M53:M55" si="222">K53+L53</f>
        <v>114</v>
      </c>
      <c r="N53" s="11">
        <f t="shared" si="4"/>
        <v>6.5706051873198845</v>
      </c>
      <c r="O53" s="14">
        <v>0</v>
      </c>
      <c r="P53" s="14">
        <v>0</v>
      </c>
      <c r="Q53" s="11">
        <f t="shared" ref="Q53:Q55" si="223">O53+P53</f>
        <v>0</v>
      </c>
      <c r="R53" s="11">
        <f t="shared" si="6"/>
        <v>0</v>
      </c>
      <c r="S53" s="14">
        <v>1</v>
      </c>
      <c r="T53" s="14">
        <v>0</v>
      </c>
      <c r="U53" s="11">
        <f t="shared" ref="U53:U55" si="224">S53+T53</f>
        <v>1</v>
      </c>
      <c r="V53" s="11">
        <f t="shared" si="8"/>
        <v>0.73529411764705876</v>
      </c>
      <c r="W53" s="14">
        <v>0</v>
      </c>
      <c r="X53" s="14">
        <v>0</v>
      </c>
      <c r="Y53" s="11">
        <f t="shared" ref="Y53:Y55" si="225">W53+X53</f>
        <v>0</v>
      </c>
      <c r="Z53" s="11">
        <f t="shared" si="10"/>
        <v>0</v>
      </c>
      <c r="AA53" s="14">
        <v>1</v>
      </c>
      <c r="AB53" s="14">
        <v>0</v>
      </c>
      <c r="AC53" s="11">
        <f t="shared" ref="AC53:AC55" si="226">AA53+AB53</f>
        <v>1</v>
      </c>
      <c r="AD53" s="11">
        <f t="shared" si="12"/>
        <v>0.73529411764705876</v>
      </c>
      <c r="AE53" s="14">
        <v>0</v>
      </c>
      <c r="AF53" s="14">
        <v>0</v>
      </c>
      <c r="AG53" s="11">
        <f t="shared" ref="AG53:AG55" si="227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8">AI53+AJ53</f>
        <v>0</v>
      </c>
      <c r="AL53" s="11">
        <f t="shared" si="116"/>
        <v>0</v>
      </c>
      <c r="AM53" s="14">
        <v>0</v>
      </c>
      <c r="AN53" s="14">
        <v>0</v>
      </c>
      <c r="AO53" s="11">
        <f t="shared" ref="AO53:AO55" si="229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30">AQ53+AR53</f>
        <v>0</v>
      </c>
      <c r="AT53" s="11">
        <f t="shared" si="20"/>
        <v>0</v>
      </c>
      <c r="AU53" s="14">
        <v>1</v>
      </c>
      <c r="AV53" s="14">
        <v>0</v>
      </c>
      <c r="AW53" s="11">
        <f t="shared" ref="AW53:AW55" si="231">AU53+AV53</f>
        <v>1</v>
      </c>
      <c r="AX53" s="11">
        <f t="shared" si="22"/>
        <v>0.73529411764705876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220"/>
        <v>906</v>
      </c>
      <c r="G54" s="14">
        <v>46</v>
      </c>
      <c r="H54" s="14">
        <v>39</v>
      </c>
      <c r="I54" s="11">
        <f t="shared" si="221"/>
        <v>85</v>
      </c>
      <c r="J54" s="11">
        <f t="shared" si="2"/>
        <v>9.3818984547461355</v>
      </c>
      <c r="K54" s="53">
        <v>34</v>
      </c>
      <c r="L54" s="53">
        <v>31</v>
      </c>
      <c r="M54" s="11">
        <f t="shared" si="222"/>
        <v>65</v>
      </c>
      <c r="N54" s="11">
        <f t="shared" si="4"/>
        <v>7.1743929359823406</v>
      </c>
      <c r="O54" s="14">
        <v>0</v>
      </c>
      <c r="P54" s="14">
        <v>0</v>
      </c>
      <c r="Q54" s="11">
        <f t="shared" si="223"/>
        <v>0</v>
      </c>
      <c r="R54" s="11">
        <f t="shared" si="6"/>
        <v>0</v>
      </c>
      <c r="S54" s="14">
        <v>0</v>
      </c>
      <c r="T54" s="14">
        <v>1</v>
      </c>
      <c r="U54" s="11">
        <f t="shared" si="224"/>
        <v>1</v>
      </c>
      <c r="V54" s="11">
        <f t="shared" si="8"/>
        <v>1.1764705882352942</v>
      </c>
      <c r="W54" s="14">
        <v>0</v>
      </c>
      <c r="X54" s="14">
        <v>0</v>
      </c>
      <c r="Y54" s="11">
        <f t="shared" si="225"/>
        <v>0</v>
      </c>
      <c r="Z54" s="11">
        <f t="shared" si="10"/>
        <v>0</v>
      </c>
      <c r="AA54" s="14">
        <v>0</v>
      </c>
      <c r="AB54" s="14">
        <v>1</v>
      </c>
      <c r="AC54" s="11">
        <f t="shared" si="226"/>
        <v>1</v>
      </c>
      <c r="AD54" s="11">
        <f t="shared" si="12"/>
        <v>1.1764705882352942</v>
      </c>
      <c r="AE54" s="14">
        <v>0</v>
      </c>
      <c r="AF54" s="14">
        <v>0</v>
      </c>
      <c r="AG54" s="11">
        <f t="shared" si="227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8"/>
        <v>0</v>
      </c>
      <c r="AL54" s="11">
        <f t="shared" si="116"/>
        <v>0</v>
      </c>
      <c r="AM54" s="14">
        <v>0</v>
      </c>
      <c r="AN54" s="14">
        <v>0</v>
      </c>
      <c r="AO54" s="11">
        <f t="shared" si="229"/>
        <v>0</v>
      </c>
      <c r="AP54" s="11">
        <f t="shared" si="18"/>
        <v>0</v>
      </c>
      <c r="AQ54" s="14">
        <v>0</v>
      </c>
      <c r="AR54" s="14">
        <v>0</v>
      </c>
      <c r="AS54" s="11">
        <f t="shared" si="230"/>
        <v>0</v>
      </c>
      <c r="AT54" s="11">
        <f t="shared" si="20"/>
        <v>0</v>
      </c>
      <c r="AU54" s="14">
        <v>0</v>
      </c>
      <c r="AV54" s="14">
        <v>1</v>
      </c>
      <c r="AW54" s="11">
        <f t="shared" si="231"/>
        <v>1</v>
      </c>
      <c r="AX54" s="11">
        <f t="shared" si="22"/>
        <v>1.1764705882352942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220"/>
        <v>1427</v>
      </c>
      <c r="G55" s="14">
        <v>47</v>
      </c>
      <c r="H55" s="14">
        <v>55</v>
      </c>
      <c r="I55" s="11">
        <f t="shared" si="221"/>
        <v>102</v>
      </c>
      <c r="J55" s="11">
        <f t="shared" si="2"/>
        <v>7.1478626489138053</v>
      </c>
      <c r="K55" s="53">
        <v>42</v>
      </c>
      <c r="L55" s="53">
        <v>47</v>
      </c>
      <c r="M55" s="11">
        <f t="shared" si="222"/>
        <v>89</v>
      </c>
      <c r="N55" s="11">
        <f t="shared" si="4"/>
        <v>6.2368605466012612</v>
      </c>
      <c r="O55" s="14">
        <v>0</v>
      </c>
      <c r="P55" s="14">
        <v>0</v>
      </c>
      <c r="Q55" s="11">
        <f t="shared" si="223"/>
        <v>0</v>
      </c>
      <c r="R55" s="11">
        <f t="shared" si="6"/>
        <v>0</v>
      </c>
      <c r="S55" s="14">
        <v>0</v>
      </c>
      <c r="T55" s="14">
        <v>0</v>
      </c>
      <c r="U55" s="11">
        <f t="shared" si="224"/>
        <v>0</v>
      </c>
      <c r="V55" s="11">
        <f t="shared" si="8"/>
        <v>0</v>
      </c>
      <c r="W55" s="14">
        <v>0</v>
      </c>
      <c r="X55" s="14">
        <v>0</v>
      </c>
      <c r="Y55" s="11">
        <f t="shared" si="225"/>
        <v>0</v>
      </c>
      <c r="Z55" s="11">
        <f t="shared" si="10"/>
        <v>0</v>
      </c>
      <c r="AA55" s="14">
        <v>0</v>
      </c>
      <c r="AB55" s="14">
        <v>0</v>
      </c>
      <c r="AC55" s="11">
        <f t="shared" si="226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7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8"/>
        <v>0</v>
      </c>
      <c r="AL55" s="11">
        <f t="shared" si="116"/>
        <v>0</v>
      </c>
      <c r="AM55" s="14">
        <v>0</v>
      </c>
      <c r="AN55" s="14">
        <v>0</v>
      </c>
      <c r="AO55" s="11">
        <f t="shared" si="229"/>
        <v>0</v>
      </c>
      <c r="AP55" s="11">
        <f t="shared" si="18"/>
        <v>0</v>
      </c>
      <c r="AQ55" s="14">
        <v>0</v>
      </c>
      <c r="AR55" s="14">
        <v>0</v>
      </c>
      <c r="AS55" s="11">
        <f t="shared" si="230"/>
        <v>0</v>
      </c>
      <c r="AT55" s="11">
        <f t="shared" si="20"/>
        <v>0</v>
      </c>
      <c r="AU55" s="14">
        <v>0</v>
      </c>
      <c r="AV55" s="14">
        <v>0</v>
      </c>
      <c r="AW55" s="11">
        <f t="shared" si="231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89">
        <f t="shared" ref="D56:I56" si="232">SUM(D53:D55)</f>
        <v>2029</v>
      </c>
      <c r="E56" s="89">
        <f t="shared" si="232"/>
        <v>2039</v>
      </c>
      <c r="F56" s="89">
        <f t="shared" si="232"/>
        <v>4068</v>
      </c>
      <c r="G56" s="19">
        <f t="shared" si="232"/>
        <v>157</v>
      </c>
      <c r="H56" s="19">
        <f t="shared" si="232"/>
        <v>166</v>
      </c>
      <c r="I56" s="19">
        <f t="shared" si="232"/>
        <v>323</v>
      </c>
      <c r="J56" s="11">
        <f t="shared" si="2"/>
        <v>7.9400196656833826</v>
      </c>
      <c r="K56" s="19">
        <f t="shared" ref="K56:M56" si="233">SUM(K53:K55)</f>
        <v>131</v>
      </c>
      <c r="L56" s="19">
        <f t="shared" si="233"/>
        <v>137</v>
      </c>
      <c r="M56" s="19">
        <f t="shared" si="233"/>
        <v>268</v>
      </c>
      <c r="N56" s="11">
        <f t="shared" si="4"/>
        <v>6.5880039331366769</v>
      </c>
      <c r="O56" s="19">
        <f t="shared" ref="O56:Q56" si="234">SUM(O53:O55)</f>
        <v>0</v>
      </c>
      <c r="P56" s="19">
        <f t="shared" si="234"/>
        <v>0</v>
      </c>
      <c r="Q56" s="19">
        <f t="shared" si="234"/>
        <v>0</v>
      </c>
      <c r="R56" s="11">
        <f t="shared" si="6"/>
        <v>0</v>
      </c>
      <c r="S56" s="19">
        <f t="shared" ref="S56:U56" si="235">SUM(S53:S55)</f>
        <v>1</v>
      </c>
      <c r="T56" s="19">
        <f t="shared" si="235"/>
        <v>1</v>
      </c>
      <c r="U56" s="19">
        <f t="shared" si="235"/>
        <v>2</v>
      </c>
      <c r="V56" s="11">
        <f t="shared" si="8"/>
        <v>0.61919504643962853</v>
      </c>
      <c r="W56" s="19">
        <f t="shared" ref="W56:Y56" si="236">SUM(W53:W55)</f>
        <v>0</v>
      </c>
      <c r="X56" s="19">
        <f t="shared" si="236"/>
        <v>0</v>
      </c>
      <c r="Y56" s="19">
        <f t="shared" si="236"/>
        <v>0</v>
      </c>
      <c r="Z56" s="11">
        <f t="shared" si="10"/>
        <v>0</v>
      </c>
      <c r="AA56" s="19">
        <f t="shared" ref="AA56:AC56" si="237">SUM(AA53:AA55)</f>
        <v>1</v>
      </c>
      <c r="AB56" s="19">
        <f t="shared" si="237"/>
        <v>1</v>
      </c>
      <c r="AC56" s="19">
        <f t="shared" si="237"/>
        <v>2</v>
      </c>
      <c r="AD56" s="11">
        <f t="shared" si="12"/>
        <v>0.61919504643962853</v>
      </c>
      <c r="AE56" s="19">
        <f t="shared" ref="AE56:AG56" si="238">SUM(AE53:AE55)</f>
        <v>0</v>
      </c>
      <c r="AF56" s="19">
        <f t="shared" si="238"/>
        <v>0</v>
      </c>
      <c r="AG56" s="19">
        <f t="shared" si="238"/>
        <v>0</v>
      </c>
      <c r="AH56" s="11">
        <f t="shared" si="14"/>
        <v>0</v>
      </c>
      <c r="AI56" s="19">
        <f t="shared" ref="AI56:AK56" si="239">SUM(AI53:AI55)</f>
        <v>0</v>
      </c>
      <c r="AJ56" s="19">
        <f t="shared" si="239"/>
        <v>0</v>
      </c>
      <c r="AK56" s="19">
        <f t="shared" si="239"/>
        <v>0</v>
      </c>
      <c r="AL56" s="11">
        <f t="shared" si="116"/>
        <v>0</v>
      </c>
      <c r="AM56" s="19">
        <f t="shared" ref="AM56:AO56" si="240">SUM(AM53:AM55)</f>
        <v>0</v>
      </c>
      <c r="AN56" s="19">
        <f t="shared" si="240"/>
        <v>0</v>
      </c>
      <c r="AO56" s="19">
        <f t="shared" si="240"/>
        <v>0</v>
      </c>
      <c r="AP56" s="11">
        <f t="shared" si="18"/>
        <v>0</v>
      </c>
      <c r="AQ56" s="19">
        <f t="shared" ref="AQ56:AS56" si="241">SUM(AQ53:AQ55)</f>
        <v>0</v>
      </c>
      <c r="AR56" s="19">
        <f t="shared" si="241"/>
        <v>0</v>
      </c>
      <c r="AS56" s="19">
        <f t="shared" si="241"/>
        <v>0</v>
      </c>
      <c r="AT56" s="11">
        <f t="shared" si="20"/>
        <v>0</v>
      </c>
      <c r="AU56" s="19">
        <f t="shared" ref="AU56:AW56" si="242">SUM(AU53:AU55)</f>
        <v>1</v>
      </c>
      <c r="AV56" s="19">
        <f t="shared" si="242"/>
        <v>1</v>
      </c>
      <c r="AW56" s="19">
        <f t="shared" si="242"/>
        <v>2</v>
      </c>
      <c r="AX56" s="11">
        <f t="shared" si="22"/>
        <v>0.61919504643962853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43">D57+E57</f>
        <v>619</v>
      </c>
      <c r="G57" s="30">
        <v>35</v>
      </c>
      <c r="H57" s="30">
        <v>34</v>
      </c>
      <c r="I57" s="11">
        <f t="shared" ref="I57:I60" si="244">G57+H57</f>
        <v>69</v>
      </c>
      <c r="J57" s="11">
        <f t="shared" si="2"/>
        <v>11.147011308562197</v>
      </c>
      <c r="K57" s="30">
        <v>30</v>
      </c>
      <c r="L57" s="30">
        <v>30</v>
      </c>
      <c r="M57" s="11">
        <f t="shared" ref="M57:M60" si="245">K57+L57</f>
        <v>60</v>
      </c>
      <c r="N57" s="11">
        <f t="shared" si="4"/>
        <v>9.6930533117932143</v>
      </c>
      <c r="O57" s="14"/>
      <c r="P57" s="14"/>
      <c r="Q57" s="11">
        <f t="shared" ref="Q57:Q60" si="246">O57+P57</f>
        <v>0</v>
      </c>
      <c r="R57" s="11">
        <f t="shared" si="6"/>
        <v>0</v>
      </c>
      <c r="S57" s="14"/>
      <c r="T57" s="14"/>
      <c r="U57" s="11">
        <f t="shared" ref="U57:U60" si="247">S57+T57</f>
        <v>0</v>
      </c>
      <c r="V57" s="11">
        <f t="shared" si="8"/>
        <v>0</v>
      </c>
      <c r="W57" s="14"/>
      <c r="X57" s="14"/>
      <c r="Y57" s="11">
        <f t="shared" ref="Y57:Y60" si="248">W57+X57</f>
        <v>0</v>
      </c>
      <c r="Z57" s="11">
        <f t="shared" si="10"/>
        <v>0</v>
      </c>
      <c r="AA57" s="14"/>
      <c r="AB57" s="14"/>
      <c r="AC57" s="11">
        <f t="shared" ref="AC57:AC60" si="249">AA57+AB57</f>
        <v>0</v>
      </c>
      <c r="AD57" s="11">
        <f t="shared" si="12"/>
        <v>0</v>
      </c>
      <c r="AE57" s="14"/>
      <c r="AF57" s="14"/>
      <c r="AG57" s="11">
        <f t="shared" ref="AG57:AG60" si="250">AE57+AF57</f>
        <v>0</v>
      </c>
      <c r="AH57" s="11">
        <f t="shared" si="14"/>
        <v>0</v>
      </c>
      <c r="AI57" s="14"/>
      <c r="AJ57" s="14"/>
      <c r="AK57" s="11">
        <f t="shared" ref="AK57:AK60" si="251">AI57+AJ57</f>
        <v>0</v>
      </c>
      <c r="AL57" s="11">
        <f t="shared" si="116"/>
        <v>0</v>
      </c>
      <c r="AM57" s="14"/>
      <c r="AN57" s="14"/>
      <c r="AO57" s="11">
        <f t="shared" ref="AO57:AO60" si="252">AM57+AN57</f>
        <v>0</v>
      </c>
      <c r="AP57" s="11">
        <f t="shared" si="18"/>
        <v>0</v>
      </c>
      <c r="AQ57" s="14"/>
      <c r="AR57" s="14"/>
      <c r="AS57" s="11">
        <f t="shared" ref="AS57:AS60" si="253">AQ57+AR57</f>
        <v>0</v>
      </c>
      <c r="AT57" s="11">
        <f t="shared" si="20"/>
        <v>0</v>
      </c>
      <c r="AU57" s="14"/>
      <c r="AV57" s="14"/>
      <c r="AW57" s="11">
        <f t="shared" ref="AW57:AW60" si="254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43"/>
        <v>925</v>
      </c>
      <c r="G58" s="30">
        <v>29</v>
      </c>
      <c r="H58" s="30">
        <v>31</v>
      </c>
      <c r="I58" s="11">
        <f t="shared" si="244"/>
        <v>60</v>
      </c>
      <c r="J58" s="11">
        <f t="shared" si="2"/>
        <v>6.4864864864864868</v>
      </c>
      <c r="K58" s="30">
        <v>37</v>
      </c>
      <c r="L58" s="30">
        <v>41</v>
      </c>
      <c r="M58" s="11">
        <f t="shared" si="245"/>
        <v>78</v>
      </c>
      <c r="N58" s="11">
        <f t="shared" si="4"/>
        <v>8.4324324324324316</v>
      </c>
      <c r="O58" s="14"/>
      <c r="P58" s="14"/>
      <c r="Q58" s="11">
        <f t="shared" si="246"/>
        <v>0</v>
      </c>
      <c r="R58" s="11">
        <f t="shared" si="6"/>
        <v>0</v>
      </c>
      <c r="S58" s="14"/>
      <c r="T58" s="14"/>
      <c r="U58" s="11">
        <f t="shared" si="247"/>
        <v>0</v>
      </c>
      <c r="V58" s="11">
        <f t="shared" si="8"/>
        <v>0</v>
      </c>
      <c r="W58" s="14"/>
      <c r="X58" s="14"/>
      <c r="Y58" s="11">
        <f t="shared" si="248"/>
        <v>0</v>
      </c>
      <c r="Z58" s="11">
        <f t="shared" si="10"/>
        <v>0</v>
      </c>
      <c r="AA58" s="14"/>
      <c r="AB58" s="14"/>
      <c r="AC58" s="11">
        <f t="shared" si="249"/>
        <v>0</v>
      </c>
      <c r="AD58" s="11">
        <f t="shared" si="12"/>
        <v>0</v>
      </c>
      <c r="AE58" s="14"/>
      <c r="AF58" s="14"/>
      <c r="AG58" s="11">
        <f t="shared" si="250"/>
        <v>0</v>
      </c>
      <c r="AH58" s="11">
        <f t="shared" si="14"/>
        <v>0</v>
      </c>
      <c r="AI58" s="14"/>
      <c r="AJ58" s="14"/>
      <c r="AK58" s="11">
        <f t="shared" si="251"/>
        <v>0</v>
      </c>
      <c r="AL58" s="11">
        <f t="shared" si="116"/>
        <v>0</v>
      </c>
      <c r="AM58" s="14"/>
      <c r="AN58" s="14"/>
      <c r="AO58" s="11">
        <f t="shared" si="252"/>
        <v>0</v>
      </c>
      <c r="AP58" s="11">
        <f t="shared" si="18"/>
        <v>0</v>
      </c>
      <c r="AQ58" s="14"/>
      <c r="AR58" s="14"/>
      <c r="AS58" s="11">
        <f t="shared" si="253"/>
        <v>0</v>
      </c>
      <c r="AT58" s="11">
        <f t="shared" si="20"/>
        <v>0</v>
      </c>
      <c r="AU58" s="14"/>
      <c r="AV58" s="14"/>
      <c r="AW58" s="11">
        <f t="shared" si="254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43"/>
        <v>517</v>
      </c>
      <c r="G59" s="30">
        <v>22</v>
      </c>
      <c r="H59" s="30">
        <v>18</v>
      </c>
      <c r="I59" s="11">
        <f t="shared" si="244"/>
        <v>40</v>
      </c>
      <c r="J59" s="11">
        <f t="shared" si="2"/>
        <v>7.7369439071566735</v>
      </c>
      <c r="K59" s="30">
        <v>30</v>
      </c>
      <c r="L59" s="30">
        <v>35</v>
      </c>
      <c r="M59" s="11">
        <f t="shared" si="245"/>
        <v>65</v>
      </c>
      <c r="N59" s="11">
        <f t="shared" si="4"/>
        <v>12.572533849129593</v>
      </c>
      <c r="O59" s="14"/>
      <c r="P59" s="14"/>
      <c r="Q59" s="11">
        <f t="shared" si="246"/>
        <v>0</v>
      </c>
      <c r="R59" s="11">
        <f t="shared" si="6"/>
        <v>0</v>
      </c>
      <c r="S59" s="14"/>
      <c r="T59" s="14"/>
      <c r="U59" s="11">
        <f t="shared" si="247"/>
        <v>0</v>
      </c>
      <c r="V59" s="11">
        <f t="shared" si="8"/>
        <v>0</v>
      </c>
      <c r="W59" s="14"/>
      <c r="X59" s="14"/>
      <c r="Y59" s="11">
        <f t="shared" si="248"/>
        <v>0</v>
      </c>
      <c r="Z59" s="11">
        <f t="shared" si="10"/>
        <v>0</v>
      </c>
      <c r="AA59" s="14"/>
      <c r="AB59" s="14"/>
      <c r="AC59" s="11">
        <f t="shared" si="249"/>
        <v>0</v>
      </c>
      <c r="AD59" s="11">
        <f t="shared" si="12"/>
        <v>0</v>
      </c>
      <c r="AE59" s="14"/>
      <c r="AF59" s="14"/>
      <c r="AG59" s="11">
        <f t="shared" si="250"/>
        <v>0</v>
      </c>
      <c r="AH59" s="11">
        <f t="shared" si="14"/>
        <v>0</v>
      </c>
      <c r="AI59" s="14"/>
      <c r="AJ59" s="14"/>
      <c r="AK59" s="11">
        <f t="shared" si="251"/>
        <v>0</v>
      </c>
      <c r="AL59" s="11">
        <f t="shared" si="116"/>
        <v>0</v>
      </c>
      <c r="AM59" s="14"/>
      <c r="AN59" s="14"/>
      <c r="AO59" s="11">
        <f t="shared" si="252"/>
        <v>0</v>
      </c>
      <c r="AP59" s="11">
        <f t="shared" si="18"/>
        <v>0</v>
      </c>
      <c r="AQ59" s="14"/>
      <c r="AR59" s="14"/>
      <c r="AS59" s="11">
        <f t="shared" si="253"/>
        <v>0</v>
      </c>
      <c r="AT59" s="11">
        <f t="shared" si="20"/>
        <v>0</v>
      </c>
      <c r="AU59" s="14"/>
      <c r="AV59" s="14"/>
      <c r="AW59" s="11">
        <f t="shared" si="254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43"/>
        <v>558</v>
      </c>
      <c r="G60" s="30">
        <v>7</v>
      </c>
      <c r="H60" s="30">
        <v>10</v>
      </c>
      <c r="I60" s="11">
        <f t="shared" si="244"/>
        <v>17</v>
      </c>
      <c r="J60" s="11">
        <f t="shared" si="2"/>
        <v>3.0465949820788532</v>
      </c>
      <c r="K60" s="30">
        <v>17</v>
      </c>
      <c r="L60" s="30">
        <v>21</v>
      </c>
      <c r="M60" s="11">
        <f t="shared" si="245"/>
        <v>38</v>
      </c>
      <c r="N60" s="11">
        <f t="shared" si="4"/>
        <v>6.8100358422939076</v>
      </c>
      <c r="O60" s="14"/>
      <c r="P60" s="14"/>
      <c r="Q60" s="11">
        <f t="shared" si="246"/>
        <v>0</v>
      </c>
      <c r="R60" s="11">
        <f t="shared" si="6"/>
        <v>0</v>
      </c>
      <c r="S60" s="14"/>
      <c r="T60" s="14"/>
      <c r="U60" s="11">
        <f t="shared" si="247"/>
        <v>0</v>
      </c>
      <c r="V60" s="11">
        <f t="shared" si="8"/>
        <v>0</v>
      </c>
      <c r="W60" s="14"/>
      <c r="X60" s="14"/>
      <c r="Y60" s="11">
        <f t="shared" si="248"/>
        <v>0</v>
      </c>
      <c r="Z60" s="11">
        <f t="shared" si="10"/>
        <v>0</v>
      </c>
      <c r="AA60" s="14"/>
      <c r="AB60" s="14"/>
      <c r="AC60" s="11">
        <f t="shared" si="249"/>
        <v>0</v>
      </c>
      <c r="AD60" s="11">
        <f t="shared" si="12"/>
        <v>0</v>
      </c>
      <c r="AE60" s="14"/>
      <c r="AF60" s="14"/>
      <c r="AG60" s="11">
        <f t="shared" si="250"/>
        <v>0</v>
      </c>
      <c r="AH60" s="11">
        <f t="shared" si="14"/>
        <v>0</v>
      </c>
      <c r="AI60" s="14"/>
      <c r="AJ60" s="14"/>
      <c r="AK60" s="11">
        <f t="shared" si="251"/>
        <v>0</v>
      </c>
      <c r="AL60" s="11">
        <f t="shared" si="116"/>
        <v>0</v>
      </c>
      <c r="AM60" s="14"/>
      <c r="AN60" s="14"/>
      <c r="AO60" s="11">
        <f t="shared" si="252"/>
        <v>0</v>
      </c>
      <c r="AP60" s="11">
        <f t="shared" si="18"/>
        <v>0</v>
      </c>
      <c r="AQ60" s="14"/>
      <c r="AR60" s="14"/>
      <c r="AS60" s="11">
        <f t="shared" si="253"/>
        <v>0</v>
      </c>
      <c r="AT60" s="11">
        <f t="shared" si="20"/>
        <v>0</v>
      </c>
      <c r="AU60" s="14"/>
      <c r="AV60" s="14"/>
      <c r="AW60" s="11">
        <f t="shared" si="254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89">
        <f t="shared" ref="D61:I61" si="255">SUM(D57:D60)</f>
        <v>1362</v>
      </c>
      <c r="E61" s="89">
        <f t="shared" si="255"/>
        <v>1257</v>
      </c>
      <c r="F61" s="89">
        <f t="shared" si="255"/>
        <v>2619</v>
      </c>
      <c r="G61" s="19">
        <f t="shared" si="255"/>
        <v>93</v>
      </c>
      <c r="H61" s="19">
        <f t="shared" si="255"/>
        <v>93</v>
      </c>
      <c r="I61" s="19">
        <f t="shared" si="255"/>
        <v>186</v>
      </c>
      <c r="J61" s="11">
        <f t="shared" si="2"/>
        <v>7.1019473081328748</v>
      </c>
      <c r="K61" s="19">
        <f t="shared" ref="K61:M61" si="256">SUM(K57:K60)</f>
        <v>114</v>
      </c>
      <c r="L61" s="19">
        <f t="shared" si="256"/>
        <v>127</v>
      </c>
      <c r="M61" s="19">
        <f t="shared" si="256"/>
        <v>241</v>
      </c>
      <c r="N61" s="11">
        <f t="shared" si="4"/>
        <v>9.2019854906452849</v>
      </c>
      <c r="O61" s="19">
        <f t="shared" ref="O61:Q61" si="257">SUM(O57:O60)</f>
        <v>0</v>
      </c>
      <c r="P61" s="19">
        <f t="shared" si="257"/>
        <v>0</v>
      </c>
      <c r="Q61" s="19">
        <f t="shared" si="257"/>
        <v>0</v>
      </c>
      <c r="R61" s="11">
        <f t="shared" si="6"/>
        <v>0</v>
      </c>
      <c r="S61" s="19">
        <f t="shared" ref="S61:U61" si="258">SUM(S57:S60)</f>
        <v>0</v>
      </c>
      <c r="T61" s="19">
        <f t="shared" si="258"/>
        <v>0</v>
      </c>
      <c r="U61" s="19">
        <f t="shared" si="258"/>
        <v>0</v>
      </c>
      <c r="V61" s="11">
        <f t="shared" si="8"/>
        <v>0</v>
      </c>
      <c r="W61" s="19">
        <f t="shared" ref="W61:Y61" si="259">SUM(W57:W60)</f>
        <v>0</v>
      </c>
      <c r="X61" s="19">
        <f t="shared" si="259"/>
        <v>0</v>
      </c>
      <c r="Y61" s="19">
        <f t="shared" si="259"/>
        <v>0</v>
      </c>
      <c r="Z61" s="11">
        <f t="shared" si="10"/>
        <v>0</v>
      </c>
      <c r="AA61" s="19">
        <f t="shared" ref="AA61:AC61" si="260">SUM(AA57:AA60)</f>
        <v>0</v>
      </c>
      <c r="AB61" s="19">
        <f t="shared" si="260"/>
        <v>0</v>
      </c>
      <c r="AC61" s="19">
        <f t="shared" si="260"/>
        <v>0</v>
      </c>
      <c r="AD61" s="11">
        <f t="shared" si="12"/>
        <v>0</v>
      </c>
      <c r="AE61" s="19">
        <f t="shared" ref="AE61:AG61" si="261">SUM(AE57:AE60)</f>
        <v>0</v>
      </c>
      <c r="AF61" s="19">
        <f t="shared" si="261"/>
        <v>0</v>
      </c>
      <c r="AG61" s="19">
        <f t="shared" si="261"/>
        <v>0</v>
      </c>
      <c r="AH61" s="11">
        <f t="shared" si="14"/>
        <v>0</v>
      </c>
      <c r="AI61" s="19">
        <f t="shared" ref="AI61:AK61" si="262">SUM(AI57:AI60)</f>
        <v>0</v>
      </c>
      <c r="AJ61" s="19">
        <f t="shared" si="262"/>
        <v>0</v>
      </c>
      <c r="AK61" s="19">
        <f t="shared" si="262"/>
        <v>0</v>
      </c>
      <c r="AL61" s="11">
        <f t="shared" si="116"/>
        <v>0</v>
      </c>
      <c r="AM61" s="19">
        <f t="shared" ref="AM61:AO61" si="263">SUM(AM57:AM60)</f>
        <v>0</v>
      </c>
      <c r="AN61" s="19">
        <f t="shared" si="263"/>
        <v>0</v>
      </c>
      <c r="AO61" s="19">
        <f t="shared" si="263"/>
        <v>0</v>
      </c>
      <c r="AP61" s="11">
        <f t="shared" si="18"/>
        <v>0</v>
      </c>
      <c r="AQ61" s="19">
        <f t="shared" ref="AQ61:AS61" si="264">SUM(AQ57:AQ60)</f>
        <v>0</v>
      </c>
      <c r="AR61" s="19">
        <f t="shared" si="264"/>
        <v>0</v>
      </c>
      <c r="AS61" s="19">
        <f t="shared" si="264"/>
        <v>0</v>
      </c>
      <c r="AT61" s="11">
        <f t="shared" si="20"/>
        <v>0</v>
      </c>
      <c r="AU61" s="19">
        <f t="shared" ref="AU61:AW61" si="265">SUM(AU57:AU60)</f>
        <v>0</v>
      </c>
      <c r="AV61" s="19">
        <f t="shared" si="265"/>
        <v>0</v>
      </c>
      <c r="AW61" s="19">
        <f t="shared" si="265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66">D62+E62</f>
        <v>761</v>
      </c>
      <c r="G62" s="52">
        <v>22</v>
      </c>
      <c r="H62" s="52">
        <v>21</v>
      </c>
      <c r="I62" s="11">
        <f t="shared" ref="I62:I65" si="267">G62+H62</f>
        <v>43</v>
      </c>
      <c r="J62" s="11">
        <f t="shared" si="2"/>
        <v>5.6504599211563731</v>
      </c>
      <c r="K62" s="52">
        <v>22</v>
      </c>
      <c r="L62" s="52">
        <v>21</v>
      </c>
      <c r="M62" s="11">
        <f t="shared" ref="M62:M65" si="268">K62+L62</f>
        <v>43</v>
      </c>
      <c r="N62" s="11">
        <f t="shared" si="4"/>
        <v>5.6504599211563731</v>
      </c>
      <c r="O62" s="14"/>
      <c r="P62" s="14"/>
      <c r="Q62" s="11">
        <f t="shared" ref="Q62:Q65" si="269">O62+P62</f>
        <v>0</v>
      </c>
      <c r="R62" s="11">
        <f t="shared" si="6"/>
        <v>0</v>
      </c>
      <c r="S62" s="14"/>
      <c r="T62" s="14"/>
      <c r="U62" s="11">
        <f t="shared" ref="U62:U65" si="270">S62+T62</f>
        <v>0</v>
      </c>
      <c r="V62" s="11">
        <f t="shared" si="8"/>
        <v>0</v>
      </c>
      <c r="W62" s="14"/>
      <c r="X62" s="14"/>
      <c r="Y62" s="11">
        <f t="shared" ref="Y62:Y65" si="271">W62+X62</f>
        <v>0</v>
      </c>
      <c r="Z62" s="11">
        <f t="shared" si="10"/>
        <v>0</v>
      </c>
      <c r="AA62" s="14"/>
      <c r="AB62" s="14"/>
      <c r="AC62" s="11">
        <f t="shared" ref="AC62:AC65" si="272">AA62+AB62</f>
        <v>0</v>
      </c>
      <c r="AD62" s="11">
        <f t="shared" si="12"/>
        <v>0</v>
      </c>
      <c r="AE62" s="14"/>
      <c r="AF62" s="14"/>
      <c r="AG62" s="11">
        <f t="shared" ref="AG62:AG65" si="273">AE62+AF62</f>
        <v>0</v>
      </c>
      <c r="AH62" s="11">
        <f t="shared" si="14"/>
        <v>0</v>
      </c>
      <c r="AI62" s="14"/>
      <c r="AJ62" s="14"/>
      <c r="AK62" s="11">
        <f t="shared" ref="AK62:AK65" si="274">AI62+AJ62</f>
        <v>0</v>
      </c>
      <c r="AL62" s="11">
        <f t="shared" si="116"/>
        <v>0</v>
      </c>
      <c r="AM62" s="14"/>
      <c r="AN62" s="14"/>
      <c r="AO62" s="11">
        <f t="shared" ref="AO62:AO65" si="275">AM62+AN62</f>
        <v>0</v>
      </c>
      <c r="AP62" s="11">
        <f t="shared" si="18"/>
        <v>0</v>
      </c>
      <c r="AQ62" s="14"/>
      <c r="AR62" s="14"/>
      <c r="AS62" s="11">
        <f t="shared" ref="AS62:AS65" si="276">AQ62+AR62</f>
        <v>0</v>
      </c>
      <c r="AT62" s="11">
        <f t="shared" si="20"/>
        <v>0</v>
      </c>
      <c r="AU62" s="14"/>
      <c r="AV62" s="14"/>
      <c r="AW62" s="11">
        <f t="shared" ref="AW62:AW65" si="277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66"/>
        <v>433</v>
      </c>
      <c r="G63" s="53">
        <v>15</v>
      </c>
      <c r="H63" s="53">
        <v>20</v>
      </c>
      <c r="I63" s="11">
        <f t="shared" si="267"/>
        <v>35</v>
      </c>
      <c r="J63" s="11">
        <f t="shared" si="2"/>
        <v>8.0831408775981526</v>
      </c>
      <c r="K63" s="53">
        <v>15</v>
      </c>
      <c r="L63" s="53">
        <v>20</v>
      </c>
      <c r="M63" s="11">
        <f t="shared" si="268"/>
        <v>35</v>
      </c>
      <c r="N63" s="11">
        <f t="shared" si="4"/>
        <v>8.0831408775981526</v>
      </c>
      <c r="O63" s="14"/>
      <c r="P63" s="14"/>
      <c r="Q63" s="11">
        <f t="shared" si="269"/>
        <v>0</v>
      </c>
      <c r="R63" s="11">
        <f t="shared" si="6"/>
        <v>0</v>
      </c>
      <c r="S63" s="14"/>
      <c r="T63" s="14"/>
      <c r="U63" s="11">
        <f t="shared" si="270"/>
        <v>0</v>
      </c>
      <c r="V63" s="11">
        <f t="shared" si="8"/>
        <v>0</v>
      </c>
      <c r="W63" s="14"/>
      <c r="X63" s="14"/>
      <c r="Y63" s="11">
        <f t="shared" si="271"/>
        <v>0</v>
      </c>
      <c r="Z63" s="11">
        <f t="shared" si="10"/>
        <v>0</v>
      </c>
      <c r="AA63" s="14"/>
      <c r="AB63" s="14"/>
      <c r="AC63" s="11">
        <f t="shared" si="272"/>
        <v>0</v>
      </c>
      <c r="AD63" s="11">
        <f t="shared" si="12"/>
        <v>0</v>
      </c>
      <c r="AE63" s="14"/>
      <c r="AF63" s="14"/>
      <c r="AG63" s="11">
        <f t="shared" si="273"/>
        <v>0</v>
      </c>
      <c r="AH63" s="11">
        <f t="shared" si="14"/>
        <v>0</v>
      </c>
      <c r="AI63" s="14"/>
      <c r="AJ63" s="14"/>
      <c r="AK63" s="11">
        <f t="shared" si="274"/>
        <v>0</v>
      </c>
      <c r="AL63" s="11">
        <f t="shared" si="116"/>
        <v>0</v>
      </c>
      <c r="AM63" s="14"/>
      <c r="AN63" s="14"/>
      <c r="AO63" s="11">
        <f t="shared" si="275"/>
        <v>0</v>
      </c>
      <c r="AP63" s="11">
        <f t="shared" si="18"/>
        <v>0</v>
      </c>
      <c r="AQ63" s="14"/>
      <c r="AR63" s="14"/>
      <c r="AS63" s="11">
        <f t="shared" si="276"/>
        <v>0</v>
      </c>
      <c r="AT63" s="11">
        <f t="shared" si="20"/>
        <v>0</v>
      </c>
      <c r="AU63" s="14"/>
      <c r="AV63" s="14"/>
      <c r="AW63" s="11">
        <f t="shared" si="277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66"/>
        <v>869</v>
      </c>
      <c r="G64" s="53">
        <v>35</v>
      </c>
      <c r="H64" s="53">
        <v>40</v>
      </c>
      <c r="I64" s="11">
        <f t="shared" si="267"/>
        <v>75</v>
      </c>
      <c r="J64" s="11">
        <f t="shared" si="2"/>
        <v>8.6306098964326807</v>
      </c>
      <c r="K64" s="53">
        <v>35</v>
      </c>
      <c r="L64" s="53">
        <v>40</v>
      </c>
      <c r="M64" s="11">
        <f t="shared" si="268"/>
        <v>75</v>
      </c>
      <c r="N64" s="11">
        <f t="shared" si="4"/>
        <v>8.6306098964326807</v>
      </c>
      <c r="O64" s="14"/>
      <c r="P64" s="14"/>
      <c r="Q64" s="11">
        <f t="shared" si="269"/>
        <v>0</v>
      </c>
      <c r="R64" s="11">
        <f t="shared" si="6"/>
        <v>0</v>
      </c>
      <c r="S64" s="14"/>
      <c r="T64" s="14"/>
      <c r="U64" s="11">
        <f t="shared" si="270"/>
        <v>0</v>
      </c>
      <c r="V64" s="11">
        <f t="shared" si="8"/>
        <v>0</v>
      </c>
      <c r="W64" s="14"/>
      <c r="X64" s="14"/>
      <c r="Y64" s="11">
        <f t="shared" si="271"/>
        <v>0</v>
      </c>
      <c r="Z64" s="11">
        <f t="shared" si="10"/>
        <v>0</v>
      </c>
      <c r="AA64" s="14"/>
      <c r="AB64" s="14"/>
      <c r="AC64" s="11">
        <f t="shared" si="272"/>
        <v>0</v>
      </c>
      <c r="AD64" s="11">
        <f t="shared" si="12"/>
        <v>0</v>
      </c>
      <c r="AE64" s="14"/>
      <c r="AF64" s="14"/>
      <c r="AG64" s="11">
        <f t="shared" si="273"/>
        <v>0</v>
      </c>
      <c r="AH64" s="11">
        <f t="shared" si="14"/>
        <v>0</v>
      </c>
      <c r="AI64" s="14"/>
      <c r="AJ64" s="14"/>
      <c r="AK64" s="11">
        <f t="shared" si="274"/>
        <v>0</v>
      </c>
      <c r="AL64" s="11">
        <f t="shared" si="116"/>
        <v>0</v>
      </c>
      <c r="AM64" s="14"/>
      <c r="AN64" s="14"/>
      <c r="AO64" s="11">
        <f t="shared" si="275"/>
        <v>0</v>
      </c>
      <c r="AP64" s="11">
        <f t="shared" si="18"/>
        <v>0</v>
      </c>
      <c r="AQ64" s="14"/>
      <c r="AR64" s="14"/>
      <c r="AS64" s="11">
        <f t="shared" si="276"/>
        <v>0</v>
      </c>
      <c r="AT64" s="11">
        <f t="shared" si="20"/>
        <v>0</v>
      </c>
      <c r="AU64" s="14"/>
      <c r="AV64" s="14"/>
      <c r="AW64" s="11">
        <f t="shared" si="277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66"/>
        <v>867</v>
      </c>
      <c r="G65" s="53">
        <v>78</v>
      </c>
      <c r="H65" s="53">
        <v>70</v>
      </c>
      <c r="I65" s="11">
        <f t="shared" si="267"/>
        <v>148</v>
      </c>
      <c r="J65" s="11">
        <f t="shared" si="2"/>
        <v>17.070357554786618</v>
      </c>
      <c r="K65" s="53">
        <v>78</v>
      </c>
      <c r="L65" s="53">
        <v>70</v>
      </c>
      <c r="M65" s="11">
        <f t="shared" si="268"/>
        <v>148</v>
      </c>
      <c r="N65" s="11">
        <f t="shared" si="4"/>
        <v>17.070357554786618</v>
      </c>
      <c r="O65" s="14"/>
      <c r="P65" s="14"/>
      <c r="Q65" s="11">
        <f t="shared" si="269"/>
        <v>0</v>
      </c>
      <c r="R65" s="11">
        <f t="shared" si="6"/>
        <v>0</v>
      </c>
      <c r="S65" s="14"/>
      <c r="T65" s="14"/>
      <c r="U65" s="11">
        <f t="shared" si="270"/>
        <v>0</v>
      </c>
      <c r="V65" s="11">
        <f t="shared" si="8"/>
        <v>0</v>
      </c>
      <c r="W65" s="14"/>
      <c r="X65" s="14"/>
      <c r="Y65" s="11">
        <f t="shared" si="271"/>
        <v>0</v>
      </c>
      <c r="Z65" s="11">
        <f t="shared" si="10"/>
        <v>0</v>
      </c>
      <c r="AA65" s="14"/>
      <c r="AB65" s="14"/>
      <c r="AC65" s="11">
        <f t="shared" si="272"/>
        <v>0</v>
      </c>
      <c r="AD65" s="11">
        <f t="shared" si="12"/>
        <v>0</v>
      </c>
      <c r="AE65" s="14"/>
      <c r="AF65" s="14"/>
      <c r="AG65" s="11">
        <f t="shared" si="273"/>
        <v>0</v>
      </c>
      <c r="AH65" s="11">
        <f t="shared" si="14"/>
        <v>0</v>
      </c>
      <c r="AI65" s="14"/>
      <c r="AJ65" s="14"/>
      <c r="AK65" s="11">
        <f t="shared" si="274"/>
        <v>0</v>
      </c>
      <c r="AL65" s="11">
        <f t="shared" si="116"/>
        <v>0</v>
      </c>
      <c r="AM65" s="14"/>
      <c r="AN65" s="14"/>
      <c r="AO65" s="11">
        <f t="shared" si="275"/>
        <v>0</v>
      </c>
      <c r="AP65" s="11">
        <f t="shared" si="18"/>
        <v>0</v>
      </c>
      <c r="AQ65" s="14"/>
      <c r="AR65" s="14"/>
      <c r="AS65" s="11">
        <f t="shared" si="276"/>
        <v>0</v>
      </c>
      <c r="AT65" s="11">
        <f t="shared" si="20"/>
        <v>0</v>
      </c>
      <c r="AU65" s="14"/>
      <c r="AV65" s="14"/>
      <c r="AW65" s="11">
        <f t="shared" si="277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89">
        <f t="shared" ref="D66:I66" si="278">SUM(D62:D65)</f>
        <v>1428</v>
      </c>
      <c r="E66" s="89">
        <f t="shared" si="278"/>
        <v>1502</v>
      </c>
      <c r="F66" s="89">
        <f t="shared" si="278"/>
        <v>2930</v>
      </c>
      <c r="G66" s="19">
        <f t="shared" si="278"/>
        <v>150</v>
      </c>
      <c r="H66" s="19">
        <f t="shared" si="278"/>
        <v>151</v>
      </c>
      <c r="I66" s="19">
        <f t="shared" si="278"/>
        <v>301</v>
      </c>
      <c r="J66" s="11">
        <f t="shared" si="2"/>
        <v>10.273037542662115</v>
      </c>
      <c r="K66" s="19">
        <f t="shared" ref="K66:M66" si="279">SUM(K62:K65)</f>
        <v>150</v>
      </c>
      <c r="L66" s="19">
        <f t="shared" si="279"/>
        <v>151</v>
      </c>
      <c r="M66" s="19">
        <f t="shared" si="279"/>
        <v>301</v>
      </c>
      <c r="N66" s="11">
        <f t="shared" si="4"/>
        <v>10.273037542662115</v>
      </c>
      <c r="O66" s="19">
        <f t="shared" ref="O66:Q66" si="280">SUM(O62:O65)</f>
        <v>0</v>
      </c>
      <c r="P66" s="19">
        <f t="shared" si="280"/>
        <v>0</v>
      </c>
      <c r="Q66" s="19">
        <f t="shared" si="280"/>
        <v>0</v>
      </c>
      <c r="R66" s="11">
        <f t="shared" si="6"/>
        <v>0</v>
      </c>
      <c r="S66" s="19">
        <f t="shared" ref="S66:U66" si="281">SUM(S62:S65)</f>
        <v>0</v>
      </c>
      <c r="T66" s="19">
        <f t="shared" si="281"/>
        <v>0</v>
      </c>
      <c r="U66" s="19">
        <f t="shared" si="281"/>
        <v>0</v>
      </c>
      <c r="V66" s="11">
        <f t="shared" si="8"/>
        <v>0</v>
      </c>
      <c r="W66" s="19">
        <f t="shared" ref="W66:Y66" si="282">SUM(W62:W65)</f>
        <v>0</v>
      </c>
      <c r="X66" s="19">
        <f t="shared" si="282"/>
        <v>0</v>
      </c>
      <c r="Y66" s="19">
        <f t="shared" si="282"/>
        <v>0</v>
      </c>
      <c r="Z66" s="11">
        <f t="shared" si="10"/>
        <v>0</v>
      </c>
      <c r="AA66" s="19">
        <f t="shared" ref="AA66:AC66" si="283">SUM(AA62:AA65)</f>
        <v>0</v>
      </c>
      <c r="AB66" s="19">
        <f t="shared" si="283"/>
        <v>0</v>
      </c>
      <c r="AC66" s="19">
        <f t="shared" si="283"/>
        <v>0</v>
      </c>
      <c r="AD66" s="11">
        <f t="shared" si="12"/>
        <v>0</v>
      </c>
      <c r="AE66" s="19">
        <f t="shared" ref="AE66:AG66" si="284">SUM(AE62:AE65)</f>
        <v>0</v>
      </c>
      <c r="AF66" s="19">
        <f t="shared" si="284"/>
        <v>0</v>
      </c>
      <c r="AG66" s="19">
        <f t="shared" si="284"/>
        <v>0</v>
      </c>
      <c r="AH66" s="11">
        <f t="shared" si="14"/>
        <v>0</v>
      </c>
      <c r="AI66" s="19">
        <f t="shared" ref="AI66:AK66" si="285">SUM(AI62:AI65)</f>
        <v>0</v>
      </c>
      <c r="AJ66" s="19">
        <f t="shared" si="285"/>
        <v>0</v>
      </c>
      <c r="AK66" s="19">
        <f t="shared" si="285"/>
        <v>0</v>
      </c>
      <c r="AL66" s="11">
        <f t="shared" si="116"/>
        <v>0</v>
      </c>
      <c r="AM66" s="19">
        <f t="shared" ref="AM66:AO66" si="286">SUM(AM62:AM65)</f>
        <v>0</v>
      </c>
      <c r="AN66" s="19">
        <f t="shared" si="286"/>
        <v>0</v>
      </c>
      <c r="AO66" s="19">
        <f t="shared" si="286"/>
        <v>0</v>
      </c>
      <c r="AP66" s="11">
        <f t="shared" si="18"/>
        <v>0</v>
      </c>
      <c r="AQ66" s="19">
        <f t="shared" ref="AQ66:AS66" si="287">SUM(AQ62:AQ65)</f>
        <v>0</v>
      </c>
      <c r="AR66" s="19">
        <f t="shared" si="287"/>
        <v>0</v>
      </c>
      <c r="AS66" s="19">
        <f t="shared" si="287"/>
        <v>0</v>
      </c>
      <c r="AT66" s="11">
        <f t="shared" si="20"/>
        <v>0</v>
      </c>
      <c r="AU66" s="19">
        <f t="shared" ref="AU66:AW66" si="288">SUM(AU62:AU65)</f>
        <v>0</v>
      </c>
      <c r="AV66" s="19">
        <f t="shared" si="288"/>
        <v>0</v>
      </c>
      <c r="AW66" s="19">
        <f t="shared" si="288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89">D67+E67</f>
        <v>505</v>
      </c>
      <c r="G67" s="14">
        <v>14</v>
      </c>
      <c r="H67" s="14">
        <v>13</v>
      </c>
      <c r="I67" s="11">
        <f t="shared" ref="I67:I71" si="290">G67+H67</f>
        <v>27</v>
      </c>
      <c r="J67" s="11">
        <f t="shared" si="2"/>
        <v>5.3465346534653468</v>
      </c>
      <c r="K67" s="14">
        <v>26</v>
      </c>
      <c r="L67" s="14">
        <v>29</v>
      </c>
      <c r="M67" s="11">
        <f t="shared" ref="M67:M71" si="291">K67+L67</f>
        <v>55</v>
      </c>
      <c r="N67" s="11">
        <f t="shared" si="4"/>
        <v>10.891089108910892</v>
      </c>
      <c r="O67" s="14"/>
      <c r="P67" s="14"/>
      <c r="Q67" s="11">
        <f t="shared" ref="Q67:Q71" si="292">O67+P67</f>
        <v>0</v>
      </c>
      <c r="R67" s="11">
        <f t="shared" si="6"/>
        <v>0</v>
      </c>
      <c r="S67" s="14"/>
      <c r="T67" s="14"/>
      <c r="U67" s="11">
        <f t="shared" ref="U67:U71" si="293">S67+T67</f>
        <v>0</v>
      </c>
      <c r="V67" s="11">
        <f t="shared" si="8"/>
        <v>0</v>
      </c>
      <c r="W67" s="14"/>
      <c r="X67" s="14"/>
      <c r="Y67" s="11">
        <f t="shared" ref="Y67:Y71" si="294">W67+X67</f>
        <v>0</v>
      </c>
      <c r="Z67" s="11">
        <f t="shared" si="10"/>
        <v>0</v>
      </c>
      <c r="AA67" s="14"/>
      <c r="AB67" s="14"/>
      <c r="AC67" s="11">
        <f t="shared" ref="AC67:AC71" si="295">AA67+AB67</f>
        <v>0</v>
      </c>
      <c r="AD67" s="11">
        <f t="shared" si="12"/>
        <v>0</v>
      </c>
      <c r="AE67" s="14"/>
      <c r="AF67" s="14"/>
      <c r="AG67" s="11">
        <f t="shared" ref="AG67:AG71" si="296">AE67+AF67</f>
        <v>0</v>
      </c>
      <c r="AH67" s="11">
        <f t="shared" si="14"/>
        <v>0</v>
      </c>
      <c r="AI67" s="14"/>
      <c r="AJ67" s="14"/>
      <c r="AK67" s="11">
        <f t="shared" ref="AK67:AK71" si="297">AI67+AJ67</f>
        <v>0</v>
      </c>
      <c r="AL67" s="11">
        <f t="shared" si="116"/>
        <v>0</v>
      </c>
      <c r="AM67" s="14"/>
      <c r="AN67" s="14"/>
      <c r="AO67" s="11">
        <f t="shared" ref="AO67:AO71" si="298">AM67+AN67</f>
        <v>0</v>
      </c>
      <c r="AP67" s="11">
        <f t="shared" si="18"/>
        <v>0</v>
      </c>
      <c r="AQ67" s="14"/>
      <c r="AR67" s="14"/>
      <c r="AS67" s="11">
        <f t="shared" ref="AS67:AS71" si="299">AQ67+AR67</f>
        <v>0</v>
      </c>
      <c r="AT67" s="11">
        <f t="shared" si="20"/>
        <v>0</v>
      </c>
      <c r="AU67" s="14"/>
      <c r="AV67" s="14"/>
      <c r="AW67" s="11">
        <f t="shared" ref="AW67:AW71" si="300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89"/>
        <v>151</v>
      </c>
      <c r="G68" s="14">
        <v>1</v>
      </c>
      <c r="H68" s="14">
        <v>2</v>
      </c>
      <c r="I68" s="11">
        <f t="shared" si="290"/>
        <v>3</v>
      </c>
      <c r="J68" s="11">
        <f t="shared" si="2"/>
        <v>1.9867549668874174</v>
      </c>
      <c r="K68" s="14">
        <v>5</v>
      </c>
      <c r="L68" s="14">
        <v>7</v>
      </c>
      <c r="M68" s="11">
        <f t="shared" si="291"/>
        <v>12</v>
      </c>
      <c r="N68" s="11">
        <f t="shared" si="4"/>
        <v>7.9470198675496695</v>
      </c>
      <c r="O68" s="14"/>
      <c r="P68" s="14"/>
      <c r="Q68" s="11">
        <f t="shared" si="292"/>
        <v>0</v>
      </c>
      <c r="R68" s="11">
        <f t="shared" si="6"/>
        <v>0</v>
      </c>
      <c r="S68" s="14"/>
      <c r="T68" s="14"/>
      <c r="U68" s="11">
        <f t="shared" si="293"/>
        <v>0</v>
      </c>
      <c r="V68" s="11">
        <f t="shared" si="8"/>
        <v>0</v>
      </c>
      <c r="W68" s="14"/>
      <c r="X68" s="14"/>
      <c r="Y68" s="11">
        <f t="shared" si="294"/>
        <v>0</v>
      </c>
      <c r="Z68" s="11">
        <f t="shared" si="10"/>
        <v>0</v>
      </c>
      <c r="AA68" s="14"/>
      <c r="AB68" s="14"/>
      <c r="AC68" s="11">
        <f t="shared" si="295"/>
        <v>0</v>
      </c>
      <c r="AD68" s="11">
        <f t="shared" si="12"/>
        <v>0</v>
      </c>
      <c r="AE68" s="14"/>
      <c r="AF68" s="14"/>
      <c r="AG68" s="11">
        <f t="shared" si="296"/>
        <v>0</v>
      </c>
      <c r="AH68" s="11">
        <f t="shared" si="14"/>
        <v>0</v>
      </c>
      <c r="AI68" s="14"/>
      <c r="AJ68" s="14"/>
      <c r="AK68" s="11">
        <f t="shared" si="297"/>
        <v>0</v>
      </c>
      <c r="AL68" s="11">
        <f t="shared" si="116"/>
        <v>0</v>
      </c>
      <c r="AM68" s="14"/>
      <c r="AN68" s="14"/>
      <c r="AO68" s="11">
        <f t="shared" si="298"/>
        <v>0</v>
      </c>
      <c r="AP68" s="11">
        <f t="shared" si="18"/>
        <v>0</v>
      </c>
      <c r="AQ68" s="14"/>
      <c r="AR68" s="14"/>
      <c r="AS68" s="11">
        <f t="shared" si="299"/>
        <v>0</v>
      </c>
      <c r="AT68" s="11">
        <f t="shared" si="20"/>
        <v>0</v>
      </c>
      <c r="AU68" s="14"/>
      <c r="AV68" s="14"/>
      <c r="AW68" s="11">
        <f t="shared" si="300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89"/>
        <v>291</v>
      </c>
      <c r="G69" s="14">
        <v>15</v>
      </c>
      <c r="H69" s="14">
        <v>18</v>
      </c>
      <c r="I69" s="11">
        <f t="shared" si="290"/>
        <v>33</v>
      </c>
      <c r="J69" s="11">
        <f t="shared" si="2"/>
        <v>11.340206185567011</v>
      </c>
      <c r="K69" s="14">
        <v>15</v>
      </c>
      <c r="L69" s="14">
        <v>18</v>
      </c>
      <c r="M69" s="11">
        <f t="shared" si="291"/>
        <v>33</v>
      </c>
      <c r="N69" s="11">
        <f t="shared" si="4"/>
        <v>11.340206185567011</v>
      </c>
      <c r="O69" s="14"/>
      <c r="P69" s="14"/>
      <c r="Q69" s="11">
        <f t="shared" si="292"/>
        <v>0</v>
      </c>
      <c r="R69" s="11">
        <f t="shared" si="6"/>
        <v>0</v>
      </c>
      <c r="S69" s="14"/>
      <c r="T69" s="14"/>
      <c r="U69" s="11">
        <f t="shared" si="293"/>
        <v>0</v>
      </c>
      <c r="V69" s="11">
        <f t="shared" si="8"/>
        <v>0</v>
      </c>
      <c r="W69" s="14"/>
      <c r="X69" s="14"/>
      <c r="Y69" s="11">
        <f t="shared" si="294"/>
        <v>0</v>
      </c>
      <c r="Z69" s="11">
        <f t="shared" si="10"/>
        <v>0</v>
      </c>
      <c r="AA69" s="14"/>
      <c r="AB69" s="14"/>
      <c r="AC69" s="11">
        <f t="shared" si="295"/>
        <v>0</v>
      </c>
      <c r="AD69" s="11">
        <f t="shared" si="12"/>
        <v>0</v>
      </c>
      <c r="AE69" s="14"/>
      <c r="AF69" s="14"/>
      <c r="AG69" s="11">
        <f t="shared" si="296"/>
        <v>0</v>
      </c>
      <c r="AH69" s="11">
        <f t="shared" si="14"/>
        <v>0</v>
      </c>
      <c r="AI69" s="14"/>
      <c r="AJ69" s="14"/>
      <c r="AK69" s="11">
        <f t="shared" si="297"/>
        <v>0</v>
      </c>
      <c r="AL69" s="11">
        <f t="shared" si="116"/>
        <v>0</v>
      </c>
      <c r="AM69" s="14"/>
      <c r="AN69" s="14"/>
      <c r="AO69" s="11">
        <f t="shared" si="298"/>
        <v>0</v>
      </c>
      <c r="AP69" s="11">
        <f t="shared" si="18"/>
        <v>0</v>
      </c>
      <c r="AQ69" s="14"/>
      <c r="AR69" s="14"/>
      <c r="AS69" s="11">
        <f t="shared" si="299"/>
        <v>0</v>
      </c>
      <c r="AT69" s="11">
        <f t="shared" si="20"/>
        <v>0</v>
      </c>
      <c r="AU69" s="14"/>
      <c r="AV69" s="14"/>
      <c r="AW69" s="11">
        <f t="shared" si="300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89"/>
        <v>825</v>
      </c>
      <c r="G70" s="14">
        <v>30</v>
      </c>
      <c r="H70" s="14">
        <v>29</v>
      </c>
      <c r="I70" s="11">
        <f t="shared" si="290"/>
        <v>59</v>
      </c>
      <c r="J70" s="11">
        <f t="shared" si="2"/>
        <v>7.1515151515151514</v>
      </c>
      <c r="K70" s="14">
        <v>36</v>
      </c>
      <c r="L70" s="14">
        <v>31</v>
      </c>
      <c r="M70" s="11">
        <f t="shared" si="291"/>
        <v>67</v>
      </c>
      <c r="N70" s="11">
        <f t="shared" si="4"/>
        <v>8.1212121212121211</v>
      </c>
      <c r="O70" s="14"/>
      <c r="P70" s="14"/>
      <c r="Q70" s="11">
        <f t="shared" si="292"/>
        <v>0</v>
      </c>
      <c r="R70" s="11">
        <f t="shared" si="6"/>
        <v>0</v>
      </c>
      <c r="S70" s="14"/>
      <c r="T70" s="14"/>
      <c r="U70" s="11">
        <f t="shared" si="293"/>
        <v>0</v>
      </c>
      <c r="V70" s="11">
        <f t="shared" si="8"/>
        <v>0</v>
      </c>
      <c r="W70" s="14"/>
      <c r="X70" s="14"/>
      <c r="Y70" s="11">
        <f t="shared" si="294"/>
        <v>0</v>
      </c>
      <c r="Z70" s="11">
        <f t="shared" si="10"/>
        <v>0</v>
      </c>
      <c r="AA70" s="14">
        <v>1</v>
      </c>
      <c r="AB70" s="14"/>
      <c r="AC70" s="11">
        <f t="shared" si="295"/>
        <v>1</v>
      </c>
      <c r="AD70" s="11">
        <f t="shared" si="12"/>
        <v>1.6949152542372881</v>
      </c>
      <c r="AE70" s="14"/>
      <c r="AF70" s="14"/>
      <c r="AG70" s="11">
        <f t="shared" si="296"/>
        <v>0</v>
      </c>
      <c r="AH70" s="11">
        <f t="shared" si="14"/>
        <v>0</v>
      </c>
      <c r="AI70" s="14"/>
      <c r="AJ70" s="14"/>
      <c r="AK70" s="11">
        <f t="shared" si="297"/>
        <v>0</v>
      </c>
      <c r="AL70" s="11">
        <f t="shared" si="116"/>
        <v>0</v>
      </c>
      <c r="AM70" s="14"/>
      <c r="AN70" s="14"/>
      <c r="AO70" s="11">
        <f t="shared" si="298"/>
        <v>0</v>
      </c>
      <c r="AP70" s="11">
        <f t="shared" si="18"/>
        <v>0</v>
      </c>
      <c r="AQ70" s="14"/>
      <c r="AR70" s="14"/>
      <c r="AS70" s="11">
        <f t="shared" si="299"/>
        <v>0</v>
      </c>
      <c r="AT70" s="11">
        <f t="shared" si="20"/>
        <v>0</v>
      </c>
      <c r="AU70" s="14"/>
      <c r="AV70" s="14"/>
      <c r="AW70" s="11">
        <f t="shared" si="300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89"/>
        <v>630</v>
      </c>
      <c r="G71" s="10">
        <v>31</v>
      </c>
      <c r="H71" s="10">
        <v>35</v>
      </c>
      <c r="I71" s="11">
        <f t="shared" si="290"/>
        <v>66</v>
      </c>
      <c r="J71" s="11">
        <f t="shared" si="2"/>
        <v>10.476190476190476</v>
      </c>
      <c r="K71" s="10">
        <v>31</v>
      </c>
      <c r="L71" s="10">
        <v>35</v>
      </c>
      <c r="M71" s="11">
        <f t="shared" si="291"/>
        <v>66</v>
      </c>
      <c r="N71" s="11">
        <f t="shared" si="4"/>
        <v>10.476190476190476</v>
      </c>
      <c r="O71" s="14"/>
      <c r="P71" s="14"/>
      <c r="Q71" s="11">
        <f t="shared" si="292"/>
        <v>0</v>
      </c>
      <c r="R71" s="11">
        <f t="shared" si="6"/>
        <v>0</v>
      </c>
      <c r="S71" s="14"/>
      <c r="T71" s="14"/>
      <c r="U71" s="11">
        <f t="shared" si="293"/>
        <v>0</v>
      </c>
      <c r="V71" s="11">
        <f t="shared" si="8"/>
        <v>0</v>
      </c>
      <c r="W71" s="14"/>
      <c r="X71" s="14"/>
      <c r="Y71" s="11">
        <f t="shared" si="294"/>
        <v>0</v>
      </c>
      <c r="Z71" s="11">
        <f t="shared" si="10"/>
        <v>0</v>
      </c>
      <c r="AA71" s="14"/>
      <c r="AB71" s="14"/>
      <c r="AC71" s="11">
        <f t="shared" si="295"/>
        <v>0</v>
      </c>
      <c r="AD71" s="11">
        <f t="shared" si="12"/>
        <v>0</v>
      </c>
      <c r="AE71" s="14"/>
      <c r="AF71" s="14"/>
      <c r="AG71" s="11">
        <f t="shared" si="296"/>
        <v>0</v>
      </c>
      <c r="AH71" s="11">
        <f t="shared" si="14"/>
        <v>0</v>
      </c>
      <c r="AI71" s="14"/>
      <c r="AJ71" s="14"/>
      <c r="AK71" s="11">
        <f t="shared" si="297"/>
        <v>0</v>
      </c>
      <c r="AL71" s="11">
        <f t="shared" si="116"/>
        <v>0</v>
      </c>
      <c r="AM71" s="14"/>
      <c r="AN71" s="14"/>
      <c r="AO71" s="11">
        <f t="shared" si="298"/>
        <v>0</v>
      </c>
      <c r="AP71" s="11">
        <f t="shared" si="18"/>
        <v>0</v>
      </c>
      <c r="AQ71" s="14"/>
      <c r="AR71" s="14"/>
      <c r="AS71" s="11">
        <f t="shared" si="299"/>
        <v>0</v>
      </c>
      <c r="AT71" s="11">
        <f t="shared" si="20"/>
        <v>0</v>
      </c>
      <c r="AU71" s="14"/>
      <c r="AV71" s="14"/>
      <c r="AW71" s="11">
        <f t="shared" si="300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89">
        <f t="shared" ref="D72:I72" si="301">SUM(D67:D71)</f>
        <v>1227</v>
      </c>
      <c r="E72" s="89">
        <f t="shared" si="301"/>
        <v>1175</v>
      </c>
      <c r="F72" s="89">
        <f t="shared" si="301"/>
        <v>2402</v>
      </c>
      <c r="G72" s="19">
        <f t="shared" si="301"/>
        <v>91</v>
      </c>
      <c r="H72" s="19">
        <f t="shared" si="301"/>
        <v>97</v>
      </c>
      <c r="I72" s="19">
        <f t="shared" si="301"/>
        <v>188</v>
      </c>
      <c r="J72" s="11">
        <f t="shared" si="2"/>
        <v>7.8268109908409658</v>
      </c>
      <c r="K72" s="19">
        <f t="shared" ref="K72:M72" si="302">SUM(K67:K71)</f>
        <v>113</v>
      </c>
      <c r="L72" s="19">
        <f t="shared" si="302"/>
        <v>120</v>
      </c>
      <c r="M72" s="19">
        <f t="shared" si="302"/>
        <v>233</v>
      </c>
      <c r="N72" s="11">
        <f t="shared" si="4"/>
        <v>9.7002497918401343</v>
      </c>
      <c r="O72" s="19">
        <f t="shared" ref="O72:Q72" si="303">SUM(O67:O71)</f>
        <v>0</v>
      </c>
      <c r="P72" s="19">
        <f t="shared" si="303"/>
        <v>0</v>
      </c>
      <c r="Q72" s="19">
        <f t="shared" si="303"/>
        <v>0</v>
      </c>
      <c r="R72" s="11">
        <f t="shared" si="6"/>
        <v>0</v>
      </c>
      <c r="S72" s="19">
        <f t="shared" ref="S72:U72" si="304">SUM(S67:S71)</f>
        <v>0</v>
      </c>
      <c r="T72" s="19">
        <f t="shared" si="304"/>
        <v>0</v>
      </c>
      <c r="U72" s="19">
        <f t="shared" si="304"/>
        <v>0</v>
      </c>
      <c r="V72" s="11">
        <f t="shared" si="8"/>
        <v>0</v>
      </c>
      <c r="W72" s="19">
        <f t="shared" ref="W72:Y72" si="305">SUM(W67:W71)</f>
        <v>0</v>
      </c>
      <c r="X72" s="19">
        <f t="shared" si="305"/>
        <v>0</v>
      </c>
      <c r="Y72" s="19">
        <f t="shared" si="305"/>
        <v>0</v>
      </c>
      <c r="Z72" s="11">
        <f t="shared" si="10"/>
        <v>0</v>
      </c>
      <c r="AA72" s="19">
        <f t="shared" ref="AA72:AC72" si="306">SUM(AA67:AA71)</f>
        <v>1</v>
      </c>
      <c r="AB72" s="19">
        <f t="shared" si="306"/>
        <v>0</v>
      </c>
      <c r="AC72" s="19">
        <f t="shared" si="306"/>
        <v>1</v>
      </c>
      <c r="AD72" s="11">
        <f t="shared" si="12"/>
        <v>0.53191489361702127</v>
      </c>
      <c r="AE72" s="19">
        <f t="shared" ref="AE72:AG72" si="307">SUM(AE67:AE71)</f>
        <v>0</v>
      </c>
      <c r="AF72" s="19">
        <f t="shared" si="307"/>
        <v>0</v>
      </c>
      <c r="AG72" s="19">
        <f t="shared" si="307"/>
        <v>0</v>
      </c>
      <c r="AH72" s="11">
        <f t="shared" si="14"/>
        <v>0</v>
      </c>
      <c r="AI72" s="19">
        <f t="shared" ref="AI72:AK72" si="308">SUM(AI67:AI71)</f>
        <v>0</v>
      </c>
      <c r="AJ72" s="19">
        <f t="shared" si="308"/>
        <v>0</v>
      </c>
      <c r="AK72" s="19">
        <f t="shared" si="308"/>
        <v>0</v>
      </c>
      <c r="AL72" s="11">
        <f t="shared" si="116"/>
        <v>0</v>
      </c>
      <c r="AM72" s="19">
        <f t="shared" ref="AM72:AO72" si="309">SUM(AM67:AM71)</f>
        <v>0</v>
      </c>
      <c r="AN72" s="19">
        <f t="shared" si="309"/>
        <v>0</v>
      </c>
      <c r="AO72" s="19">
        <f t="shared" si="309"/>
        <v>0</v>
      </c>
      <c r="AP72" s="11">
        <f t="shared" si="18"/>
        <v>0</v>
      </c>
      <c r="AQ72" s="19">
        <f t="shared" ref="AQ72:AS72" si="310">SUM(AQ67:AQ71)</f>
        <v>0</v>
      </c>
      <c r="AR72" s="19">
        <f t="shared" si="310"/>
        <v>0</v>
      </c>
      <c r="AS72" s="19">
        <f t="shared" si="310"/>
        <v>0</v>
      </c>
      <c r="AT72" s="11">
        <f t="shared" si="20"/>
        <v>0</v>
      </c>
      <c r="AU72" s="19">
        <f t="shared" ref="AU72:AW72" si="311">SUM(AU67:AU71)</f>
        <v>0</v>
      </c>
      <c r="AV72" s="19">
        <f t="shared" si="311"/>
        <v>0</v>
      </c>
      <c r="AW72" s="19">
        <f t="shared" si="311"/>
        <v>0</v>
      </c>
      <c r="AX72" s="11">
        <f t="shared" si="22"/>
        <v>0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312">D73+E73</f>
        <v>882</v>
      </c>
      <c r="G73" s="14">
        <v>28</v>
      </c>
      <c r="H73" s="14">
        <v>25</v>
      </c>
      <c r="I73" s="11">
        <f t="shared" ref="I73:I76" si="313">G73+H73</f>
        <v>53</v>
      </c>
      <c r="J73" s="11">
        <f t="shared" si="2"/>
        <v>6.0090702947845802</v>
      </c>
      <c r="K73" s="14">
        <v>28</v>
      </c>
      <c r="L73" s="14">
        <v>25</v>
      </c>
      <c r="M73" s="11">
        <f t="shared" ref="M73:M76" si="314">K73+L73</f>
        <v>53</v>
      </c>
      <c r="N73" s="11">
        <f t="shared" si="4"/>
        <v>6.0090702947845802</v>
      </c>
      <c r="O73" s="14"/>
      <c r="P73" s="14"/>
      <c r="Q73" s="11">
        <f t="shared" ref="Q73:Q76" si="315">O73+P73</f>
        <v>0</v>
      </c>
      <c r="R73" s="11">
        <f t="shared" si="6"/>
        <v>0</v>
      </c>
      <c r="S73" s="14"/>
      <c r="T73" s="14"/>
      <c r="U73" s="11">
        <f t="shared" ref="U73:U76" si="316">S73+T73</f>
        <v>0</v>
      </c>
      <c r="V73" s="11">
        <f t="shared" si="8"/>
        <v>0</v>
      </c>
      <c r="W73" s="14"/>
      <c r="X73" s="14"/>
      <c r="Y73" s="11">
        <f t="shared" ref="Y73:Y76" si="317">W73+X73</f>
        <v>0</v>
      </c>
      <c r="Z73" s="11">
        <f t="shared" si="10"/>
        <v>0</v>
      </c>
      <c r="AA73" s="14"/>
      <c r="AB73" s="14"/>
      <c r="AC73" s="11">
        <f t="shared" ref="AC73:AC76" si="318">AA73+AB73</f>
        <v>0</v>
      </c>
      <c r="AD73" s="11">
        <f t="shared" si="12"/>
        <v>0</v>
      </c>
      <c r="AE73" s="14"/>
      <c r="AF73" s="14"/>
      <c r="AG73" s="11">
        <f t="shared" ref="AG73:AG76" si="319">AE73+AF73</f>
        <v>0</v>
      </c>
      <c r="AH73" s="11">
        <f t="shared" si="14"/>
        <v>0</v>
      </c>
      <c r="AI73" s="14"/>
      <c r="AJ73" s="14"/>
      <c r="AK73" s="11">
        <f t="shared" ref="AK73:AK76" si="320">AI73+AJ73</f>
        <v>0</v>
      </c>
      <c r="AL73" s="11">
        <f t="shared" si="116"/>
        <v>0</v>
      </c>
      <c r="AM73" s="14"/>
      <c r="AN73" s="14"/>
      <c r="AO73" s="11">
        <f t="shared" ref="AO73:AO76" si="321">AM73+AN73</f>
        <v>0</v>
      </c>
      <c r="AP73" s="11">
        <f t="shared" si="18"/>
        <v>0</v>
      </c>
      <c r="AQ73" s="14"/>
      <c r="AR73" s="14"/>
      <c r="AS73" s="11">
        <f t="shared" ref="AS73:AS76" si="322">AQ73+AR73</f>
        <v>0</v>
      </c>
      <c r="AT73" s="11">
        <f t="shared" si="20"/>
        <v>0</v>
      </c>
      <c r="AU73" s="14"/>
      <c r="AV73" s="14"/>
      <c r="AW73" s="11">
        <f t="shared" ref="AW73:AW76" si="323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312"/>
        <v>832</v>
      </c>
      <c r="G74" s="14">
        <v>32</v>
      </c>
      <c r="H74" s="14">
        <v>28</v>
      </c>
      <c r="I74" s="11">
        <f t="shared" si="313"/>
        <v>60</v>
      </c>
      <c r="J74" s="11">
        <f t="shared" si="2"/>
        <v>7.2115384615384608</v>
      </c>
      <c r="K74" s="14">
        <v>32</v>
      </c>
      <c r="L74" s="14">
        <v>28</v>
      </c>
      <c r="M74" s="11">
        <f t="shared" si="314"/>
        <v>60</v>
      </c>
      <c r="N74" s="11">
        <f t="shared" si="4"/>
        <v>7.2115384615384608</v>
      </c>
      <c r="O74" s="14"/>
      <c r="P74" s="14"/>
      <c r="Q74" s="11">
        <f t="shared" si="315"/>
        <v>0</v>
      </c>
      <c r="R74" s="11">
        <f t="shared" si="6"/>
        <v>0</v>
      </c>
      <c r="S74" s="14"/>
      <c r="T74" s="14"/>
      <c r="U74" s="11">
        <f t="shared" si="316"/>
        <v>0</v>
      </c>
      <c r="V74" s="11">
        <f t="shared" si="8"/>
        <v>0</v>
      </c>
      <c r="W74" s="14"/>
      <c r="X74" s="14"/>
      <c r="Y74" s="11">
        <f t="shared" si="317"/>
        <v>0</v>
      </c>
      <c r="Z74" s="11">
        <f t="shared" si="10"/>
        <v>0</v>
      </c>
      <c r="AA74" s="14"/>
      <c r="AB74" s="14"/>
      <c r="AC74" s="11">
        <f t="shared" si="318"/>
        <v>0</v>
      </c>
      <c r="AD74" s="11">
        <f t="shared" si="12"/>
        <v>0</v>
      </c>
      <c r="AE74" s="14"/>
      <c r="AF74" s="14"/>
      <c r="AG74" s="11">
        <f t="shared" si="319"/>
        <v>0</v>
      </c>
      <c r="AH74" s="11">
        <f t="shared" si="14"/>
        <v>0</v>
      </c>
      <c r="AI74" s="14"/>
      <c r="AJ74" s="14"/>
      <c r="AK74" s="11">
        <f t="shared" si="320"/>
        <v>0</v>
      </c>
      <c r="AL74" s="11">
        <f t="shared" si="116"/>
        <v>0</v>
      </c>
      <c r="AM74" s="14"/>
      <c r="AN74" s="14"/>
      <c r="AO74" s="11">
        <f t="shared" si="321"/>
        <v>0</v>
      </c>
      <c r="AP74" s="11">
        <f t="shared" si="18"/>
        <v>0</v>
      </c>
      <c r="AQ74" s="14"/>
      <c r="AR74" s="14"/>
      <c r="AS74" s="11">
        <f t="shared" si="322"/>
        <v>0</v>
      </c>
      <c r="AT74" s="11">
        <f t="shared" si="20"/>
        <v>0</v>
      </c>
      <c r="AU74" s="14"/>
      <c r="AV74" s="14"/>
      <c r="AW74" s="11">
        <f t="shared" si="323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312"/>
        <v>460</v>
      </c>
      <c r="G75" s="14">
        <v>6</v>
      </c>
      <c r="H75" s="14">
        <v>3</v>
      </c>
      <c r="I75" s="11">
        <f t="shared" si="313"/>
        <v>9</v>
      </c>
      <c r="J75" s="11">
        <f t="shared" si="2"/>
        <v>1.956521739130435</v>
      </c>
      <c r="K75" s="14">
        <v>6</v>
      </c>
      <c r="L75" s="14">
        <v>3</v>
      </c>
      <c r="M75" s="11">
        <f t="shared" si="314"/>
        <v>9</v>
      </c>
      <c r="N75" s="11">
        <f t="shared" si="4"/>
        <v>1.956521739130435</v>
      </c>
      <c r="O75" s="14"/>
      <c r="P75" s="14"/>
      <c r="Q75" s="11">
        <f t="shared" si="315"/>
        <v>0</v>
      </c>
      <c r="R75" s="11">
        <f t="shared" si="6"/>
        <v>0</v>
      </c>
      <c r="S75" s="14"/>
      <c r="T75" s="14"/>
      <c r="U75" s="11">
        <f t="shared" si="316"/>
        <v>0</v>
      </c>
      <c r="V75" s="11">
        <f t="shared" si="8"/>
        <v>0</v>
      </c>
      <c r="W75" s="14"/>
      <c r="X75" s="14"/>
      <c r="Y75" s="11">
        <f t="shared" si="317"/>
        <v>0</v>
      </c>
      <c r="Z75" s="11">
        <f t="shared" si="10"/>
        <v>0</v>
      </c>
      <c r="AA75" s="14"/>
      <c r="AB75" s="14"/>
      <c r="AC75" s="11">
        <f t="shared" si="318"/>
        <v>0</v>
      </c>
      <c r="AD75" s="11">
        <f t="shared" si="12"/>
        <v>0</v>
      </c>
      <c r="AE75" s="14"/>
      <c r="AF75" s="14"/>
      <c r="AG75" s="11">
        <f t="shared" si="319"/>
        <v>0</v>
      </c>
      <c r="AH75" s="11">
        <f t="shared" si="14"/>
        <v>0</v>
      </c>
      <c r="AI75" s="14"/>
      <c r="AJ75" s="14"/>
      <c r="AK75" s="11">
        <f t="shared" si="320"/>
        <v>0</v>
      </c>
      <c r="AL75" s="11">
        <f t="shared" si="116"/>
        <v>0</v>
      </c>
      <c r="AM75" s="14"/>
      <c r="AN75" s="14"/>
      <c r="AO75" s="11">
        <f t="shared" si="321"/>
        <v>0</v>
      </c>
      <c r="AP75" s="11">
        <f t="shared" si="18"/>
        <v>0</v>
      </c>
      <c r="AQ75" s="14"/>
      <c r="AR75" s="14"/>
      <c r="AS75" s="11">
        <f t="shared" si="322"/>
        <v>0</v>
      </c>
      <c r="AT75" s="11">
        <f t="shared" si="20"/>
        <v>0</v>
      </c>
      <c r="AU75" s="14"/>
      <c r="AV75" s="14"/>
      <c r="AW75" s="11">
        <f t="shared" si="323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312"/>
        <v>399</v>
      </c>
      <c r="G76" s="14">
        <v>11</v>
      </c>
      <c r="H76" s="14">
        <v>12</v>
      </c>
      <c r="I76" s="11">
        <f t="shared" si="313"/>
        <v>23</v>
      </c>
      <c r="J76" s="11">
        <f t="shared" si="2"/>
        <v>5.7644110275689222</v>
      </c>
      <c r="K76" s="14">
        <v>11</v>
      </c>
      <c r="L76" s="14">
        <v>12</v>
      </c>
      <c r="M76" s="11">
        <f t="shared" si="314"/>
        <v>23</v>
      </c>
      <c r="N76" s="11">
        <f t="shared" si="4"/>
        <v>5.7644110275689222</v>
      </c>
      <c r="O76" s="14"/>
      <c r="P76" s="14"/>
      <c r="Q76" s="11">
        <f t="shared" si="315"/>
        <v>0</v>
      </c>
      <c r="R76" s="11">
        <f t="shared" si="6"/>
        <v>0</v>
      </c>
      <c r="S76" s="14"/>
      <c r="T76" s="14"/>
      <c r="U76" s="11">
        <f t="shared" si="316"/>
        <v>0</v>
      </c>
      <c r="V76" s="11">
        <f t="shared" si="8"/>
        <v>0</v>
      </c>
      <c r="W76" s="14"/>
      <c r="X76" s="14"/>
      <c r="Y76" s="11">
        <f t="shared" si="317"/>
        <v>0</v>
      </c>
      <c r="Z76" s="11">
        <f t="shared" si="10"/>
        <v>0</v>
      </c>
      <c r="AA76" s="14"/>
      <c r="AB76" s="14"/>
      <c r="AC76" s="11">
        <f t="shared" si="318"/>
        <v>0</v>
      </c>
      <c r="AD76" s="11">
        <f t="shared" si="12"/>
        <v>0</v>
      </c>
      <c r="AE76" s="14"/>
      <c r="AF76" s="14"/>
      <c r="AG76" s="11">
        <f t="shared" si="319"/>
        <v>0</v>
      </c>
      <c r="AH76" s="11">
        <f t="shared" si="14"/>
        <v>0</v>
      </c>
      <c r="AI76" s="14"/>
      <c r="AJ76" s="14"/>
      <c r="AK76" s="11">
        <f t="shared" si="320"/>
        <v>0</v>
      </c>
      <c r="AL76" s="11">
        <f t="shared" si="116"/>
        <v>0</v>
      </c>
      <c r="AM76" s="14"/>
      <c r="AN76" s="14"/>
      <c r="AO76" s="11">
        <f t="shared" si="321"/>
        <v>0</v>
      </c>
      <c r="AP76" s="11">
        <f t="shared" si="18"/>
        <v>0</v>
      </c>
      <c r="AQ76" s="14"/>
      <c r="AR76" s="14"/>
      <c r="AS76" s="11">
        <f t="shared" si="322"/>
        <v>0</v>
      </c>
      <c r="AT76" s="11">
        <f t="shared" si="20"/>
        <v>0</v>
      </c>
      <c r="AU76" s="14"/>
      <c r="AV76" s="14"/>
      <c r="AW76" s="11">
        <f t="shared" si="323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89">
        <f t="shared" ref="D77:I77" si="324">SUM(D73:D76)</f>
        <v>1337</v>
      </c>
      <c r="E77" s="89">
        <f t="shared" si="324"/>
        <v>1236</v>
      </c>
      <c r="F77" s="89">
        <f t="shared" si="324"/>
        <v>2573</v>
      </c>
      <c r="G77" s="19">
        <f t="shared" si="324"/>
        <v>77</v>
      </c>
      <c r="H77" s="19">
        <f t="shared" si="324"/>
        <v>68</v>
      </c>
      <c r="I77" s="19">
        <f t="shared" si="324"/>
        <v>145</v>
      </c>
      <c r="J77" s="11">
        <f t="shared" si="2"/>
        <v>5.6354450058297711</v>
      </c>
      <c r="K77" s="19">
        <f t="shared" ref="K77:M77" si="325">SUM(K73:K76)</f>
        <v>77</v>
      </c>
      <c r="L77" s="19">
        <f t="shared" si="325"/>
        <v>68</v>
      </c>
      <c r="M77" s="19">
        <f t="shared" si="325"/>
        <v>145</v>
      </c>
      <c r="N77" s="11">
        <f t="shared" si="4"/>
        <v>5.6354450058297711</v>
      </c>
      <c r="O77" s="19">
        <f t="shared" ref="O77:Q77" si="326">SUM(O73:O76)</f>
        <v>0</v>
      </c>
      <c r="P77" s="19">
        <f t="shared" si="326"/>
        <v>0</v>
      </c>
      <c r="Q77" s="19">
        <f t="shared" si="326"/>
        <v>0</v>
      </c>
      <c r="R77" s="11">
        <f t="shared" si="6"/>
        <v>0</v>
      </c>
      <c r="S77" s="19">
        <f t="shared" ref="S77:U77" si="327">SUM(S73:S76)</f>
        <v>0</v>
      </c>
      <c r="T77" s="19">
        <f t="shared" si="327"/>
        <v>0</v>
      </c>
      <c r="U77" s="19">
        <f t="shared" si="327"/>
        <v>0</v>
      </c>
      <c r="V77" s="11">
        <f t="shared" si="8"/>
        <v>0</v>
      </c>
      <c r="W77" s="19">
        <f t="shared" ref="W77:Y77" si="328">SUM(W73:W76)</f>
        <v>0</v>
      </c>
      <c r="X77" s="19">
        <f t="shared" si="328"/>
        <v>0</v>
      </c>
      <c r="Y77" s="19">
        <f t="shared" si="328"/>
        <v>0</v>
      </c>
      <c r="Z77" s="11">
        <f t="shared" si="10"/>
        <v>0</v>
      </c>
      <c r="AA77" s="19">
        <f t="shared" ref="AA77:AC77" si="329">SUM(AA73:AA76)</f>
        <v>0</v>
      </c>
      <c r="AB77" s="19">
        <f t="shared" si="329"/>
        <v>0</v>
      </c>
      <c r="AC77" s="19">
        <f t="shared" si="329"/>
        <v>0</v>
      </c>
      <c r="AD77" s="11">
        <f t="shared" si="12"/>
        <v>0</v>
      </c>
      <c r="AE77" s="19">
        <f t="shared" ref="AE77:AG77" si="330">SUM(AE73:AE76)</f>
        <v>0</v>
      </c>
      <c r="AF77" s="19">
        <f t="shared" si="330"/>
        <v>0</v>
      </c>
      <c r="AG77" s="19">
        <f t="shared" si="330"/>
        <v>0</v>
      </c>
      <c r="AH77" s="11">
        <f t="shared" si="14"/>
        <v>0</v>
      </c>
      <c r="AI77" s="19">
        <f t="shared" ref="AI77:AK77" si="331">SUM(AI73:AI76)</f>
        <v>0</v>
      </c>
      <c r="AJ77" s="19">
        <f t="shared" si="331"/>
        <v>0</v>
      </c>
      <c r="AK77" s="19">
        <f t="shared" si="331"/>
        <v>0</v>
      </c>
      <c r="AL77" s="11">
        <f t="shared" si="116"/>
        <v>0</v>
      </c>
      <c r="AM77" s="19">
        <f t="shared" ref="AM77:AO77" si="332">SUM(AM73:AM76)</f>
        <v>0</v>
      </c>
      <c r="AN77" s="19">
        <f t="shared" si="332"/>
        <v>0</v>
      </c>
      <c r="AO77" s="19">
        <f t="shared" si="332"/>
        <v>0</v>
      </c>
      <c r="AP77" s="11">
        <f t="shared" si="18"/>
        <v>0</v>
      </c>
      <c r="AQ77" s="19">
        <f t="shared" ref="AQ77:AS77" si="333">SUM(AQ73:AQ76)</f>
        <v>0</v>
      </c>
      <c r="AR77" s="19">
        <f t="shared" si="333"/>
        <v>0</v>
      </c>
      <c r="AS77" s="19">
        <f t="shared" si="333"/>
        <v>0</v>
      </c>
      <c r="AT77" s="11">
        <f t="shared" si="20"/>
        <v>0</v>
      </c>
      <c r="AU77" s="19">
        <f t="shared" ref="AU77:AW77" si="334">SUM(AU73:AU76)</f>
        <v>0</v>
      </c>
      <c r="AV77" s="19">
        <f t="shared" si="334"/>
        <v>0</v>
      </c>
      <c r="AW77" s="19">
        <f t="shared" si="334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335">D78+E78</f>
        <v>931</v>
      </c>
      <c r="G78" s="14">
        <v>52</v>
      </c>
      <c r="H78" s="14">
        <v>40</v>
      </c>
      <c r="I78" s="11">
        <f t="shared" ref="I78:I80" si="336">G78+H78</f>
        <v>92</v>
      </c>
      <c r="J78" s="11">
        <f t="shared" si="2"/>
        <v>9.8818474758324371</v>
      </c>
      <c r="K78" s="14">
        <v>52</v>
      </c>
      <c r="L78" s="14">
        <v>40</v>
      </c>
      <c r="M78" s="11">
        <f t="shared" ref="M78:M80" si="337">K78+L78</f>
        <v>92</v>
      </c>
      <c r="N78" s="11">
        <f t="shared" si="4"/>
        <v>9.8818474758324371</v>
      </c>
      <c r="O78" s="14"/>
      <c r="P78" s="14"/>
      <c r="Q78" s="11">
        <f t="shared" ref="Q78:Q80" si="338">O78+P78</f>
        <v>0</v>
      </c>
      <c r="R78" s="11">
        <f t="shared" si="6"/>
        <v>0</v>
      </c>
      <c r="S78" s="14"/>
      <c r="T78" s="14"/>
      <c r="U78" s="11">
        <f t="shared" ref="U78:U80" si="339">S78+T78</f>
        <v>0</v>
      </c>
      <c r="V78" s="11">
        <f t="shared" si="8"/>
        <v>0</v>
      </c>
      <c r="W78" s="14"/>
      <c r="X78" s="14"/>
      <c r="Y78" s="11">
        <f t="shared" ref="Y78:Y80" si="340">W78+X78</f>
        <v>0</v>
      </c>
      <c r="Z78" s="11">
        <f t="shared" si="10"/>
        <v>0</v>
      </c>
      <c r="AA78" s="14"/>
      <c r="AB78" s="14"/>
      <c r="AC78" s="11">
        <f t="shared" ref="AC78:AC80" si="341">AA78+AB78</f>
        <v>0</v>
      </c>
      <c r="AD78" s="11">
        <f t="shared" si="12"/>
        <v>0</v>
      </c>
      <c r="AE78" s="14"/>
      <c r="AF78" s="14"/>
      <c r="AG78" s="11">
        <f t="shared" ref="AG78:AG80" si="342">AE78+AF78</f>
        <v>0</v>
      </c>
      <c r="AH78" s="11">
        <f t="shared" si="14"/>
        <v>0</v>
      </c>
      <c r="AI78" s="14"/>
      <c r="AJ78" s="14"/>
      <c r="AK78" s="11">
        <f t="shared" ref="AK78:AK80" si="343">AI78+AJ78</f>
        <v>0</v>
      </c>
      <c r="AL78" s="11">
        <f t="shared" si="116"/>
        <v>0</v>
      </c>
      <c r="AM78" s="14"/>
      <c r="AN78" s="14"/>
      <c r="AO78" s="11">
        <f t="shared" ref="AO78:AO80" si="344">AM78+AN78</f>
        <v>0</v>
      </c>
      <c r="AP78" s="11">
        <f t="shared" si="18"/>
        <v>0</v>
      </c>
      <c r="AQ78" s="14"/>
      <c r="AR78" s="14"/>
      <c r="AS78" s="11">
        <f t="shared" ref="AS78:AS80" si="345">AQ78+AR78</f>
        <v>0</v>
      </c>
      <c r="AT78" s="11">
        <f t="shared" si="20"/>
        <v>0</v>
      </c>
      <c r="AU78" s="14"/>
      <c r="AV78" s="14"/>
      <c r="AW78" s="11">
        <f t="shared" ref="AW78:AW80" si="346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335"/>
        <v>774</v>
      </c>
      <c r="G79" s="14">
        <v>21</v>
      </c>
      <c r="H79" s="14">
        <v>22</v>
      </c>
      <c r="I79" s="11">
        <f t="shared" si="336"/>
        <v>43</v>
      </c>
      <c r="J79" s="11">
        <f t="shared" si="2"/>
        <v>5.5555555555555554</v>
      </c>
      <c r="K79" s="14">
        <v>21</v>
      </c>
      <c r="L79" s="14">
        <v>22</v>
      </c>
      <c r="M79" s="11">
        <f t="shared" si="337"/>
        <v>43</v>
      </c>
      <c r="N79" s="11">
        <f t="shared" si="4"/>
        <v>5.5555555555555554</v>
      </c>
      <c r="O79" s="14"/>
      <c r="P79" s="14"/>
      <c r="Q79" s="11">
        <f t="shared" si="338"/>
        <v>0</v>
      </c>
      <c r="R79" s="11">
        <f t="shared" si="6"/>
        <v>0</v>
      </c>
      <c r="S79" s="14"/>
      <c r="T79" s="14"/>
      <c r="U79" s="11">
        <f t="shared" si="339"/>
        <v>0</v>
      </c>
      <c r="V79" s="11">
        <f t="shared" si="8"/>
        <v>0</v>
      </c>
      <c r="W79" s="14"/>
      <c r="X79" s="14"/>
      <c r="Y79" s="11">
        <f t="shared" si="340"/>
        <v>0</v>
      </c>
      <c r="Z79" s="11">
        <f t="shared" si="10"/>
        <v>0</v>
      </c>
      <c r="AA79" s="14"/>
      <c r="AB79" s="14"/>
      <c r="AC79" s="11">
        <f t="shared" si="341"/>
        <v>0</v>
      </c>
      <c r="AD79" s="11">
        <f t="shared" si="12"/>
        <v>0</v>
      </c>
      <c r="AE79" s="14"/>
      <c r="AF79" s="14"/>
      <c r="AG79" s="11">
        <f t="shared" si="342"/>
        <v>0</v>
      </c>
      <c r="AH79" s="11">
        <f t="shared" si="14"/>
        <v>0</v>
      </c>
      <c r="AI79" s="14"/>
      <c r="AJ79" s="14"/>
      <c r="AK79" s="11">
        <f t="shared" si="343"/>
        <v>0</v>
      </c>
      <c r="AL79" s="11">
        <f t="shared" si="116"/>
        <v>0</v>
      </c>
      <c r="AM79" s="14"/>
      <c r="AN79" s="14"/>
      <c r="AO79" s="11">
        <f t="shared" si="344"/>
        <v>0</v>
      </c>
      <c r="AP79" s="11">
        <f t="shared" si="18"/>
        <v>0</v>
      </c>
      <c r="AQ79" s="14"/>
      <c r="AR79" s="14"/>
      <c r="AS79" s="11">
        <f t="shared" si="345"/>
        <v>0</v>
      </c>
      <c r="AT79" s="11">
        <f t="shared" si="20"/>
        <v>0</v>
      </c>
      <c r="AU79" s="14"/>
      <c r="AV79" s="14"/>
      <c r="AW79" s="11">
        <f t="shared" si="346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335"/>
        <v>977</v>
      </c>
      <c r="G80" s="14">
        <v>44</v>
      </c>
      <c r="H80" s="14">
        <v>43</v>
      </c>
      <c r="I80" s="11">
        <f t="shared" si="336"/>
        <v>87</v>
      </c>
      <c r="J80" s="11">
        <f t="shared" si="2"/>
        <v>8.904810644831116</v>
      </c>
      <c r="K80" s="14">
        <v>44</v>
      </c>
      <c r="L80" s="14">
        <v>43</v>
      </c>
      <c r="M80" s="11">
        <f t="shared" si="337"/>
        <v>87</v>
      </c>
      <c r="N80" s="11">
        <f t="shared" si="4"/>
        <v>8.904810644831116</v>
      </c>
      <c r="O80" s="14"/>
      <c r="P80" s="14"/>
      <c r="Q80" s="11">
        <f t="shared" si="338"/>
        <v>0</v>
      </c>
      <c r="R80" s="11">
        <f t="shared" si="6"/>
        <v>0</v>
      </c>
      <c r="S80" s="14"/>
      <c r="T80" s="14"/>
      <c r="U80" s="11">
        <f t="shared" si="339"/>
        <v>0</v>
      </c>
      <c r="V80" s="11">
        <f t="shared" si="8"/>
        <v>0</v>
      </c>
      <c r="W80" s="14"/>
      <c r="X80" s="14"/>
      <c r="Y80" s="11">
        <f t="shared" si="340"/>
        <v>0</v>
      </c>
      <c r="Z80" s="11">
        <f t="shared" si="10"/>
        <v>0</v>
      </c>
      <c r="AA80" s="14"/>
      <c r="AB80" s="14"/>
      <c r="AC80" s="11">
        <f t="shared" si="341"/>
        <v>0</v>
      </c>
      <c r="AD80" s="11">
        <f t="shared" si="12"/>
        <v>0</v>
      </c>
      <c r="AE80" s="14"/>
      <c r="AF80" s="14"/>
      <c r="AG80" s="11">
        <f t="shared" si="342"/>
        <v>0</v>
      </c>
      <c r="AH80" s="11">
        <f t="shared" si="14"/>
        <v>0</v>
      </c>
      <c r="AI80" s="14"/>
      <c r="AJ80" s="14"/>
      <c r="AK80" s="11">
        <f t="shared" si="343"/>
        <v>0</v>
      </c>
      <c r="AL80" s="11">
        <f t="shared" si="116"/>
        <v>0</v>
      </c>
      <c r="AM80" s="14"/>
      <c r="AN80" s="14"/>
      <c r="AO80" s="11">
        <f t="shared" si="344"/>
        <v>0</v>
      </c>
      <c r="AP80" s="11">
        <f t="shared" si="18"/>
        <v>0</v>
      </c>
      <c r="AQ80" s="14"/>
      <c r="AR80" s="14"/>
      <c r="AS80" s="11">
        <f t="shared" si="345"/>
        <v>0</v>
      </c>
      <c r="AT80" s="11">
        <f t="shared" si="20"/>
        <v>0</v>
      </c>
      <c r="AU80" s="14"/>
      <c r="AV80" s="14"/>
      <c r="AW80" s="11">
        <f t="shared" si="346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95">
        <f t="shared" ref="D81:I81" si="347">SUM(D78:D80)</f>
        <v>1363</v>
      </c>
      <c r="E81" s="95">
        <f t="shared" si="347"/>
        <v>1319</v>
      </c>
      <c r="F81" s="95">
        <f t="shared" si="347"/>
        <v>2682</v>
      </c>
      <c r="G81" s="19">
        <f t="shared" si="347"/>
        <v>117</v>
      </c>
      <c r="H81" s="19">
        <f t="shared" si="347"/>
        <v>105</v>
      </c>
      <c r="I81" s="19">
        <f t="shared" si="347"/>
        <v>222</v>
      </c>
      <c r="J81" s="11">
        <f t="shared" si="2"/>
        <v>8.2774049217002243</v>
      </c>
      <c r="K81" s="19">
        <f t="shared" ref="K81:M81" si="348">SUM(K78:K80)</f>
        <v>117</v>
      </c>
      <c r="L81" s="19">
        <f t="shared" si="348"/>
        <v>105</v>
      </c>
      <c r="M81" s="19">
        <f t="shared" si="348"/>
        <v>222</v>
      </c>
      <c r="N81" s="11">
        <f t="shared" si="4"/>
        <v>8.2774049217002243</v>
      </c>
      <c r="O81" s="19">
        <f t="shared" ref="O81:Q81" si="349">SUM(O78:O80)</f>
        <v>0</v>
      </c>
      <c r="P81" s="19">
        <f t="shared" si="349"/>
        <v>0</v>
      </c>
      <c r="Q81" s="19">
        <f t="shared" si="349"/>
        <v>0</v>
      </c>
      <c r="R81" s="11">
        <f t="shared" si="6"/>
        <v>0</v>
      </c>
      <c r="S81" s="19">
        <f t="shared" ref="S81:U81" si="350">SUM(S78:S80)</f>
        <v>0</v>
      </c>
      <c r="T81" s="19">
        <f t="shared" si="350"/>
        <v>0</v>
      </c>
      <c r="U81" s="19">
        <f t="shared" si="350"/>
        <v>0</v>
      </c>
      <c r="V81" s="11">
        <f t="shared" si="8"/>
        <v>0</v>
      </c>
      <c r="W81" s="19">
        <f t="shared" ref="W81:Y81" si="351">SUM(W78:W80)</f>
        <v>0</v>
      </c>
      <c r="X81" s="19">
        <f t="shared" si="351"/>
        <v>0</v>
      </c>
      <c r="Y81" s="19">
        <f t="shared" si="351"/>
        <v>0</v>
      </c>
      <c r="Z81" s="11">
        <f t="shared" si="10"/>
        <v>0</v>
      </c>
      <c r="AA81" s="19">
        <f t="shared" ref="AA81:AC81" si="352">SUM(AA78:AA80)</f>
        <v>0</v>
      </c>
      <c r="AB81" s="19">
        <f t="shared" si="352"/>
        <v>0</v>
      </c>
      <c r="AC81" s="19">
        <f t="shared" si="352"/>
        <v>0</v>
      </c>
      <c r="AD81" s="11">
        <f t="shared" si="12"/>
        <v>0</v>
      </c>
      <c r="AE81" s="19">
        <f t="shared" ref="AE81:AG81" si="353">SUM(AE78:AE80)</f>
        <v>0</v>
      </c>
      <c r="AF81" s="19">
        <f t="shared" si="353"/>
        <v>0</v>
      </c>
      <c r="AG81" s="19">
        <f t="shared" si="353"/>
        <v>0</v>
      </c>
      <c r="AH81" s="11">
        <f t="shared" si="14"/>
        <v>0</v>
      </c>
      <c r="AI81" s="19">
        <f t="shared" ref="AI81:AK81" si="354">SUM(AI78:AI80)</f>
        <v>0</v>
      </c>
      <c r="AJ81" s="19">
        <f t="shared" si="354"/>
        <v>0</v>
      </c>
      <c r="AK81" s="19">
        <f t="shared" si="354"/>
        <v>0</v>
      </c>
      <c r="AL81" s="11">
        <f t="shared" si="116"/>
        <v>0</v>
      </c>
      <c r="AM81" s="19">
        <f t="shared" ref="AM81:AO81" si="355">SUM(AM78:AM80)</f>
        <v>0</v>
      </c>
      <c r="AN81" s="19">
        <f t="shared" si="355"/>
        <v>0</v>
      </c>
      <c r="AO81" s="19">
        <f t="shared" si="355"/>
        <v>0</v>
      </c>
      <c r="AP81" s="11">
        <f t="shared" si="18"/>
        <v>0</v>
      </c>
      <c r="AQ81" s="19">
        <f t="shared" ref="AQ81:AS81" si="356">SUM(AQ78:AQ80)</f>
        <v>0</v>
      </c>
      <c r="AR81" s="19">
        <f t="shared" si="356"/>
        <v>0</v>
      </c>
      <c r="AS81" s="19">
        <f t="shared" si="356"/>
        <v>0</v>
      </c>
      <c r="AT81" s="11">
        <f t="shared" si="20"/>
        <v>0</v>
      </c>
      <c r="AU81" s="19">
        <f t="shared" ref="AU81:AW81" si="357">SUM(AU78:AU80)</f>
        <v>0</v>
      </c>
      <c r="AV81" s="19">
        <f t="shared" si="357"/>
        <v>0</v>
      </c>
      <c r="AW81" s="19">
        <f t="shared" si="357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58">D82+E82</f>
        <v>583</v>
      </c>
      <c r="G82" s="14">
        <v>35</v>
      </c>
      <c r="H82" s="14">
        <v>36</v>
      </c>
      <c r="I82" s="11">
        <f t="shared" ref="I82:I84" si="359">G82+H82</f>
        <v>71</v>
      </c>
      <c r="J82" s="11">
        <f t="shared" si="2"/>
        <v>12.178387650085764</v>
      </c>
      <c r="K82" s="14">
        <v>30</v>
      </c>
      <c r="L82" s="14">
        <v>32</v>
      </c>
      <c r="M82" s="11">
        <f t="shared" ref="M82:M84" si="360">K82+L82</f>
        <v>62</v>
      </c>
      <c r="N82" s="11">
        <f t="shared" si="4"/>
        <v>10.634648370497427</v>
      </c>
      <c r="O82" s="14"/>
      <c r="P82" s="14"/>
      <c r="Q82" s="11">
        <f t="shared" ref="Q82:Q84" si="361">O82+P82</f>
        <v>0</v>
      </c>
      <c r="R82" s="11">
        <f t="shared" si="6"/>
        <v>0</v>
      </c>
      <c r="S82" s="14"/>
      <c r="T82" s="14"/>
      <c r="U82" s="11">
        <f t="shared" ref="U82:U84" si="362">S82+T82</f>
        <v>0</v>
      </c>
      <c r="V82" s="11">
        <f t="shared" si="8"/>
        <v>0</v>
      </c>
      <c r="W82" s="14"/>
      <c r="X82" s="14"/>
      <c r="Y82" s="11">
        <f t="shared" ref="Y82:Y84" si="363">W82+X82</f>
        <v>0</v>
      </c>
      <c r="Z82" s="11">
        <f t="shared" si="10"/>
        <v>0</v>
      </c>
      <c r="AA82" s="14"/>
      <c r="AB82" s="14"/>
      <c r="AC82" s="11">
        <f t="shared" ref="AC82:AC84" si="364">AA82+AB82</f>
        <v>0</v>
      </c>
      <c r="AD82" s="11">
        <f t="shared" si="12"/>
        <v>0</v>
      </c>
      <c r="AE82" s="14"/>
      <c r="AF82" s="14"/>
      <c r="AG82" s="11">
        <f t="shared" ref="AG82:AG84" si="365">AE82+AF82</f>
        <v>0</v>
      </c>
      <c r="AH82" s="11">
        <f t="shared" si="14"/>
        <v>0</v>
      </c>
      <c r="AI82" s="14"/>
      <c r="AJ82" s="14"/>
      <c r="AK82" s="11">
        <f t="shared" ref="AK82:AK84" si="366">AI82+AJ82</f>
        <v>0</v>
      </c>
      <c r="AL82" s="11">
        <f t="shared" si="116"/>
        <v>0</v>
      </c>
      <c r="AM82" s="14"/>
      <c r="AN82" s="14"/>
      <c r="AO82" s="11">
        <f t="shared" ref="AO82:AO84" si="367">AM82+AN82</f>
        <v>0</v>
      </c>
      <c r="AP82" s="11">
        <f t="shared" si="18"/>
        <v>0</v>
      </c>
      <c r="AQ82" s="14"/>
      <c r="AR82" s="14"/>
      <c r="AS82" s="11">
        <f t="shared" ref="AS82:AS84" si="368">AQ82+AR82</f>
        <v>0</v>
      </c>
      <c r="AT82" s="11">
        <f t="shared" si="20"/>
        <v>0</v>
      </c>
      <c r="AU82" s="14"/>
      <c r="AV82" s="14">
        <v>1</v>
      </c>
      <c r="AW82" s="11">
        <f t="shared" ref="AW82:AW84" si="369">AU82+AV82</f>
        <v>1</v>
      </c>
      <c r="AX82" s="11">
        <f t="shared" si="22"/>
        <v>1.4084507042253522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58"/>
        <v>440</v>
      </c>
      <c r="G83" s="14">
        <v>34</v>
      </c>
      <c r="H83" s="14">
        <v>33</v>
      </c>
      <c r="I83" s="11">
        <f t="shared" si="359"/>
        <v>67</v>
      </c>
      <c r="J83" s="11">
        <f t="shared" si="2"/>
        <v>15.227272727272728</v>
      </c>
      <c r="K83" s="14">
        <v>19</v>
      </c>
      <c r="L83" s="14">
        <v>17</v>
      </c>
      <c r="M83" s="11">
        <f t="shared" si="360"/>
        <v>36</v>
      </c>
      <c r="N83" s="11">
        <f t="shared" si="4"/>
        <v>8.1818181818181817</v>
      </c>
      <c r="O83" s="14"/>
      <c r="P83" s="14"/>
      <c r="Q83" s="11">
        <f t="shared" si="361"/>
        <v>0</v>
      </c>
      <c r="R83" s="11">
        <f t="shared" si="6"/>
        <v>0</v>
      </c>
      <c r="S83" s="14"/>
      <c r="T83" s="14"/>
      <c r="U83" s="11">
        <f t="shared" si="362"/>
        <v>0</v>
      </c>
      <c r="V83" s="11">
        <f t="shared" si="8"/>
        <v>0</v>
      </c>
      <c r="W83" s="14"/>
      <c r="X83" s="14"/>
      <c r="Y83" s="11">
        <f t="shared" si="363"/>
        <v>0</v>
      </c>
      <c r="Z83" s="11">
        <f t="shared" si="10"/>
        <v>0</v>
      </c>
      <c r="AA83" s="14"/>
      <c r="AB83" s="14"/>
      <c r="AC83" s="11">
        <f t="shared" si="364"/>
        <v>0</v>
      </c>
      <c r="AD83" s="11">
        <f t="shared" si="12"/>
        <v>0</v>
      </c>
      <c r="AE83" s="14"/>
      <c r="AF83" s="14"/>
      <c r="AG83" s="11">
        <f t="shared" si="365"/>
        <v>0</v>
      </c>
      <c r="AH83" s="11">
        <f t="shared" si="14"/>
        <v>0</v>
      </c>
      <c r="AI83" s="14"/>
      <c r="AJ83" s="14"/>
      <c r="AK83" s="11">
        <f t="shared" si="366"/>
        <v>0</v>
      </c>
      <c r="AL83" s="11">
        <f t="shared" si="116"/>
        <v>0</v>
      </c>
      <c r="AM83" s="14"/>
      <c r="AN83" s="14"/>
      <c r="AO83" s="11">
        <f t="shared" si="367"/>
        <v>0</v>
      </c>
      <c r="AP83" s="11">
        <f t="shared" si="18"/>
        <v>0</v>
      </c>
      <c r="AQ83" s="14"/>
      <c r="AR83" s="14"/>
      <c r="AS83" s="11">
        <f t="shared" si="368"/>
        <v>0</v>
      </c>
      <c r="AT83" s="11">
        <f t="shared" si="20"/>
        <v>0</v>
      </c>
      <c r="AU83" s="14"/>
      <c r="AV83" s="14"/>
      <c r="AW83" s="11">
        <f t="shared" si="369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58"/>
        <v>791</v>
      </c>
      <c r="G84" s="14">
        <v>29</v>
      </c>
      <c r="H84" s="14">
        <v>31</v>
      </c>
      <c r="I84" s="11">
        <f t="shared" si="359"/>
        <v>60</v>
      </c>
      <c r="J84" s="11">
        <f t="shared" si="2"/>
        <v>7.5853350189633382</v>
      </c>
      <c r="K84" s="14">
        <v>29</v>
      </c>
      <c r="L84" s="14">
        <v>33</v>
      </c>
      <c r="M84" s="11">
        <f t="shared" si="360"/>
        <v>62</v>
      </c>
      <c r="N84" s="11">
        <f t="shared" si="4"/>
        <v>7.8381795195954496</v>
      </c>
      <c r="O84" s="14"/>
      <c r="P84" s="14"/>
      <c r="Q84" s="11">
        <f t="shared" si="361"/>
        <v>0</v>
      </c>
      <c r="R84" s="11">
        <f t="shared" si="6"/>
        <v>0</v>
      </c>
      <c r="S84" s="14"/>
      <c r="T84" s="14"/>
      <c r="U84" s="11">
        <f t="shared" si="362"/>
        <v>0</v>
      </c>
      <c r="V84" s="11">
        <f t="shared" si="8"/>
        <v>0</v>
      </c>
      <c r="W84" s="14"/>
      <c r="X84" s="14"/>
      <c r="Y84" s="11">
        <f t="shared" si="363"/>
        <v>0</v>
      </c>
      <c r="Z84" s="11">
        <f t="shared" si="10"/>
        <v>0</v>
      </c>
      <c r="AA84" s="14"/>
      <c r="AB84" s="14"/>
      <c r="AC84" s="11">
        <f t="shared" si="364"/>
        <v>0</v>
      </c>
      <c r="AD84" s="11">
        <f t="shared" si="12"/>
        <v>0</v>
      </c>
      <c r="AE84" s="14"/>
      <c r="AF84" s="14"/>
      <c r="AG84" s="11">
        <f t="shared" si="365"/>
        <v>0</v>
      </c>
      <c r="AH84" s="11">
        <f t="shared" si="14"/>
        <v>0</v>
      </c>
      <c r="AI84" s="14"/>
      <c r="AJ84" s="14"/>
      <c r="AK84" s="11">
        <f t="shared" si="366"/>
        <v>0</v>
      </c>
      <c r="AL84" s="11">
        <f t="shared" si="116"/>
        <v>0</v>
      </c>
      <c r="AM84" s="14"/>
      <c r="AN84" s="14"/>
      <c r="AO84" s="11">
        <f t="shared" si="367"/>
        <v>0</v>
      </c>
      <c r="AP84" s="11">
        <f t="shared" si="18"/>
        <v>0</v>
      </c>
      <c r="AQ84" s="14"/>
      <c r="AR84" s="14"/>
      <c r="AS84" s="11">
        <f t="shared" si="368"/>
        <v>0</v>
      </c>
      <c r="AT84" s="11">
        <f t="shared" si="20"/>
        <v>0</v>
      </c>
      <c r="AU84" s="14"/>
      <c r="AV84" s="14"/>
      <c r="AW84" s="11">
        <f t="shared" si="369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89">
        <f t="shared" ref="D85:I85" si="370">SUM(D82:D84)</f>
        <v>947</v>
      </c>
      <c r="E85" s="89">
        <f t="shared" si="370"/>
        <v>867</v>
      </c>
      <c r="F85" s="89">
        <f t="shared" si="370"/>
        <v>1814</v>
      </c>
      <c r="G85" s="19">
        <f t="shared" si="370"/>
        <v>98</v>
      </c>
      <c r="H85" s="19">
        <f t="shared" si="370"/>
        <v>100</v>
      </c>
      <c r="I85" s="19">
        <f t="shared" si="370"/>
        <v>198</v>
      </c>
      <c r="J85" s="11">
        <f t="shared" si="2"/>
        <v>10.915104740904079</v>
      </c>
      <c r="K85" s="19">
        <f t="shared" ref="K85:M85" si="371">SUM(K82:K84)</f>
        <v>78</v>
      </c>
      <c r="L85" s="19">
        <f t="shared" si="371"/>
        <v>82</v>
      </c>
      <c r="M85" s="19">
        <f t="shared" si="371"/>
        <v>160</v>
      </c>
      <c r="N85" s="11">
        <f t="shared" si="4"/>
        <v>8.8202866593164266</v>
      </c>
      <c r="O85" s="19">
        <f t="shared" ref="O85:Q85" si="372">SUM(O82:O84)</f>
        <v>0</v>
      </c>
      <c r="P85" s="19">
        <f t="shared" si="372"/>
        <v>0</v>
      </c>
      <c r="Q85" s="19">
        <f t="shared" si="372"/>
        <v>0</v>
      </c>
      <c r="R85" s="11">
        <f t="shared" si="6"/>
        <v>0</v>
      </c>
      <c r="S85" s="19">
        <f t="shared" ref="S85:U85" si="373">SUM(S82:S84)</f>
        <v>0</v>
      </c>
      <c r="T85" s="19">
        <f t="shared" si="373"/>
        <v>0</v>
      </c>
      <c r="U85" s="19">
        <f t="shared" si="373"/>
        <v>0</v>
      </c>
      <c r="V85" s="11">
        <f t="shared" si="8"/>
        <v>0</v>
      </c>
      <c r="W85" s="19">
        <f t="shared" ref="W85:Y85" si="374">SUM(W82:W84)</f>
        <v>0</v>
      </c>
      <c r="X85" s="19">
        <f t="shared" si="374"/>
        <v>0</v>
      </c>
      <c r="Y85" s="19">
        <f t="shared" si="374"/>
        <v>0</v>
      </c>
      <c r="Z85" s="11">
        <f t="shared" si="10"/>
        <v>0</v>
      </c>
      <c r="AA85" s="19">
        <f t="shared" ref="AA85:AC85" si="375">SUM(AA82:AA84)</f>
        <v>0</v>
      </c>
      <c r="AB85" s="19">
        <f t="shared" si="375"/>
        <v>0</v>
      </c>
      <c r="AC85" s="19">
        <f t="shared" si="375"/>
        <v>0</v>
      </c>
      <c r="AD85" s="11">
        <f t="shared" si="12"/>
        <v>0</v>
      </c>
      <c r="AE85" s="19">
        <f t="shared" ref="AE85:AG85" si="376">SUM(AE82:AE84)</f>
        <v>0</v>
      </c>
      <c r="AF85" s="19">
        <f t="shared" si="376"/>
        <v>0</v>
      </c>
      <c r="AG85" s="19">
        <f t="shared" si="376"/>
        <v>0</v>
      </c>
      <c r="AH85" s="11">
        <f t="shared" si="14"/>
        <v>0</v>
      </c>
      <c r="AI85" s="19">
        <f t="shared" ref="AI85:AK85" si="377">SUM(AI82:AI84)</f>
        <v>0</v>
      </c>
      <c r="AJ85" s="19">
        <f t="shared" si="377"/>
        <v>0</v>
      </c>
      <c r="AK85" s="19">
        <f t="shared" si="377"/>
        <v>0</v>
      </c>
      <c r="AL85" s="11">
        <f t="shared" si="116"/>
        <v>0</v>
      </c>
      <c r="AM85" s="19">
        <f t="shared" ref="AM85:AO85" si="378">SUM(AM82:AM84)</f>
        <v>0</v>
      </c>
      <c r="AN85" s="19">
        <f t="shared" si="378"/>
        <v>0</v>
      </c>
      <c r="AO85" s="19">
        <f t="shared" si="378"/>
        <v>0</v>
      </c>
      <c r="AP85" s="11">
        <f t="shared" si="18"/>
        <v>0</v>
      </c>
      <c r="AQ85" s="19">
        <f t="shared" ref="AQ85:AS85" si="379">SUM(AQ82:AQ84)</f>
        <v>0</v>
      </c>
      <c r="AR85" s="19">
        <f t="shared" si="379"/>
        <v>0</v>
      </c>
      <c r="AS85" s="19">
        <f t="shared" si="379"/>
        <v>0</v>
      </c>
      <c r="AT85" s="11">
        <f t="shared" si="20"/>
        <v>0</v>
      </c>
      <c r="AU85" s="19">
        <f t="shared" ref="AU85:AW85" si="380">SUM(AU82:AU84)</f>
        <v>0</v>
      </c>
      <c r="AV85" s="19">
        <f t="shared" si="380"/>
        <v>1</v>
      </c>
      <c r="AW85" s="19">
        <f t="shared" si="380"/>
        <v>1</v>
      </c>
      <c r="AX85" s="11">
        <f t="shared" si="22"/>
        <v>0.50505050505050508</v>
      </c>
    </row>
    <row r="86" spans="1:50" ht="14.25" customHeight="1">
      <c r="A86" s="104" t="s">
        <v>106</v>
      </c>
      <c r="B86" s="105"/>
      <c r="C86" s="106"/>
      <c r="D86" s="37">
        <f t="shared" ref="D86:I86" si="381">D17+D22+D26+D29+D34+D37+D42+D47+D52+D56+D61+D66+D72+D77+D81+D85</f>
        <v>19901</v>
      </c>
      <c r="E86" s="37">
        <f t="shared" si="381"/>
        <v>19172</v>
      </c>
      <c r="F86" s="37">
        <f t="shared" si="381"/>
        <v>39073</v>
      </c>
      <c r="G86" s="40">
        <f t="shared" si="381"/>
        <v>1522</v>
      </c>
      <c r="H86" s="38">
        <f t="shared" si="381"/>
        <v>1575</v>
      </c>
      <c r="I86" s="38">
        <f t="shared" si="381"/>
        <v>3131</v>
      </c>
      <c r="J86" s="39">
        <f t="shared" si="2"/>
        <v>8.0132060502137037</v>
      </c>
      <c r="K86" s="38">
        <f t="shared" ref="K86:M86" si="382">K17+K22+K26+K29+K34+K37+K42+K47+K52+K56+K61+K66+K72+K77+K81+K85</f>
        <v>1593</v>
      </c>
      <c r="L86" s="38">
        <f t="shared" si="382"/>
        <v>1576</v>
      </c>
      <c r="M86" s="38">
        <f t="shared" si="382"/>
        <v>3169</v>
      </c>
      <c r="N86" s="39">
        <f t="shared" si="4"/>
        <v>8.1104599083766278</v>
      </c>
      <c r="O86" s="40">
        <f t="shared" ref="O86:Q86" si="383">O17+O22+O26+O29+O34+O37+O42+O47+O52+O56+O61+O66+O72+O77+O81+O85</f>
        <v>0</v>
      </c>
      <c r="P86" s="40">
        <f t="shared" si="383"/>
        <v>0</v>
      </c>
      <c r="Q86" s="40">
        <f t="shared" si="383"/>
        <v>0</v>
      </c>
      <c r="R86" s="39">
        <f t="shared" si="6"/>
        <v>0</v>
      </c>
      <c r="S86" s="40">
        <f t="shared" ref="S86:U86" si="384">S17+S22+S26+S29+S34+S37+S42+S47+S52+S56+S61+S66+S72+S77+S81+S85</f>
        <v>2</v>
      </c>
      <c r="T86" s="40">
        <f t="shared" si="384"/>
        <v>1</v>
      </c>
      <c r="U86" s="40">
        <f t="shared" si="384"/>
        <v>3</v>
      </c>
      <c r="V86" s="39">
        <f t="shared" si="8"/>
        <v>9.5816033216224838E-2</v>
      </c>
      <c r="W86" s="40">
        <f t="shared" ref="W86:Y86" si="385">W17+W22+W26+W29+W34+W37+W42+W47+W52+W56+W61+W66+W72+W77+W81+W85</f>
        <v>1</v>
      </c>
      <c r="X86" s="40">
        <f t="shared" si="385"/>
        <v>0</v>
      </c>
      <c r="Y86" s="40">
        <f t="shared" si="385"/>
        <v>1</v>
      </c>
      <c r="Z86" s="39">
        <f t="shared" si="10"/>
        <v>3.1938677738741615E-2</v>
      </c>
      <c r="AA86" s="40">
        <f t="shared" ref="AA86:AC86" si="386">AA17+AA22+AA26+AA29+AA34+AA37+AA42+AA47+AA52+AA56+AA61+AA66+AA72+AA77+AA81+AA85</f>
        <v>4</v>
      </c>
      <c r="AB86" s="40">
        <f t="shared" si="386"/>
        <v>2</v>
      </c>
      <c r="AC86" s="40">
        <f t="shared" si="386"/>
        <v>6</v>
      </c>
      <c r="AD86" s="39">
        <f t="shared" si="12"/>
        <v>0.19163206643244968</v>
      </c>
      <c r="AE86" s="40">
        <f t="shared" ref="AE86:AG86" si="387">AE17+AE22+AE26+AE29+AE34+AE37+AE42+AE47+AE52+AE56+AE61+AE66+AE72+AE77+AE81+AE85</f>
        <v>2</v>
      </c>
      <c r="AF86" s="40">
        <f t="shared" si="387"/>
        <v>0</v>
      </c>
      <c r="AG86" s="40">
        <f t="shared" si="387"/>
        <v>2</v>
      </c>
      <c r="AH86" s="39">
        <f t="shared" si="14"/>
        <v>6.387735547748323E-2</v>
      </c>
      <c r="AI86" s="40">
        <f t="shared" ref="AI86:AK86" si="388">AI17+AI22+AI26+AI29+AI34+AI37+AI42+AI47+AI52+AI56+AI61+AI66+AI72+AI77+AI81+AI85</f>
        <v>0</v>
      </c>
      <c r="AJ86" s="40">
        <f t="shared" si="388"/>
        <v>0</v>
      </c>
      <c r="AK86" s="40">
        <f t="shared" si="388"/>
        <v>0</v>
      </c>
      <c r="AL86" s="39">
        <f t="shared" si="116"/>
        <v>0</v>
      </c>
      <c r="AM86" s="40">
        <f t="shared" ref="AM86:AO86" si="389">AM17+AM22+AM26+AM29+AM34+AM37+AM42+AM47+AM52+AM56+AM61+AM66+AM72+AM77+AM81+AM85</f>
        <v>0</v>
      </c>
      <c r="AN86" s="40">
        <f t="shared" si="389"/>
        <v>0</v>
      </c>
      <c r="AO86" s="40">
        <f t="shared" si="389"/>
        <v>0</v>
      </c>
      <c r="AP86" s="39">
        <f t="shared" si="18"/>
        <v>0</v>
      </c>
      <c r="AQ86" s="40">
        <f t="shared" ref="AQ86:AS86" si="390">AQ17+AQ22+AQ26+AQ29+AQ34+AQ37+AQ42+AQ47+AQ52+AQ56+AQ61+AQ66+AQ72+AQ77+AQ81+AQ85</f>
        <v>1</v>
      </c>
      <c r="AR86" s="40">
        <f t="shared" si="390"/>
        <v>0</v>
      </c>
      <c r="AS86" s="40">
        <f t="shared" si="390"/>
        <v>1</v>
      </c>
      <c r="AT86" s="39">
        <f t="shared" si="20"/>
        <v>3.1938677738741615E-2</v>
      </c>
      <c r="AU86" s="40">
        <f t="shared" ref="AU86:AW86" si="391">AU17+AU22+AU26+AU29+AU34+AU37+AU42+AU47+AU52+AU56+AU61+AU66+AU72+AU77+AU81+AU85</f>
        <v>2</v>
      </c>
      <c r="AV86" s="40">
        <f t="shared" si="391"/>
        <v>2</v>
      </c>
      <c r="AW86" s="40">
        <f t="shared" si="391"/>
        <v>5</v>
      </c>
      <c r="AX86" s="39">
        <f t="shared" si="22"/>
        <v>0.15969338869370808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124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NOV!D17</f>
        <v>457</v>
      </c>
      <c r="D13" s="9">
        <f>NOV!E17</f>
        <v>461</v>
      </c>
      <c r="E13" s="9">
        <f>NOV!F17</f>
        <v>918</v>
      </c>
      <c r="F13" s="9">
        <f>NOV!G17</f>
        <v>6</v>
      </c>
      <c r="G13" s="42">
        <f>NOV!H17</f>
        <v>36</v>
      </c>
      <c r="H13" s="42">
        <f>NOV!I17</f>
        <v>76</v>
      </c>
      <c r="I13" s="9">
        <f>NOV!J17</f>
        <v>8.2788671023965144</v>
      </c>
      <c r="J13" s="42">
        <f>NOV!K17</f>
        <v>37</v>
      </c>
      <c r="K13" s="42">
        <f>NOV!L17</f>
        <v>37</v>
      </c>
      <c r="L13" s="42">
        <f>NOV!M17</f>
        <v>74</v>
      </c>
      <c r="M13" s="9">
        <f>NOV!N17</f>
        <v>8.0610021786492378</v>
      </c>
      <c r="N13" s="9">
        <f>NOV!O17</f>
        <v>0</v>
      </c>
      <c r="O13" s="9">
        <f>NOV!P17</f>
        <v>0</v>
      </c>
      <c r="P13" s="9">
        <f>NOV!Q17</f>
        <v>0</v>
      </c>
      <c r="Q13" s="9">
        <f>NOV!R17</f>
        <v>0</v>
      </c>
      <c r="R13" s="9">
        <f>NOV!S17</f>
        <v>0</v>
      </c>
      <c r="S13" s="9">
        <f>NOV!T17</f>
        <v>0</v>
      </c>
      <c r="T13" s="9">
        <f>NOV!U17</f>
        <v>0</v>
      </c>
      <c r="U13" s="9">
        <f>NOV!V17</f>
        <v>0</v>
      </c>
      <c r="V13" s="9">
        <f>NOV!W17</f>
        <v>0</v>
      </c>
      <c r="W13" s="9">
        <f>NOV!X17</f>
        <v>0</v>
      </c>
      <c r="X13" s="9">
        <f>NOV!Y17</f>
        <v>0</v>
      </c>
      <c r="Y13" s="9">
        <f>NOV!Z17</f>
        <v>0</v>
      </c>
      <c r="Z13" s="9">
        <f>NOV!AA17</f>
        <v>0</v>
      </c>
      <c r="AA13" s="9">
        <f>NOV!AB17</f>
        <v>0</v>
      </c>
      <c r="AB13" s="9">
        <f>NOV!AC17</f>
        <v>0</v>
      </c>
      <c r="AC13" s="9">
        <f>NOV!AD17</f>
        <v>0</v>
      </c>
      <c r="AD13" s="9">
        <f>NOV!AE17</f>
        <v>0</v>
      </c>
      <c r="AE13" s="9">
        <f>NOV!AF17</f>
        <v>0</v>
      </c>
      <c r="AF13" s="9">
        <f>NOV!AG17</f>
        <v>0</v>
      </c>
      <c r="AG13" s="9">
        <f>NOV!AH17</f>
        <v>0</v>
      </c>
      <c r="AH13" s="9">
        <f>NOV!AI17</f>
        <v>0</v>
      </c>
      <c r="AI13" s="9">
        <f>NOV!AJ17</f>
        <v>0</v>
      </c>
      <c r="AJ13" s="9">
        <f>NOV!AK17</f>
        <v>0</v>
      </c>
      <c r="AK13" s="9">
        <f>NOV!AL17</f>
        <v>0</v>
      </c>
      <c r="AL13" s="9">
        <f>NOV!AM17</f>
        <v>0</v>
      </c>
      <c r="AM13" s="9">
        <f>NOV!AN17</f>
        <v>0</v>
      </c>
      <c r="AN13" s="9">
        <f>NOV!AO17</f>
        <v>0</v>
      </c>
      <c r="AO13" s="9">
        <f>NOV!AP17</f>
        <v>0</v>
      </c>
      <c r="AP13" s="9">
        <f>NOV!AQ17</f>
        <v>0</v>
      </c>
      <c r="AQ13" s="9">
        <f>NOV!AR17</f>
        <v>0</v>
      </c>
      <c r="AR13" s="9">
        <f>NOV!AS17</f>
        <v>0</v>
      </c>
      <c r="AS13" s="9">
        <f>NOV!AT17</f>
        <v>0</v>
      </c>
      <c r="AT13" s="9">
        <f>NOV!AU17</f>
        <v>0</v>
      </c>
      <c r="AU13" s="9">
        <f>NOV!AV17</f>
        <v>0</v>
      </c>
      <c r="AV13" s="9">
        <f>NOV!AW17</f>
        <v>0</v>
      </c>
      <c r="AW13" s="9">
        <f>NOV!AX17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NOV!D22</f>
        <v>847</v>
      </c>
      <c r="D14" s="9">
        <f>NOV!E22</f>
        <v>848</v>
      </c>
      <c r="E14" s="9">
        <f>NOV!F22</f>
        <v>1695</v>
      </c>
      <c r="F14" s="9">
        <f>NOV!G22</f>
        <v>81</v>
      </c>
      <c r="G14" s="9">
        <f>NOV!H22</f>
        <v>85</v>
      </c>
      <c r="H14" s="9">
        <f>NOV!I22</f>
        <v>166</v>
      </c>
      <c r="I14" s="9">
        <f>NOV!J22</f>
        <v>9.7935103244837762</v>
      </c>
      <c r="J14" s="9">
        <f>NOV!K22</f>
        <v>81</v>
      </c>
      <c r="K14" s="9">
        <f>NOV!L22</f>
        <v>85</v>
      </c>
      <c r="L14" s="9">
        <f>NOV!M22</f>
        <v>166</v>
      </c>
      <c r="M14" s="9">
        <f>NOV!N22</f>
        <v>9.7935103244837762</v>
      </c>
      <c r="N14" s="9">
        <f>NOV!O22</f>
        <v>0</v>
      </c>
      <c r="O14" s="9">
        <f>NOV!P22</f>
        <v>0</v>
      </c>
      <c r="P14" s="9">
        <f>NOV!Q22</f>
        <v>0</v>
      </c>
      <c r="Q14" s="9">
        <f>NOV!R22</f>
        <v>0</v>
      </c>
      <c r="R14" s="9">
        <f>NOV!S22</f>
        <v>0</v>
      </c>
      <c r="S14" s="9">
        <f>NOV!T22</f>
        <v>0</v>
      </c>
      <c r="T14" s="9">
        <f>NOV!U22</f>
        <v>0</v>
      </c>
      <c r="U14" s="9">
        <f>NOV!V22</f>
        <v>0</v>
      </c>
      <c r="V14" s="9">
        <f>NOV!W22</f>
        <v>0</v>
      </c>
      <c r="W14" s="9">
        <f>NOV!X22</f>
        <v>0</v>
      </c>
      <c r="X14" s="9">
        <f>NOV!Y22</f>
        <v>0</v>
      </c>
      <c r="Y14" s="9">
        <f>NOV!Z22</f>
        <v>0</v>
      </c>
      <c r="Z14" s="9">
        <f>NOV!AA22</f>
        <v>0</v>
      </c>
      <c r="AA14" s="9">
        <f>NOV!AB22</f>
        <v>0</v>
      </c>
      <c r="AB14" s="9">
        <f>NOV!AC22</f>
        <v>0</v>
      </c>
      <c r="AC14" s="9">
        <f>NOV!AD22</f>
        <v>0</v>
      </c>
      <c r="AD14" s="9">
        <f>NOV!AE22</f>
        <v>0</v>
      </c>
      <c r="AE14" s="9">
        <f>NOV!AF22</f>
        <v>0</v>
      </c>
      <c r="AF14" s="9">
        <f>NOV!AG22</f>
        <v>0</v>
      </c>
      <c r="AG14" s="9">
        <f>NOV!AH22</f>
        <v>0</v>
      </c>
      <c r="AH14" s="9">
        <f>NOV!AI22</f>
        <v>0</v>
      </c>
      <c r="AI14" s="9">
        <f>NOV!AJ22</f>
        <v>0</v>
      </c>
      <c r="AJ14" s="9">
        <f>NOV!AK22</f>
        <v>0</v>
      </c>
      <c r="AK14" s="9">
        <f>NOV!AL22</f>
        <v>0</v>
      </c>
      <c r="AL14" s="9">
        <f>NOV!AM22</f>
        <v>0</v>
      </c>
      <c r="AM14" s="9">
        <f>NOV!AN22</f>
        <v>0</v>
      </c>
      <c r="AN14" s="9">
        <f>NOV!AO22</f>
        <v>0</v>
      </c>
      <c r="AO14" s="9">
        <f>NOV!AP22</f>
        <v>0</v>
      </c>
      <c r="AP14" s="9">
        <f>NOV!AQ22</f>
        <v>0</v>
      </c>
      <c r="AQ14" s="9">
        <f>NOV!AR22</f>
        <v>0</v>
      </c>
      <c r="AR14" s="9">
        <f>NOV!AS22</f>
        <v>0</v>
      </c>
      <c r="AS14" s="9">
        <f>NOV!AT22</f>
        <v>0</v>
      </c>
      <c r="AT14" s="9">
        <f>NOV!AU22</f>
        <v>0</v>
      </c>
      <c r="AU14" s="9">
        <f>NOV!AV22</f>
        <v>0</v>
      </c>
      <c r="AV14" s="9">
        <f>NOV!AW22</f>
        <v>0</v>
      </c>
      <c r="AW14" s="9">
        <f>NOV!AX22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NOV!D26</f>
        <v>373</v>
      </c>
      <c r="D15" s="9">
        <f>NOV!E26</f>
        <v>353</v>
      </c>
      <c r="E15" s="9">
        <f>NOV!F26</f>
        <v>726</v>
      </c>
      <c r="F15" s="9">
        <f>NOV!G26</f>
        <v>19</v>
      </c>
      <c r="G15" s="9">
        <f>NOV!H26</f>
        <v>25</v>
      </c>
      <c r="H15" s="9">
        <f>NOV!I26</f>
        <v>44</v>
      </c>
      <c r="I15" s="9">
        <f>NOV!J26</f>
        <v>6.0606060606060606</v>
      </c>
      <c r="J15" s="9">
        <f>NOV!K26</f>
        <v>42</v>
      </c>
      <c r="K15" s="9">
        <f>NOV!L26</f>
        <v>48</v>
      </c>
      <c r="L15" s="9">
        <f>NOV!M26</f>
        <v>90</v>
      </c>
      <c r="M15" s="9">
        <f>NOV!N26</f>
        <v>12.396694214876034</v>
      </c>
      <c r="N15" s="9">
        <f>NOV!O26</f>
        <v>0</v>
      </c>
      <c r="O15" s="9">
        <f>NOV!P26</f>
        <v>0</v>
      </c>
      <c r="P15" s="9">
        <f>NOV!Q26</f>
        <v>0</v>
      </c>
      <c r="Q15" s="9">
        <f>NOV!R26</f>
        <v>0</v>
      </c>
      <c r="R15" s="9">
        <f>NOV!S26</f>
        <v>0</v>
      </c>
      <c r="S15" s="9">
        <f>NOV!T26</f>
        <v>0</v>
      </c>
      <c r="T15" s="9">
        <f>NOV!U26</f>
        <v>0</v>
      </c>
      <c r="U15" s="9">
        <f>NOV!V26</f>
        <v>0</v>
      </c>
      <c r="V15" s="9">
        <f>NOV!W26</f>
        <v>0</v>
      </c>
      <c r="W15" s="9">
        <f>NOV!X26</f>
        <v>0</v>
      </c>
      <c r="X15" s="9">
        <f>NOV!Y26</f>
        <v>0</v>
      </c>
      <c r="Y15" s="9">
        <f>NOV!Z26</f>
        <v>0</v>
      </c>
      <c r="Z15" s="9">
        <f>NOV!AA26</f>
        <v>0</v>
      </c>
      <c r="AA15" s="9">
        <f>NOV!AB26</f>
        <v>0</v>
      </c>
      <c r="AB15" s="9">
        <f>NOV!AC26</f>
        <v>0</v>
      </c>
      <c r="AC15" s="9">
        <f>NOV!AD26</f>
        <v>0</v>
      </c>
      <c r="AD15" s="9">
        <f>NOV!AE26</f>
        <v>0</v>
      </c>
      <c r="AE15" s="9">
        <f>NOV!AF26</f>
        <v>0</v>
      </c>
      <c r="AF15" s="9">
        <f>NOV!AG26</f>
        <v>0</v>
      </c>
      <c r="AG15" s="9">
        <f>NOV!AH26</f>
        <v>0</v>
      </c>
      <c r="AH15" s="9">
        <f>NOV!AI26</f>
        <v>0</v>
      </c>
      <c r="AI15" s="9">
        <f>NOV!AJ26</f>
        <v>0</v>
      </c>
      <c r="AJ15" s="9">
        <f>NOV!AK26</f>
        <v>0</v>
      </c>
      <c r="AK15" s="9">
        <f>NOV!AL26</f>
        <v>0</v>
      </c>
      <c r="AL15" s="9">
        <f>NOV!AM26</f>
        <v>0</v>
      </c>
      <c r="AM15" s="9">
        <f>NOV!AN26</f>
        <v>0</v>
      </c>
      <c r="AN15" s="9">
        <f>NOV!AO26</f>
        <v>0</v>
      </c>
      <c r="AO15" s="9">
        <f>NOV!AP26</f>
        <v>0</v>
      </c>
      <c r="AP15" s="9">
        <f>NOV!AQ26</f>
        <v>0</v>
      </c>
      <c r="AQ15" s="9">
        <f>NOV!AR26</f>
        <v>0</v>
      </c>
      <c r="AR15" s="9">
        <f>NOV!AS26</f>
        <v>0</v>
      </c>
      <c r="AS15" s="9">
        <f>NOV!AT26</f>
        <v>0</v>
      </c>
      <c r="AT15" s="9">
        <f>NOV!AU26</f>
        <v>0</v>
      </c>
      <c r="AU15" s="9">
        <f>NOV!AV26</f>
        <v>0</v>
      </c>
      <c r="AV15" s="9">
        <f>NOV!AW26</f>
        <v>0</v>
      </c>
      <c r="AW15" s="9">
        <f>NOV!AX26</f>
        <v>0</v>
      </c>
    </row>
    <row r="16" spans="1:51" ht="18" customHeight="1">
      <c r="A16" s="8">
        <v>4</v>
      </c>
      <c r="B16" s="41" t="s">
        <v>47</v>
      </c>
      <c r="C16" s="9">
        <f>NOV!D29</f>
        <v>692</v>
      </c>
      <c r="D16" s="9">
        <f>NOV!E29</f>
        <v>706</v>
      </c>
      <c r="E16" s="9">
        <f>NOV!F29</f>
        <v>1398</v>
      </c>
      <c r="F16" s="9">
        <f>NOV!G29</f>
        <v>27</v>
      </c>
      <c r="G16" s="9">
        <f>NOV!H29</f>
        <v>30</v>
      </c>
      <c r="H16" s="9">
        <f>NOV!I29</f>
        <v>57</v>
      </c>
      <c r="I16" s="9">
        <f>NOV!J29</f>
        <v>4.0772532188841204</v>
      </c>
      <c r="J16" s="9">
        <f>NOV!K29</f>
        <v>23</v>
      </c>
      <c r="K16" s="9">
        <f>NOV!L29</f>
        <v>27</v>
      </c>
      <c r="L16" s="9">
        <f>NOV!M29</f>
        <v>50</v>
      </c>
      <c r="M16" s="9">
        <f>NOV!N29</f>
        <v>3.5765379113018603</v>
      </c>
      <c r="N16" s="9">
        <f>NOV!O29</f>
        <v>0</v>
      </c>
      <c r="O16" s="9">
        <f>NOV!P29</f>
        <v>0</v>
      </c>
      <c r="P16" s="9">
        <f>NOV!Q29</f>
        <v>0</v>
      </c>
      <c r="Q16" s="9">
        <f>NOV!R29</f>
        <v>0</v>
      </c>
      <c r="R16" s="9">
        <f>NOV!S29</f>
        <v>0</v>
      </c>
      <c r="S16" s="9">
        <f>NOV!T29</f>
        <v>0</v>
      </c>
      <c r="T16" s="9">
        <f>NOV!U29</f>
        <v>0</v>
      </c>
      <c r="U16" s="9">
        <f>NOV!V29</f>
        <v>0</v>
      </c>
      <c r="V16" s="9">
        <f>NOV!W29</f>
        <v>0</v>
      </c>
      <c r="W16" s="9">
        <f>NOV!X29</f>
        <v>0</v>
      </c>
      <c r="X16" s="9">
        <f>NOV!Y29</f>
        <v>0</v>
      </c>
      <c r="Y16" s="9">
        <f>NOV!Z29</f>
        <v>0</v>
      </c>
      <c r="Z16" s="9">
        <f>NOV!AA29</f>
        <v>1</v>
      </c>
      <c r="AA16" s="9">
        <f>NOV!AB29</f>
        <v>0</v>
      </c>
      <c r="AB16" s="9">
        <f>NOV!AC29</f>
        <v>1</v>
      </c>
      <c r="AC16" s="9">
        <f>NOV!AD29</f>
        <v>1.7543859649122806</v>
      </c>
      <c r="AD16" s="9">
        <f>NOV!AE29</f>
        <v>1</v>
      </c>
      <c r="AE16" s="9">
        <f>NOV!AF29</f>
        <v>0</v>
      </c>
      <c r="AF16" s="9">
        <f>NOV!AG29</f>
        <v>1</v>
      </c>
      <c r="AG16" s="9">
        <f>NOV!AH29</f>
        <v>1.7543859649122806</v>
      </c>
      <c r="AH16" s="9">
        <f>NOV!AI29</f>
        <v>0</v>
      </c>
      <c r="AI16" s="9">
        <f>NOV!AJ29</f>
        <v>0</v>
      </c>
      <c r="AJ16" s="9">
        <f>NOV!AK29</f>
        <v>0</v>
      </c>
      <c r="AK16" s="9">
        <f>NOV!AL29</f>
        <v>0</v>
      </c>
      <c r="AL16" s="9">
        <f>NOV!AM29</f>
        <v>0</v>
      </c>
      <c r="AM16" s="9">
        <f>NOV!AN29</f>
        <v>0</v>
      </c>
      <c r="AN16" s="9">
        <f>NOV!AO29</f>
        <v>0</v>
      </c>
      <c r="AO16" s="9">
        <f>NOV!AP29</f>
        <v>0</v>
      </c>
      <c r="AP16" s="9">
        <f>NOV!AQ29</f>
        <v>0</v>
      </c>
      <c r="AQ16" s="9">
        <f>NOV!AR29</f>
        <v>0</v>
      </c>
      <c r="AR16" s="9">
        <f>NOV!AS29</f>
        <v>0</v>
      </c>
      <c r="AS16" s="9">
        <f>NOV!AT29</f>
        <v>0</v>
      </c>
      <c r="AT16" s="9">
        <f>NOV!AU29</f>
        <v>0</v>
      </c>
      <c r="AU16" s="9">
        <f>NOV!AV29</f>
        <v>0</v>
      </c>
      <c r="AV16" s="9">
        <f>NOV!AW29</f>
        <v>1</v>
      </c>
      <c r="AW16" s="9">
        <f>NOV!AX29</f>
        <v>1.7543859649122806</v>
      </c>
    </row>
    <row r="17" spans="1:49" ht="18" customHeight="1">
      <c r="A17" s="8">
        <v>5</v>
      </c>
      <c r="B17" s="43" t="s">
        <v>50</v>
      </c>
      <c r="C17" s="9">
        <f>NOV!D34</f>
        <v>1225</v>
      </c>
      <c r="D17" s="9">
        <f>NOV!E34</f>
        <v>1253</v>
      </c>
      <c r="E17" s="9">
        <f>NOV!F34</f>
        <v>2478</v>
      </c>
      <c r="F17" s="9">
        <f>NOV!G34</f>
        <v>98</v>
      </c>
      <c r="G17" s="9">
        <f>NOV!H34</f>
        <v>131</v>
      </c>
      <c r="H17" s="9">
        <f>NOV!I34</f>
        <v>229</v>
      </c>
      <c r="I17" s="9">
        <f>NOV!J34</f>
        <v>9.2413236481033092</v>
      </c>
      <c r="J17" s="9">
        <f>NOV!K34</f>
        <v>93</v>
      </c>
      <c r="K17" s="9">
        <f>NOV!L34</f>
        <v>123</v>
      </c>
      <c r="L17" s="9">
        <f>NOV!M34</f>
        <v>216</v>
      </c>
      <c r="M17" s="9">
        <f>NOV!N34</f>
        <v>8.7167070217917662</v>
      </c>
      <c r="N17" s="9">
        <f>NOV!O34</f>
        <v>0</v>
      </c>
      <c r="O17" s="9">
        <f>NOV!P34</f>
        <v>0</v>
      </c>
      <c r="P17" s="9">
        <f>NOV!Q34</f>
        <v>0</v>
      </c>
      <c r="Q17" s="9">
        <f>NOV!R34</f>
        <v>0</v>
      </c>
      <c r="R17" s="9">
        <f>NOV!S34</f>
        <v>1</v>
      </c>
      <c r="S17" s="9">
        <f>NOV!T34</f>
        <v>0</v>
      </c>
      <c r="T17" s="9">
        <f>NOV!U34</f>
        <v>1</v>
      </c>
      <c r="U17" s="9">
        <f>NOV!V34</f>
        <v>0.43668122270742354</v>
      </c>
      <c r="V17" s="9">
        <f>NOV!W34</f>
        <v>1</v>
      </c>
      <c r="W17" s="9">
        <f>NOV!X34</f>
        <v>0</v>
      </c>
      <c r="X17" s="9">
        <f>NOV!Y34</f>
        <v>1</v>
      </c>
      <c r="Y17" s="9">
        <f>NOV!Z34</f>
        <v>0.43668122270742354</v>
      </c>
      <c r="Z17" s="9">
        <f>NOV!AA34</f>
        <v>1</v>
      </c>
      <c r="AA17" s="9">
        <f>NOV!AB34</f>
        <v>1</v>
      </c>
      <c r="AB17" s="9">
        <f>NOV!AC34</f>
        <v>2</v>
      </c>
      <c r="AC17" s="9">
        <f>NOV!AD34</f>
        <v>0.87336244541484709</v>
      </c>
      <c r="AD17" s="9">
        <f>NOV!AE34</f>
        <v>1</v>
      </c>
      <c r="AE17" s="9">
        <f>NOV!AF34</f>
        <v>0</v>
      </c>
      <c r="AF17" s="9">
        <f>NOV!AG34</f>
        <v>1</v>
      </c>
      <c r="AG17" s="9">
        <f>NOV!AH34</f>
        <v>0.43668122270742354</v>
      </c>
      <c r="AH17" s="9">
        <f>NOV!AI34</f>
        <v>0</v>
      </c>
      <c r="AI17" s="9">
        <f>NOV!AJ34</f>
        <v>0</v>
      </c>
      <c r="AJ17" s="9">
        <f>NOV!AK34</f>
        <v>0</v>
      </c>
      <c r="AK17" s="9">
        <f>NOV!AL34</f>
        <v>0</v>
      </c>
      <c r="AL17" s="9">
        <f>NOV!AM34</f>
        <v>0</v>
      </c>
      <c r="AM17" s="9">
        <f>NOV!AN34</f>
        <v>0</v>
      </c>
      <c r="AN17" s="9">
        <f>NOV!AO34</f>
        <v>0</v>
      </c>
      <c r="AO17" s="9">
        <f>NOV!AP34</f>
        <v>0</v>
      </c>
      <c r="AP17" s="9">
        <f>NOV!AQ34</f>
        <v>1</v>
      </c>
      <c r="AQ17" s="9">
        <f>NOV!AR34</f>
        <v>0</v>
      </c>
      <c r="AR17" s="9">
        <f>NOV!AS34</f>
        <v>1</v>
      </c>
      <c r="AS17" s="9">
        <f>NOV!AT34</f>
        <v>0.43668122270742354</v>
      </c>
      <c r="AT17" s="9">
        <f>NOV!AU34</f>
        <v>1</v>
      </c>
      <c r="AU17" s="9">
        <f>NOV!AV34</f>
        <v>0</v>
      </c>
      <c r="AV17" s="9">
        <f>NOV!AW34</f>
        <v>1</v>
      </c>
      <c r="AW17" s="9">
        <f>NOV!AX34</f>
        <v>0.43668122270742354</v>
      </c>
    </row>
    <row r="18" spans="1:49" ht="18" customHeight="1">
      <c r="A18" s="8">
        <v>6</v>
      </c>
      <c r="B18" s="43" t="s">
        <v>55</v>
      </c>
      <c r="C18" s="9">
        <f>NOV!D37</f>
        <v>1081</v>
      </c>
      <c r="D18" s="9">
        <f>NOV!E37</f>
        <v>1005</v>
      </c>
      <c r="E18" s="9">
        <f>NOV!F37</f>
        <v>2086</v>
      </c>
      <c r="F18" s="9">
        <f>NOV!G37</f>
        <v>74</v>
      </c>
      <c r="G18" s="9">
        <f>NOV!H37</f>
        <v>56</v>
      </c>
      <c r="H18" s="9">
        <f>NOV!I37</f>
        <v>130</v>
      </c>
      <c r="I18" s="9">
        <f>NOV!J37</f>
        <v>6.2320230105465004</v>
      </c>
      <c r="J18" s="9">
        <f>NOV!K37</f>
        <v>75</v>
      </c>
      <c r="K18" s="9">
        <f>NOV!L37</f>
        <v>71</v>
      </c>
      <c r="L18" s="9">
        <f>NOV!M37</f>
        <v>146</v>
      </c>
      <c r="M18" s="9">
        <f>NOV!N37</f>
        <v>6.9990412272291467</v>
      </c>
      <c r="N18" s="9">
        <f>NOV!O37</f>
        <v>0</v>
      </c>
      <c r="O18" s="9">
        <f>NOV!P37</f>
        <v>0</v>
      </c>
      <c r="P18" s="9">
        <f>NOV!Q37</f>
        <v>0</v>
      </c>
      <c r="Q18" s="9">
        <f>NOV!R37</f>
        <v>0</v>
      </c>
      <c r="R18" s="9">
        <f>NOV!S37</f>
        <v>0</v>
      </c>
      <c r="S18" s="9">
        <f>NOV!T37</f>
        <v>0</v>
      </c>
      <c r="T18" s="9">
        <f>NOV!U37</f>
        <v>0</v>
      </c>
      <c r="U18" s="9">
        <f>NOV!V37</f>
        <v>0</v>
      </c>
      <c r="V18" s="9">
        <f>NOV!W37</f>
        <v>0</v>
      </c>
      <c r="W18" s="9">
        <f>NOV!X37</f>
        <v>0</v>
      </c>
      <c r="X18" s="9">
        <f>NOV!Y37</f>
        <v>0</v>
      </c>
      <c r="Y18" s="9">
        <f>NOV!Z37</f>
        <v>0</v>
      </c>
      <c r="Z18" s="9">
        <f>NOV!AA37</f>
        <v>0</v>
      </c>
      <c r="AA18" s="9">
        <f>NOV!AB37</f>
        <v>0</v>
      </c>
      <c r="AB18" s="9">
        <f>NOV!AC37</f>
        <v>0</v>
      </c>
      <c r="AC18" s="9">
        <f>NOV!AD37</f>
        <v>0</v>
      </c>
      <c r="AD18" s="9">
        <f>NOV!AE37</f>
        <v>0</v>
      </c>
      <c r="AE18" s="9">
        <f>NOV!AF37</f>
        <v>0</v>
      </c>
      <c r="AF18" s="9">
        <f>NOV!AG37</f>
        <v>0</v>
      </c>
      <c r="AG18" s="9">
        <f>NOV!AH37</f>
        <v>0</v>
      </c>
      <c r="AH18" s="9">
        <f>NOV!AI37</f>
        <v>0</v>
      </c>
      <c r="AI18" s="9">
        <f>NOV!AJ37</f>
        <v>0</v>
      </c>
      <c r="AJ18" s="9">
        <f>NOV!AK37</f>
        <v>0</v>
      </c>
      <c r="AK18" s="9">
        <f>NOV!AL37</f>
        <v>0</v>
      </c>
      <c r="AL18" s="9">
        <f>NOV!AM37</f>
        <v>0</v>
      </c>
      <c r="AM18" s="9">
        <f>NOV!AN37</f>
        <v>0</v>
      </c>
      <c r="AN18" s="9">
        <f>NOV!AO37</f>
        <v>0</v>
      </c>
      <c r="AO18" s="9">
        <f>NOV!AP37</f>
        <v>0</v>
      </c>
      <c r="AP18" s="9">
        <f>NOV!AQ37</f>
        <v>0</v>
      </c>
      <c r="AQ18" s="9">
        <f>NOV!AR37</f>
        <v>0</v>
      </c>
      <c r="AR18" s="9">
        <f>NOV!AS37</f>
        <v>0</v>
      </c>
      <c r="AS18" s="9">
        <f>NOV!AT37</f>
        <v>0</v>
      </c>
      <c r="AT18" s="9">
        <f>NOV!AU37</f>
        <v>0</v>
      </c>
      <c r="AU18" s="9">
        <f>NOV!AV37</f>
        <v>0</v>
      </c>
      <c r="AV18" s="9">
        <f>NOV!AW37</f>
        <v>0</v>
      </c>
      <c r="AW18" s="9">
        <f>NOV!AX37</f>
        <v>0</v>
      </c>
    </row>
    <row r="19" spans="1:49" ht="18" customHeight="1">
      <c r="A19" s="8">
        <v>7</v>
      </c>
      <c r="B19" s="43" t="s">
        <v>58</v>
      </c>
      <c r="C19" s="9">
        <f>NOV!D42</f>
        <v>2093</v>
      </c>
      <c r="D19" s="9">
        <f>NOV!E42</f>
        <v>1853</v>
      </c>
      <c r="E19" s="9">
        <f>NOV!F42</f>
        <v>3946</v>
      </c>
      <c r="F19" s="9">
        <f>NOV!G42</f>
        <v>125</v>
      </c>
      <c r="G19" s="9">
        <f>NOV!H42</f>
        <v>150</v>
      </c>
      <c r="H19" s="9">
        <f>NOV!I42</f>
        <v>275</v>
      </c>
      <c r="I19" s="9">
        <f>NOV!J42</f>
        <v>6.9690826153066388</v>
      </c>
      <c r="J19" s="9">
        <f>NOV!K42</f>
        <v>150</v>
      </c>
      <c r="K19" s="9">
        <f>NOV!L42</f>
        <v>134</v>
      </c>
      <c r="L19" s="9">
        <f>NOV!M42</f>
        <v>284</v>
      </c>
      <c r="M19" s="9">
        <f>NOV!N42</f>
        <v>7.1971616827166756</v>
      </c>
      <c r="N19" s="9">
        <f>NOV!O42</f>
        <v>0</v>
      </c>
      <c r="O19" s="9">
        <f>NOV!P42</f>
        <v>0</v>
      </c>
      <c r="P19" s="9">
        <f>NOV!Q42</f>
        <v>0</v>
      </c>
      <c r="Q19" s="9">
        <f>NOV!R42</f>
        <v>0</v>
      </c>
      <c r="R19" s="9">
        <f>NOV!S42</f>
        <v>0</v>
      </c>
      <c r="S19" s="9">
        <f>NOV!T42</f>
        <v>0</v>
      </c>
      <c r="T19" s="9">
        <f>NOV!U42</f>
        <v>0</v>
      </c>
      <c r="U19" s="9">
        <f>NOV!V42</f>
        <v>0</v>
      </c>
      <c r="V19" s="9">
        <f>NOV!W42</f>
        <v>0</v>
      </c>
      <c r="W19" s="9">
        <f>NOV!X42</f>
        <v>0</v>
      </c>
      <c r="X19" s="9">
        <f>NOV!Y42</f>
        <v>0</v>
      </c>
      <c r="Y19" s="9">
        <f>NOV!Z42</f>
        <v>0</v>
      </c>
      <c r="Z19" s="9">
        <f>NOV!AA42</f>
        <v>0</v>
      </c>
      <c r="AA19" s="9">
        <f>NOV!AB42</f>
        <v>0</v>
      </c>
      <c r="AB19" s="9">
        <f>NOV!AC42</f>
        <v>0</v>
      </c>
      <c r="AC19" s="9">
        <f>NOV!AD42</f>
        <v>0</v>
      </c>
      <c r="AD19" s="9">
        <f>NOV!AE42</f>
        <v>0</v>
      </c>
      <c r="AE19" s="9">
        <f>NOV!AF42</f>
        <v>0</v>
      </c>
      <c r="AF19" s="9">
        <f>NOV!AG42</f>
        <v>0</v>
      </c>
      <c r="AG19" s="9">
        <f>NOV!AH42</f>
        <v>0</v>
      </c>
      <c r="AH19" s="9">
        <f>NOV!AI42</f>
        <v>0</v>
      </c>
      <c r="AI19" s="9">
        <f>NOV!AJ42</f>
        <v>0</v>
      </c>
      <c r="AJ19" s="9">
        <f>NOV!AK42</f>
        <v>0</v>
      </c>
      <c r="AK19" s="9">
        <f>NOV!AL42</f>
        <v>0</v>
      </c>
      <c r="AL19" s="9">
        <f>NOV!AM42</f>
        <v>0</v>
      </c>
      <c r="AM19" s="9">
        <f>NOV!AN42</f>
        <v>0</v>
      </c>
      <c r="AN19" s="9">
        <f>NOV!AO42</f>
        <v>0</v>
      </c>
      <c r="AO19" s="9">
        <f>NOV!AP42</f>
        <v>0</v>
      </c>
      <c r="AP19" s="9">
        <f>NOV!AQ42</f>
        <v>0</v>
      </c>
      <c r="AQ19" s="9">
        <f>NOV!AR42</f>
        <v>0</v>
      </c>
      <c r="AR19" s="9">
        <f>NOV!AS42</f>
        <v>0</v>
      </c>
      <c r="AS19" s="9">
        <f>NOV!AT42</f>
        <v>0</v>
      </c>
      <c r="AT19" s="9">
        <f>NOV!AU42</f>
        <v>0</v>
      </c>
      <c r="AU19" s="9">
        <f>NOV!AV42</f>
        <v>0</v>
      </c>
      <c r="AV19" s="9">
        <f>NOV!AW42</f>
        <v>0</v>
      </c>
      <c r="AW19" s="9">
        <f>NOV!AX42</f>
        <v>0</v>
      </c>
    </row>
    <row r="20" spans="1:49" ht="18" customHeight="1">
      <c r="A20" s="8">
        <v>8</v>
      </c>
      <c r="B20" s="43" t="s">
        <v>63</v>
      </c>
      <c r="C20" s="9">
        <f>NOV!D47</f>
        <v>2120</v>
      </c>
      <c r="D20" s="9">
        <f>NOV!E47</f>
        <v>1968</v>
      </c>
      <c r="E20" s="9">
        <f>NOV!F47</f>
        <v>4088</v>
      </c>
      <c r="F20" s="9">
        <f>NOV!G47</f>
        <v>190</v>
      </c>
      <c r="G20" s="9">
        <f>NOV!H47</f>
        <v>176</v>
      </c>
      <c r="H20" s="9">
        <f>NOV!I47</f>
        <v>366</v>
      </c>
      <c r="I20" s="9">
        <f>NOV!J47</f>
        <v>8.9530332681017608</v>
      </c>
      <c r="J20" s="9">
        <f>NOV!K47</f>
        <v>186</v>
      </c>
      <c r="K20" s="9">
        <f>NOV!L47</f>
        <v>163</v>
      </c>
      <c r="L20" s="9">
        <f>NOV!M47</f>
        <v>349</v>
      </c>
      <c r="M20" s="9">
        <f>NOV!N47</f>
        <v>8.5371819960861064</v>
      </c>
      <c r="N20" s="9">
        <f>NOV!O47</f>
        <v>0</v>
      </c>
      <c r="O20" s="9">
        <f>NOV!P47</f>
        <v>0</v>
      </c>
      <c r="P20" s="9">
        <f>NOV!Q47</f>
        <v>0</v>
      </c>
      <c r="Q20" s="9">
        <f>NOV!R47</f>
        <v>0</v>
      </c>
      <c r="R20" s="9">
        <f>NOV!S47</f>
        <v>0</v>
      </c>
      <c r="S20" s="9">
        <f>NOV!T47</f>
        <v>0</v>
      </c>
      <c r="T20" s="9">
        <f>NOV!U47</f>
        <v>0</v>
      </c>
      <c r="U20" s="9">
        <f>NOV!V47</f>
        <v>0</v>
      </c>
      <c r="V20" s="9">
        <f>NOV!W47</f>
        <v>0</v>
      </c>
      <c r="W20" s="9">
        <f>NOV!X47</f>
        <v>0</v>
      </c>
      <c r="X20" s="9">
        <f>NOV!Y47</f>
        <v>0</v>
      </c>
      <c r="Y20" s="9">
        <f>NOV!Z47</f>
        <v>0</v>
      </c>
      <c r="Z20" s="9">
        <f>NOV!AA47</f>
        <v>0</v>
      </c>
      <c r="AA20" s="9">
        <f>NOV!AB47</f>
        <v>0</v>
      </c>
      <c r="AB20" s="9">
        <f>NOV!AC47</f>
        <v>0</v>
      </c>
      <c r="AC20" s="9">
        <f>NOV!AD47</f>
        <v>0</v>
      </c>
      <c r="AD20" s="9">
        <f>NOV!AE47</f>
        <v>0</v>
      </c>
      <c r="AE20" s="9">
        <f>NOV!AF47</f>
        <v>0</v>
      </c>
      <c r="AF20" s="9">
        <f>NOV!AG47</f>
        <v>0</v>
      </c>
      <c r="AG20" s="9">
        <f>NOV!AH47</f>
        <v>0</v>
      </c>
      <c r="AH20" s="9">
        <f>NOV!AI47</f>
        <v>0</v>
      </c>
      <c r="AI20" s="9">
        <f>NOV!AJ47</f>
        <v>0</v>
      </c>
      <c r="AJ20" s="9">
        <f>NOV!AK47</f>
        <v>0</v>
      </c>
      <c r="AK20" s="9">
        <f>NOV!AL47</f>
        <v>0</v>
      </c>
      <c r="AL20" s="9">
        <f>NOV!AM47</f>
        <v>0</v>
      </c>
      <c r="AM20" s="9">
        <f>NOV!AN47</f>
        <v>0</v>
      </c>
      <c r="AN20" s="9">
        <f>NOV!AO47</f>
        <v>0</v>
      </c>
      <c r="AO20" s="9">
        <f>NOV!AP47</f>
        <v>0</v>
      </c>
      <c r="AP20" s="9">
        <f>NOV!AQ47</f>
        <v>0</v>
      </c>
      <c r="AQ20" s="9">
        <f>NOV!AR47</f>
        <v>0</v>
      </c>
      <c r="AR20" s="9">
        <f>NOV!AS47</f>
        <v>0</v>
      </c>
      <c r="AS20" s="9">
        <f>NOV!AT47</f>
        <v>0</v>
      </c>
      <c r="AT20" s="9">
        <f>NOV!AU47</f>
        <v>0</v>
      </c>
      <c r="AU20" s="9">
        <f>NOV!AV47</f>
        <v>0</v>
      </c>
      <c r="AV20" s="9">
        <f>NOV!AW47</f>
        <v>0</v>
      </c>
      <c r="AW20" s="9">
        <f>NOV!AX47</f>
        <v>0</v>
      </c>
    </row>
    <row r="21" spans="1:49" ht="18" customHeight="1">
      <c r="A21" s="8">
        <v>9</v>
      </c>
      <c r="B21" s="41" t="s">
        <v>68</v>
      </c>
      <c r="C21" s="9">
        <f>NOV!D52</f>
        <v>1320</v>
      </c>
      <c r="D21" s="9">
        <f>NOV!E52</f>
        <v>1330</v>
      </c>
      <c r="E21" s="9">
        <f>NOV!F52</f>
        <v>2650</v>
      </c>
      <c r="F21" s="9">
        <f>NOV!G52</f>
        <v>119</v>
      </c>
      <c r="G21" s="9">
        <f>NOV!H52</f>
        <v>106</v>
      </c>
      <c r="H21" s="9">
        <f>NOV!I52</f>
        <v>225</v>
      </c>
      <c r="I21" s="9">
        <f>NOV!J52</f>
        <v>8.4905660377358494</v>
      </c>
      <c r="J21" s="9">
        <f>NOV!K52</f>
        <v>126</v>
      </c>
      <c r="K21" s="9">
        <f>NOV!L52</f>
        <v>98</v>
      </c>
      <c r="L21" s="9">
        <f>NOV!M52</f>
        <v>224</v>
      </c>
      <c r="M21" s="9">
        <f>NOV!N52</f>
        <v>8.4528301886792452</v>
      </c>
      <c r="N21" s="9">
        <f>NOV!O52</f>
        <v>0</v>
      </c>
      <c r="O21" s="9">
        <f>NOV!P52</f>
        <v>0</v>
      </c>
      <c r="P21" s="9">
        <f>NOV!Q52</f>
        <v>0</v>
      </c>
      <c r="Q21" s="9">
        <f>NOV!R52</f>
        <v>0</v>
      </c>
      <c r="R21" s="9">
        <f>NOV!S52</f>
        <v>0</v>
      </c>
      <c r="S21" s="9">
        <f>NOV!T52</f>
        <v>0</v>
      </c>
      <c r="T21" s="9">
        <f>NOV!U52</f>
        <v>0</v>
      </c>
      <c r="U21" s="9">
        <f>NOV!V52</f>
        <v>0</v>
      </c>
      <c r="V21" s="9">
        <f>NOV!W52</f>
        <v>0</v>
      </c>
      <c r="W21" s="9">
        <f>NOV!X52</f>
        <v>0</v>
      </c>
      <c r="X21" s="9">
        <f>NOV!Y52</f>
        <v>0</v>
      </c>
      <c r="Y21" s="9">
        <f>NOV!Z52</f>
        <v>0</v>
      </c>
      <c r="Z21" s="9">
        <f>NOV!AA52</f>
        <v>0</v>
      </c>
      <c r="AA21" s="9">
        <f>NOV!AB52</f>
        <v>0</v>
      </c>
      <c r="AB21" s="9">
        <f>NOV!AC52</f>
        <v>0</v>
      </c>
      <c r="AC21" s="9">
        <f>NOV!AD52</f>
        <v>0</v>
      </c>
      <c r="AD21" s="9">
        <f>NOV!AE52</f>
        <v>0</v>
      </c>
      <c r="AE21" s="9">
        <f>NOV!AF52</f>
        <v>0</v>
      </c>
      <c r="AF21" s="9">
        <f>NOV!AG52</f>
        <v>0</v>
      </c>
      <c r="AG21" s="9">
        <f>NOV!AH52</f>
        <v>0</v>
      </c>
      <c r="AH21" s="9">
        <f>NOV!AI52</f>
        <v>0</v>
      </c>
      <c r="AI21" s="9">
        <f>NOV!AJ52</f>
        <v>0</v>
      </c>
      <c r="AJ21" s="9">
        <f>NOV!AK52</f>
        <v>0</v>
      </c>
      <c r="AK21" s="9">
        <f>NOV!AL52</f>
        <v>0</v>
      </c>
      <c r="AL21" s="9">
        <f>NOV!AM52</f>
        <v>0</v>
      </c>
      <c r="AM21" s="9">
        <f>NOV!AN52</f>
        <v>0</v>
      </c>
      <c r="AN21" s="9">
        <f>NOV!AO52</f>
        <v>0</v>
      </c>
      <c r="AO21" s="9">
        <f>NOV!AP52</f>
        <v>0</v>
      </c>
      <c r="AP21" s="9">
        <f>NOV!AQ52</f>
        <v>0</v>
      </c>
      <c r="AQ21" s="9">
        <f>NOV!AR52</f>
        <v>0</v>
      </c>
      <c r="AR21" s="9">
        <f>NOV!AS52</f>
        <v>0</v>
      </c>
      <c r="AS21" s="9">
        <f>NOV!AT52</f>
        <v>0</v>
      </c>
      <c r="AT21" s="9">
        <f>NOV!AU52</f>
        <v>0</v>
      </c>
      <c r="AU21" s="9">
        <f>NOV!AV52</f>
        <v>0</v>
      </c>
      <c r="AV21" s="9">
        <f>NOV!AW52</f>
        <v>0</v>
      </c>
      <c r="AW21" s="9">
        <f>NOV!AX52</f>
        <v>0</v>
      </c>
    </row>
    <row r="22" spans="1:49" ht="18" customHeight="1">
      <c r="A22" s="8">
        <v>10</v>
      </c>
      <c r="B22" s="43" t="s">
        <v>73</v>
      </c>
      <c r="C22" s="9">
        <f>NOV!D56</f>
        <v>2029</v>
      </c>
      <c r="D22" s="9">
        <f>NOV!E56</f>
        <v>2039</v>
      </c>
      <c r="E22" s="9">
        <f>NOV!F56</f>
        <v>4068</v>
      </c>
      <c r="F22" s="9">
        <f>NOV!G56</f>
        <v>157</v>
      </c>
      <c r="G22" s="9">
        <f>NOV!H56</f>
        <v>166</v>
      </c>
      <c r="H22" s="9">
        <f>NOV!I56</f>
        <v>323</v>
      </c>
      <c r="I22" s="9">
        <f>NOV!J56</f>
        <v>7.9400196656833826</v>
      </c>
      <c r="J22" s="9">
        <f>NOV!K56</f>
        <v>131</v>
      </c>
      <c r="K22" s="9">
        <f>NOV!L56</f>
        <v>137</v>
      </c>
      <c r="L22" s="9">
        <f>NOV!M56</f>
        <v>268</v>
      </c>
      <c r="M22" s="9">
        <f>NOV!N56</f>
        <v>6.5880039331366769</v>
      </c>
      <c r="N22" s="9">
        <f>NOV!O56</f>
        <v>0</v>
      </c>
      <c r="O22" s="9">
        <f>NOV!P56</f>
        <v>0</v>
      </c>
      <c r="P22" s="9">
        <f>NOV!Q56</f>
        <v>0</v>
      </c>
      <c r="Q22" s="9">
        <f>NOV!R56</f>
        <v>0</v>
      </c>
      <c r="R22" s="9">
        <f>NOV!S56</f>
        <v>1</v>
      </c>
      <c r="S22" s="9">
        <f>NOV!T56</f>
        <v>1</v>
      </c>
      <c r="T22" s="9">
        <f>NOV!U56</f>
        <v>2</v>
      </c>
      <c r="U22" s="9">
        <f>NOV!V56</f>
        <v>0.61919504643962853</v>
      </c>
      <c r="V22" s="9">
        <f>NOV!W56</f>
        <v>0</v>
      </c>
      <c r="W22" s="9">
        <f>NOV!X56</f>
        <v>0</v>
      </c>
      <c r="X22" s="9">
        <f>NOV!Y56</f>
        <v>0</v>
      </c>
      <c r="Y22" s="9">
        <f>NOV!Z56</f>
        <v>0</v>
      </c>
      <c r="Z22" s="9">
        <f>NOV!AA56</f>
        <v>1</v>
      </c>
      <c r="AA22" s="9">
        <f>NOV!AB56</f>
        <v>1</v>
      </c>
      <c r="AB22" s="9">
        <f>NOV!AC56</f>
        <v>2</v>
      </c>
      <c r="AC22" s="9">
        <f>NOV!AD56</f>
        <v>0.61919504643962853</v>
      </c>
      <c r="AD22" s="9">
        <f>NOV!AE56</f>
        <v>0</v>
      </c>
      <c r="AE22" s="9">
        <f>NOV!AF56</f>
        <v>0</v>
      </c>
      <c r="AF22" s="9">
        <f>NOV!AG56</f>
        <v>0</v>
      </c>
      <c r="AG22" s="9">
        <f>NOV!AH56</f>
        <v>0</v>
      </c>
      <c r="AH22" s="9">
        <f>NOV!AI56</f>
        <v>0</v>
      </c>
      <c r="AI22" s="9">
        <f>NOV!AJ56</f>
        <v>0</v>
      </c>
      <c r="AJ22" s="9">
        <f>NOV!AK56</f>
        <v>0</v>
      </c>
      <c r="AK22" s="9">
        <f>NOV!AL56</f>
        <v>0</v>
      </c>
      <c r="AL22" s="9">
        <f>NOV!AM56</f>
        <v>0</v>
      </c>
      <c r="AM22" s="9">
        <f>NOV!AN56</f>
        <v>0</v>
      </c>
      <c r="AN22" s="9">
        <f>NOV!AO56</f>
        <v>0</v>
      </c>
      <c r="AO22" s="9">
        <f>NOV!AP56</f>
        <v>0</v>
      </c>
      <c r="AP22" s="9">
        <f>NOV!AQ56</f>
        <v>0</v>
      </c>
      <c r="AQ22" s="9">
        <f>NOV!AR56</f>
        <v>0</v>
      </c>
      <c r="AR22" s="9">
        <f>NOV!AS56</f>
        <v>0</v>
      </c>
      <c r="AS22" s="9">
        <f>NOV!AT56</f>
        <v>0</v>
      </c>
      <c r="AT22" s="9">
        <f>NOV!AU56</f>
        <v>1</v>
      </c>
      <c r="AU22" s="9">
        <f>NOV!AV56</f>
        <v>1</v>
      </c>
      <c r="AV22" s="9">
        <f>NOV!AW56</f>
        <v>2</v>
      </c>
      <c r="AW22" s="9">
        <f>NOV!AX56</f>
        <v>0.61919504643962853</v>
      </c>
    </row>
    <row r="23" spans="1:49" ht="18" customHeight="1">
      <c r="A23" s="8">
        <v>11</v>
      </c>
      <c r="B23" s="43" t="s">
        <v>77</v>
      </c>
      <c r="C23" s="9">
        <f>NOV!D61</f>
        <v>1362</v>
      </c>
      <c r="D23" s="9">
        <f>NOV!E61</f>
        <v>1257</v>
      </c>
      <c r="E23" s="9">
        <f>NOV!F61</f>
        <v>2619</v>
      </c>
      <c r="F23" s="9">
        <f>NOV!G61</f>
        <v>93</v>
      </c>
      <c r="G23" s="9">
        <f>NOV!H61</f>
        <v>93</v>
      </c>
      <c r="H23" s="9">
        <f>NOV!I61</f>
        <v>186</v>
      </c>
      <c r="I23" s="9">
        <f>NOV!J61</f>
        <v>7.1019473081328748</v>
      </c>
      <c r="J23" s="9">
        <f>NOV!K61</f>
        <v>114</v>
      </c>
      <c r="K23" s="9">
        <f>NOV!L61</f>
        <v>127</v>
      </c>
      <c r="L23" s="9">
        <f>NOV!M61</f>
        <v>241</v>
      </c>
      <c r="M23" s="9">
        <f>NOV!N61</f>
        <v>9.2019854906452849</v>
      </c>
      <c r="N23" s="9">
        <f>NOV!O61</f>
        <v>0</v>
      </c>
      <c r="O23" s="9">
        <f>NOV!P61</f>
        <v>0</v>
      </c>
      <c r="P23" s="9">
        <f>NOV!Q61</f>
        <v>0</v>
      </c>
      <c r="Q23" s="9">
        <f>NOV!R61</f>
        <v>0</v>
      </c>
      <c r="R23" s="9">
        <f>NOV!S61</f>
        <v>0</v>
      </c>
      <c r="S23" s="9">
        <f>NOV!T61</f>
        <v>0</v>
      </c>
      <c r="T23" s="9">
        <f>NOV!U61</f>
        <v>0</v>
      </c>
      <c r="U23" s="9">
        <f>NOV!V61</f>
        <v>0</v>
      </c>
      <c r="V23" s="9">
        <f>NOV!W61</f>
        <v>0</v>
      </c>
      <c r="W23" s="9">
        <f>NOV!X61</f>
        <v>0</v>
      </c>
      <c r="X23" s="9">
        <f>NOV!Y61</f>
        <v>0</v>
      </c>
      <c r="Y23" s="9">
        <f>NOV!Z61</f>
        <v>0</v>
      </c>
      <c r="Z23" s="9">
        <f>NOV!AA61</f>
        <v>0</v>
      </c>
      <c r="AA23" s="9">
        <f>NOV!AB61</f>
        <v>0</v>
      </c>
      <c r="AB23" s="9">
        <f>NOV!AC61</f>
        <v>0</v>
      </c>
      <c r="AC23" s="9">
        <f>NOV!AD61</f>
        <v>0</v>
      </c>
      <c r="AD23" s="9">
        <f>NOV!AE61</f>
        <v>0</v>
      </c>
      <c r="AE23" s="9">
        <f>NOV!AF61</f>
        <v>0</v>
      </c>
      <c r="AF23" s="9">
        <f>NOV!AG61</f>
        <v>0</v>
      </c>
      <c r="AG23" s="9">
        <f>NOV!AH61</f>
        <v>0</v>
      </c>
      <c r="AH23" s="9">
        <f>NOV!AI61</f>
        <v>0</v>
      </c>
      <c r="AI23" s="9">
        <f>NOV!AJ61</f>
        <v>0</v>
      </c>
      <c r="AJ23" s="9">
        <f>NOV!AK61</f>
        <v>0</v>
      </c>
      <c r="AK23" s="9">
        <f>NOV!AL61</f>
        <v>0</v>
      </c>
      <c r="AL23" s="9">
        <f>NOV!AM61</f>
        <v>0</v>
      </c>
      <c r="AM23" s="9">
        <f>NOV!AN61</f>
        <v>0</v>
      </c>
      <c r="AN23" s="9">
        <f>NOV!AO61</f>
        <v>0</v>
      </c>
      <c r="AO23" s="9">
        <f>NOV!AP61</f>
        <v>0</v>
      </c>
      <c r="AP23" s="9">
        <f>NOV!AQ61</f>
        <v>0</v>
      </c>
      <c r="AQ23" s="9">
        <f>NOV!AR61</f>
        <v>0</v>
      </c>
      <c r="AR23" s="9">
        <f>NOV!AS61</f>
        <v>0</v>
      </c>
      <c r="AS23" s="9">
        <f>NOV!AT61</f>
        <v>0</v>
      </c>
      <c r="AT23" s="9">
        <f>NOV!AU61</f>
        <v>0</v>
      </c>
      <c r="AU23" s="9">
        <f>NOV!AV61</f>
        <v>0</v>
      </c>
      <c r="AV23" s="9">
        <f>NOV!AW61</f>
        <v>0</v>
      </c>
      <c r="AW23" s="9">
        <f>NOV!AX61</f>
        <v>0</v>
      </c>
    </row>
    <row r="24" spans="1:49" ht="18" customHeight="1">
      <c r="A24" s="8">
        <v>12</v>
      </c>
      <c r="B24" s="43" t="s">
        <v>82</v>
      </c>
      <c r="C24" s="9">
        <f>NOV!D66</f>
        <v>1428</v>
      </c>
      <c r="D24" s="9">
        <f>NOV!E66</f>
        <v>1502</v>
      </c>
      <c r="E24" s="9">
        <f>NOV!F66</f>
        <v>2930</v>
      </c>
      <c r="F24" s="9">
        <f>NOV!G66</f>
        <v>150</v>
      </c>
      <c r="G24" s="9">
        <f>NOV!H66</f>
        <v>151</v>
      </c>
      <c r="H24" s="9">
        <f>NOV!I66</f>
        <v>301</v>
      </c>
      <c r="I24" s="9">
        <f>NOV!J66</f>
        <v>10.273037542662115</v>
      </c>
      <c r="J24" s="9">
        <f>NOV!K66</f>
        <v>150</v>
      </c>
      <c r="K24" s="9">
        <f>NOV!L66</f>
        <v>151</v>
      </c>
      <c r="L24" s="9">
        <f>NOV!M66</f>
        <v>301</v>
      </c>
      <c r="M24" s="9">
        <f>NOV!N66</f>
        <v>10.273037542662115</v>
      </c>
      <c r="N24" s="9">
        <f>NOV!O66</f>
        <v>0</v>
      </c>
      <c r="O24" s="9">
        <f>NOV!P66</f>
        <v>0</v>
      </c>
      <c r="P24" s="9">
        <f>NOV!Q66</f>
        <v>0</v>
      </c>
      <c r="Q24" s="9">
        <f>NOV!R66</f>
        <v>0</v>
      </c>
      <c r="R24" s="9">
        <f>NOV!S66</f>
        <v>0</v>
      </c>
      <c r="S24" s="9">
        <f>NOV!T66</f>
        <v>0</v>
      </c>
      <c r="T24" s="9">
        <f>NOV!U66</f>
        <v>0</v>
      </c>
      <c r="U24" s="9">
        <f>NOV!V66</f>
        <v>0</v>
      </c>
      <c r="V24" s="9">
        <f>NOV!W66</f>
        <v>0</v>
      </c>
      <c r="W24" s="9">
        <f>NOV!X66</f>
        <v>0</v>
      </c>
      <c r="X24" s="9">
        <f>NOV!Y66</f>
        <v>0</v>
      </c>
      <c r="Y24" s="9">
        <f>NOV!Z66</f>
        <v>0</v>
      </c>
      <c r="Z24" s="9">
        <f>NOV!AA66</f>
        <v>0</v>
      </c>
      <c r="AA24" s="9">
        <f>NOV!AB66</f>
        <v>0</v>
      </c>
      <c r="AB24" s="9">
        <f>NOV!AC66</f>
        <v>0</v>
      </c>
      <c r="AC24" s="9">
        <f>NOV!AD66</f>
        <v>0</v>
      </c>
      <c r="AD24" s="9">
        <f>NOV!AE66</f>
        <v>0</v>
      </c>
      <c r="AE24" s="9">
        <f>NOV!AF66</f>
        <v>0</v>
      </c>
      <c r="AF24" s="9">
        <f>NOV!AG66</f>
        <v>0</v>
      </c>
      <c r="AG24" s="9">
        <f>NOV!AH66</f>
        <v>0</v>
      </c>
      <c r="AH24" s="9">
        <f>NOV!AI66</f>
        <v>0</v>
      </c>
      <c r="AI24" s="9">
        <f>NOV!AJ66</f>
        <v>0</v>
      </c>
      <c r="AJ24" s="9">
        <f>NOV!AK66</f>
        <v>0</v>
      </c>
      <c r="AK24" s="9">
        <f>NOV!AL66</f>
        <v>0</v>
      </c>
      <c r="AL24" s="9">
        <f>NOV!AM66</f>
        <v>0</v>
      </c>
      <c r="AM24" s="9">
        <f>NOV!AN66</f>
        <v>0</v>
      </c>
      <c r="AN24" s="9">
        <f>NOV!AO66</f>
        <v>0</v>
      </c>
      <c r="AO24" s="9">
        <f>NOV!AP66</f>
        <v>0</v>
      </c>
      <c r="AP24" s="9">
        <f>NOV!AQ66</f>
        <v>0</v>
      </c>
      <c r="AQ24" s="9">
        <f>NOV!AR66</f>
        <v>0</v>
      </c>
      <c r="AR24" s="9">
        <f>NOV!AS66</f>
        <v>0</v>
      </c>
      <c r="AS24" s="9">
        <f>NOV!AT66</f>
        <v>0</v>
      </c>
      <c r="AT24" s="9">
        <f>NOV!AU66</f>
        <v>0</v>
      </c>
      <c r="AU24" s="9">
        <f>NOV!AV66</f>
        <v>0</v>
      </c>
      <c r="AV24" s="9">
        <f>NOV!AW66</f>
        <v>0</v>
      </c>
      <c r="AW24" s="9">
        <f>NOV!AX66</f>
        <v>0</v>
      </c>
    </row>
    <row r="25" spans="1:49" ht="18" customHeight="1">
      <c r="A25" s="8">
        <v>13</v>
      </c>
      <c r="B25" s="41" t="s">
        <v>87</v>
      </c>
      <c r="C25" s="9">
        <f>NOV!D72</f>
        <v>1227</v>
      </c>
      <c r="D25" s="9">
        <f>NOV!E72</f>
        <v>1175</v>
      </c>
      <c r="E25" s="9">
        <f>NOV!F72</f>
        <v>2402</v>
      </c>
      <c r="F25" s="9">
        <f>NOV!G72</f>
        <v>91</v>
      </c>
      <c r="G25" s="9">
        <f>NOV!H72</f>
        <v>97</v>
      </c>
      <c r="H25" s="9">
        <f>NOV!I72</f>
        <v>188</v>
      </c>
      <c r="I25" s="9">
        <f>NOV!J72</f>
        <v>7.8268109908409658</v>
      </c>
      <c r="J25" s="9">
        <f>NOV!K72</f>
        <v>113</v>
      </c>
      <c r="K25" s="9">
        <f>NOV!L72</f>
        <v>120</v>
      </c>
      <c r="L25" s="9">
        <f>NOV!M72</f>
        <v>233</v>
      </c>
      <c r="M25" s="9">
        <f>NOV!N72</f>
        <v>9.7002497918401343</v>
      </c>
      <c r="N25" s="9">
        <f>NOV!O72</f>
        <v>0</v>
      </c>
      <c r="O25" s="9">
        <f>NOV!P72</f>
        <v>0</v>
      </c>
      <c r="P25" s="9">
        <f>NOV!Q72</f>
        <v>0</v>
      </c>
      <c r="Q25" s="9">
        <f>NOV!R72</f>
        <v>0</v>
      </c>
      <c r="R25" s="9">
        <f>NOV!S72</f>
        <v>0</v>
      </c>
      <c r="S25" s="9">
        <f>NOV!T72</f>
        <v>0</v>
      </c>
      <c r="T25" s="9">
        <f>NOV!U72</f>
        <v>0</v>
      </c>
      <c r="U25" s="9">
        <f>NOV!V72</f>
        <v>0</v>
      </c>
      <c r="V25" s="9">
        <f>NOV!W72</f>
        <v>0</v>
      </c>
      <c r="W25" s="9">
        <f>NOV!X72</f>
        <v>0</v>
      </c>
      <c r="X25" s="9">
        <f>NOV!Y72</f>
        <v>0</v>
      </c>
      <c r="Y25" s="9">
        <f>NOV!Z72</f>
        <v>0</v>
      </c>
      <c r="Z25" s="9">
        <f>NOV!AA72</f>
        <v>1</v>
      </c>
      <c r="AA25" s="9">
        <f>NOV!AB72</f>
        <v>0</v>
      </c>
      <c r="AB25" s="9">
        <f>NOV!AC72</f>
        <v>1</v>
      </c>
      <c r="AC25" s="9">
        <f>NOV!AD72</f>
        <v>0.53191489361702127</v>
      </c>
      <c r="AD25" s="9">
        <f>NOV!AE72</f>
        <v>0</v>
      </c>
      <c r="AE25" s="9">
        <f>NOV!AF72</f>
        <v>0</v>
      </c>
      <c r="AF25" s="9">
        <f>NOV!AG72</f>
        <v>0</v>
      </c>
      <c r="AG25" s="9">
        <f>NOV!AH72</f>
        <v>0</v>
      </c>
      <c r="AH25" s="9">
        <f>NOV!AI72</f>
        <v>0</v>
      </c>
      <c r="AI25" s="9">
        <f>NOV!AJ72</f>
        <v>0</v>
      </c>
      <c r="AJ25" s="9">
        <f>NOV!AK72</f>
        <v>0</v>
      </c>
      <c r="AK25" s="9">
        <f>NOV!AL72</f>
        <v>0</v>
      </c>
      <c r="AL25" s="9">
        <f>NOV!AM72</f>
        <v>0</v>
      </c>
      <c r="AM25" s="9">
        <f>NOV!AN72</f>
        <v>0</v>
      </c>
      <c r="AN25" s="9">
        <f>NOV!AO72</f>
        <v>0</v>
      </c>
      <c r="AO25" s="9">
        <f>NOV!AP72</f>
        <v>0</v>
      </c>
      <c r="AP25" s="9">
        <f>NOV!AQ72</f>
        <v>0</v>
      </c>
      <c r="AQ25" s="9">
        <f>NOV!AR72</f>
        <v>0</v>
      </c>
      <c r="AR25" s="9">
        <f>NOV!AS72</f>
        <v>0</v>
      </c>
      <c r="AS25" s="9">
        <f>NOV!AT72</f>
        <v>0</v>
      </c>
      <c r="AT25" s="9">
        <f>NOV!AU72</f>
        <v>0</v>
      </c>
      <c r="AU25" s="9">
        <f>NOV!AV72</f>
        <v>0</v>
      </c>
      <c r="AV25" s="9">
        <f>NOV!AW72</f>
        <v>0</v>
      </c>
      <c r="AW25" s="9">
        <f>NOV!AX72</f>
        <v>0</v>
      </c>
    </row>
    <row r="26" spans="1:49" ht="18" customHeight="1">
      <c r="A26" s="8">
        <v>14</v>
      </c>
      <c r="B26" s="41" t="s">
        <v>93</v>
      </c>
      <c r="C26" s="9">
        <f>NOV!D77</f>
        <v>1337</v>
      </c>
      <c r="D26" s="9">
        <f>NOV!E77</f>
        <v>1236</v>
      </c>
      <c r="E26" s="9">
        <f>NOV!F77</f>
        <v>2573</v>
      </c>
      <c r="F26" s="9">
        <f>NOV!G77</f>
        <v>77</v>
      </c>
      <c r="G26" s="9">
        <f>NOV!H77</f>
        <v>68</v>
      </c>
      <c r="H26" s="9">
        <f>NOV!I77</f>
        <v>145</v>
      </c>
      <c r="I26" s="9">
        <f>NOV!J77</f>
        <v>5.6354450058297711</v>
      </c>
      <c r="J26" s="9">
        <f>NOV!K77</f>
        <v>77</v>
      </c>
      <c r="K26" s="9">
        <f>NOV!L77</f>
        <v>68</v>
      </c>
      <c r="L26" s="9">
        <f>NOV!M77</f>
        <v>145</v>
      </c>
      <c r="M26" s="9">
        <f>NOV!N77</f>
        <v>5.6354450058297711</v>
      </c>
      <c r="N26" s="9">
        <f>NOV!O77</f>
        <v>0</v>
      </c>
      <c r="O26" s="9">
        <f>NOV!P77</f>
        <v>0</v>
      </c>
      <c r="P26" s="9">
        <f>NOV!Q77</f>
        <v>0</v>
      </c>
      <c r="Q26" s="9">
        <f>NOV!R77</f>
        <v>0</v>
      </c>
      <c r="R26" s="9">
        <f>NOV!S77</f>
        <v>0</v>
      </c>
      <c r="S26" s="9">
        <f>NOV!T77</f>
        <v>0</v>
      </c>
      <c r="T26" s="9">
        <f>NOV!U77</f>
        <v>0</v>
      </c>
      <c r="U26" s="9">
        <f>NOV!V77</f>
        <v>0</v>
      </c>
      <c r="V26" s="9">
        <f>NOV!W77</f>
        <v>0</v>
      </c>
      <c r="W26" s="9">
        <f>NOV!X77</f>
        <v>0</v>
      </c>
      <c r="X26" s="9">
        <f>NOV!Y77</f>
        <v>0</v>
      </c>
      <c r="Y26" s="9">
        <f>NOV!Z77</f>
        <v>0</v>
      </c>
      <c r="Z26" s="9">
        <f>NOV!AA77</f>
        <v>0</v>
      </c>
      <c r="AA26" s="9">
        <f>NOV!AB77</f>
        <v>0</v>
      </c>
      <c r="AB26" s="9">
        <f>NOV!AC77</f>
        <v>0</v>
      </c>
      <c r="AC26" s="9">
        <f>NOV!AD77</f>
        <v>0</v>
      </c>
      <c r="AD26" s="9">
        <f>NOV!AE77</f>
        <v>0</v>
      </c>
      <c r="AE26" s="9">
        <f>NOV!AF77</f>
        <v>0</v>
      </c>
      <c r="AF26" s="9">
        <f>NOV!AG77</f>
        <v>0</v>
      </c>
      <c r="AG26" s="9">
        <f>NOV!AH77</f>
        <v>0</v>
      </c>
      <c r="AH26" s="9">
        <f>NOV!AI77</f>
        <v>0</v>
      </c>
      <c r="AI26" s="9">
        <f>NOV!AJ77</f>
        <v>0</v>
      </c>
      <c r="AJ26" s="9">
        <f>NOV!AK77</f>
        <v>0</v>
      </c>
      <c r="AK26" s="9">
        <f>NOV!AL77</f>
        <v>0</v>
      </c>
      <c r="AL26" s="9">
        <f>NOV!AM77</f>
        <v>0</v>
      </c>
      <c r="AM26" s="9">
        <f>NOV!AN77</f>
        <v>0</v>
      </c>
      <c r="AN26" s="9">
        <f>NOV!AO77</f>
        <v>0</v>
      </c>
      <c r="AO26" s="9">
        <f>NOV!AP77</f>
        <v>0</v>
      </c>
      <c r="AP26" s="9">
        <f>NOV!AQ77</f>
        <v>0</v>
      </c>
      <c r="AQ26" s="9">
        <f>NOV!AR77</f>
        <v>0</v>
      </c>
      <c r="AR26" s="9">
        <f>NOV!AS77</f>
        <v>0</v>
      </c>
      <c r="AS26" s="9">
        <f>NOV!AT77</f>
        <v>0</v>
      </c>
      <c r="AT26" s="9">
        <f>NOV!AU77</f>
        <v>0</v>
      </c>
      <c r="AU26" s="9">
        <f>NOV!AV77</f>
        <v>0</v>
      </c>
      <c r="AV26" s="9">
        <f>NOV!AW77</f>
        <v>0</v>
      </c>
      <c r="AW26" s="9">
        <f>NOV!AX77</f>
        <v>0</v>
      </c>
    </row>
    <row r="27" spans="1:49" ht="18" customHeight="1">
      <c r="A27" s="8">
        <v>15</v>
      </c>
      <c r="B27" s="43" t="s">
        <v>98</v>
      </c>
      <c r="C27" s="44">
        <f>NOV!D81</f>
        <v>1363</v>
      </c>
      <c r="D27" s="44">
        <f>NOV!E81</f>
        <v>1319</v>
      </c>
      <c r="E27" s="44">
        <f>NOV!F81</f>
        <v>2682</v>
      </c>
      <c r="F27" s="9">
        <f>NOV!G81</f>
        <v>117</v>
      </c>
      <c r="G27" s="9">
        <f>NOV!H81</f>
        <v>105</v>
      </c>
      <c r="H27" s="9">
        <f>NOV!I81</f>
        <v>222</v>
      </c>
      <c r="I27" s="9">
        <f>NOV!J81</f>
        <v>8.2774049217002243</v>
      </c>
      <c r="J27" s="9">
        <f>NOV!K81</f>
        <v>117</v>
      </c>
      <c r="K27" s="9">
        <f>NOV!L81</f>
        <v>105</v>
      </c>
      <c r="L27" s="9">
        <f>NOV!M81</f>
        <v>222</v>
      </c>
      <c r="M27" s="9">
        <f>NOV!N81</f>
        <v>8.2774049217002243</v>
      </c>
      <c r="N27" s="9">
        <f>NOV!O81</f>
        <v>0</v>
      </c>
      <c r="O27" s="9">
        <f>NOV!P81</f>
        <v>0</v>
      </c>
      <c r="P27" s="9">
        <f>NOV!Q81</f>
        <v>0</v>
      </c>
      <c r="Q27" s="9">
        <f>NOV!R81</f>
        <v>0</v>
      </c>
      <c r="R27" s="9">
        <f>NOV!S81</f>
        <v>0</v>
      </c>
      <c r="S27" s="9">
        <f>NOV!T81</f>
        <v>0</v>
      </c>
      <c r="T27" s="9">
        <f>NOV!U81</f>
        <v>0</v>
      </c>
      <c r="U27" s="9">
        <f>NOV!V81</f>
        <v>0</v>
      </c>
      <c r="V27" s="9">
        <f>NOV!W81</f>
        <v>0</v>
      </c>
      <c r="W27" s="9">
        <f>NOV!X81</f>
        <v>0</v>
      </c>
      <c r="X27" s="9">
        <f>NOV!Y81</f>
        <v>0</v>
      </c>
      <c r="Y27" s="9">
        <f>NOV!Z81</f>
        <v>0</v>
      </c>
      <c r="Z27" s="9">
        <f>NOV!AA81</f>
        <v>0</v>
      </c>
      <c r="AA27" s="9">
        <f>NOV!AB81</f>
        <v>0</v>
      </c>
      <c r="AB27" s="9">
        <f>NOV!AC81</f>
        <v>0</v>
      </c>
      <c r="AC27" s="9">
        <f>NOV!AD81</f>
        <v>0</v>
      </c>
      <c r="AD27" s="9">
        <f>NOV!AE81</f>
        <v>0</v>
      </c>
      <c r="AE27" s="9">
        <f>NOV!AF81</f>
        <v>0</v>
      </c>
      <c r="AF27" s="9">
        <f>NOV!AG81</f>
        <v>0</v>
      </c>
      <c r="AG27" s="9">
        <f>NOV!AH81</f>
        <v>0</v>
      </c>
      <c r="AH27" s="9">
        <f>NOV!AI81</f>
        <v>0</v>
      </c>
      <c r="AI27" s="9">
        <f>NOV!AJ81</f>
        <v>0</v>
      </c>
      <c r="AJ27" s="9">
        <f>NOV!AK81</f>
        <v>0</v>
      </c>
      <c r="AK27" s="9">
        <f>NOV!AL81</f>
        <v>0</v>
      </c>
      <c r="AL27" s="9">
        <f>NOV!AM81</f>
        <v>0</v>
      </c>
      <c r="AM27" s="9">
        <f>NOV!AN81</f>
        <v>0</v>
      </c>
      <c r="AN27" s="9">
        <f>NOV!AO81</f>
        <v>0</v>
      </c>
      <c r="AO27" s="9">
        <f>NOV!AP81</f>
        <v>0</v>
      </c>
      <c r="AP27" s="9">
        <f>NOV!AQ81</f>
        <v>0</v>
      </c>
      <c r="AQ27" s="9">
        <f>NOV!AR81</f>
        <v>0</v>
      </c>
      <c r="AR27" s="9">
        <f>NOV!AS81</f>
        <v>0</v>
      </c>
      <c r="AS27" s="9">
        <f>NOV!AT81</f>
        <v>0</v>
      </c>
      <c r="AT27" s="9">
        <f>NOV!AU81</f>
        <v>0</v>
      </c>
      <c r="AU27" s="9">
        <f>NOV!AV81</f>
        <v>0</v>
      </c>
      <c r="AV27" s="9">
        <f>NOV!AW81</f>
        <v>0</v>
      </c>
      <c r="AW27" s="9">
        <f>NOV!AX81</f>
        <v>0</v>
      </c>
    </row>
    <row r="28" spans="1:49" ht="18" customHeight="1">
      <c r="A28" s="8">
        <v>16</v>
      </c>
      <c r="B28" s="41" t="s">
        <v>102</v>
      </c>
      <c r="C28" s="9">
        <f>NOV!D85</f>
        <v>947</v>
      </c>
      <c r="D28" s="9">
        <f>NOV!E85</f>
        <v>867</v>
      </c>
      <c r="E28" s="9">
        <f>NOV!F85</f>
        <v>1814</v>
      </c>
      <c r="F28" s="9">
        <f>NOV!G85</f>
        <v>98</v>
      </c>
      <c r="G28" s="9">
        <f>NOV!H85</f>
        <v>100</v>
      </c>
      <c r="H28" s="9">
        <f>NOV!I85</f>
        <v>198</v>
      </c>
      <c r="I28" s="9">
        <f>NOV!J85</f>
        <v>10.915104740904079</v>
      </c>
      <c r="J28" s="9">
        <f>NOV!K85</f>
        <v>78</v>
      </c>
      <c r="K28" s="9">
        <f>NOV!L85</f>
        <v>82</v>
      </c>
      <c r="L28" s="9">
        <f>NOV!M85</f>
        <v>160</v>
      </c>
      <c r="M28" s="9">
        <f>NOV!N85</f>
        <v>8.8202866593164266</v>
      </c>
      <c r="N28" s="9">
        <f>NOV!O85</f>
        <v>0</v>
      </c>
      <c r="O28" s="9">
        <f>NOV!P85</f>
        <v>0</v>
      </c>
      <c r="P28" s="9">
        <f>NOV!Q85</f>
        <v>0</v>
      </c>
      <c r="Q28" s="9">
        <f>NOV!R85</f>
        <v>0</v>
      </c>
      <c r="R28" s="9">
        <f>NOV!S85</f>
        <v>0</v>
      </c>
      <c r="S28" s="9">
        <f>NOV!T85</f>
        <v>0</v>
      </c>
      <c r="T28" s="9">
        <f>NOV!U85</f>
        <v>0</v>
      </c>
      <c r="U28" s="9">
        <f>NOV!V85</f>
        <v>0</v>
      </c>
      <c r="V28" s="9">
        <f>NOV!W85</f>
        <v>0</v>
      </c>
      <c r="W28" s="9">
        <f>NOV!X85</f>
        <v>0</v>
      </c>
      <c r="X28" s="9">
        <f>NOV!Y85</f>
        <v>0</v>
      </c>
      <c r="Y28" s="9">
        <f>NOV!Z85</f>
        <v>0</v>
      </c>
      <c r="Z28" s="9">
        <f>NOV!AA85</f>
        <v>0</v>
      </c>
      <c r="AA28" s="9">
        <f>NOV!AB85</f>
        <v>0</v>
      </c>
      <c r="AB28" s="9">
        <f>NOV!AC85</f>
        <v>0</v>
      </c>
      <c r="AC28" s="9">
        <f>NOV!AD85</f>
        <v>0</v>
      </c>
      <c r="AD28" s="9">
        <f>NOV!AE85</f>
        <v>0</v>
      </c>
      <c r="AE28" s="9">
        <f>NOV!AF85</f>
        <v>0</v>
      </c>
      <c r="AF28" s="9">
        <f>NOV!AG85</f>
        <v>0</v>
      </c>
      <c r="AG28" s="9">
        <f>NOV!AH85</f>
        <v>0</v>
      </c>
      <c r="AH28" s="9">
        <f>NOV!AI85</f>
        <v>0</v>
      </c>
      <c r="AI28" s="9">
        <f>NOV!AJ85</f>
        <v>0</v>
      </c>
      <c r="AJ28" s="9">
        <f>NOV!AK85</f>
        <v>0</v>
      </c>
      <c r="AK28" s="9">
        <f>NOV!AL85</f>
        <v>0</v>
      </c>
      <c r="AL28" s="9">
        <f>NOV!AM85</f>
        <v>0</v>
      </c>
      <c r="AM28" s="9">
        <f>NOV!AN85</f>
        <v>0</v>
      </c>
      <c r="AN28" s="9">
        <f>NOV!AO85</f>
        <v>0</v>
      </c>
      <c r="AO28" s="9">
        <f>NOV!AP85</f>
        <v>0</v>
      </c>
      <c r="AP28" s="9">
        <f>NOV!AQ85</f>
        <v>0</v>
      </c>
      <c r="AQ28" s="9">
        <f>NOV!AR85</f>
        <v>0</v>
      </c>
      <c r="AR28" s="9">
        <f>NOV!AS85</f>
        <v>0</v>
      </c>
      <c r="AS28" s="9">
        <f>NOV!AT85</f>
        <v>0</v>
      </c>
      <c r="AT28" s="9">
        <f>NOV!AU85</f>
        <v>0</v>
      </c>
      <c r="AU28" s="9">
        <f>NOV!AV85</f>
        <v>1</v>
      </c>
      <c r="AV28" s="9">
        <f>NOV!AW85</f>
        <v>1</v>
      </c>
      <c r="AW28" s="9">
        <f>NOV!AX85</f>
        <v>0.50505050505050508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5">
        <f t="shared" si="0"/>
        <v>1522</v>
      </c>
      <c r="G29" s="46">
        <f t="shared" si="0"/>
        <v>1575</v>
      </c>
      <c r="H29" s="46">
        <f t="shared" si="0"/>
        <v>3131</v>
      </c>
      <c r="I29" s="47">
        <f>NOV!J86</f>
        <v>8.0132060502137037</v>
      </c>
      <c r="J29" s="46">
        <f t="shared" ref="J29:L29" si="1">SUM(J13:J28)</f>
        <v>1593</v>
      </c>
      <c r="K29" s="46">
        <f t="shared" si="1"/>
        <v>1576</v>
      </c>
      <c r="L29" s="46">
        <f t="shared" si="1"/>
        <v>3169</v>
      </c>
      <c r="M29" s="47">
        <f>NOV!N86</f>
        <v>8.1104599083766278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NOV!R86</f>
        <v>0</v>
      </c>
      <c r="R29" s="45">
        <f t="shared" ref="R29:T29" si="3">SUM(R13:R28)</f>
        <v>2</v>
      </c>
      <c r="S29" s="45">
        <f t="shared" si="3"/>
        <v>1</v>
      </c>
      <c r="T29" s="45">
        <f t="shared" si="3"/>
        <v>3</v>
      </c>
      <c r="U29" s="47">
        <f>NOV!V86</f>
        <v>9.5816033216224838E-2</v>
      </c>
      <c r="V29" s="45">
        <f t="shared" ref="V29:X29" si="4">SUM(V13:V28)</f>
        <v>1</v>
      </c>
      <c r="W29" s="45">
        <f t="shared" si="4"/>
        <v>0</v>
      </c>
      <c r="X29" s="45">
        <f t="shared" si="4"/>
        <v>1</v>
      </c>
      <c r="Y29" s="47">
        <f>NOV!Z86</f>
        <v>3.1938677738741615E-2</v>
      </c>
      <c r="Z29" s="45">
        <f t="shared" ref="Z29:AB29" si="5">SUM(Z13:Z28)</f>
        <v>4</v>
      </c>
      <c r="AA29" s="45">
        <f t="shared" si="5"/>
        <v>2</v>
      </c>
      <c r="AB29" s="45">
        <f t="shared" si="5"/>
        <v>6</v>
      </c>
      <c r="AC29" s="47">
        <f>NOV!AD86</f>
        <v>0.19163206643244968</v>
      </c>
      <c r="AD29" s="45">
        <f t="shared" ref="AD29:AF29" si="6">SUM(AD13:AD28)</f>
        <v>2</v>
      </c>
      <c r="AE29" s="45">
        <f t="shared" si="6"/>
        <v>0</v>
      </c>
      <c r="AF29" s="45">
        <f t="shared" si="6"/>
        <v>2</v>
      </c>
      <c r="AG29" s="47">
        <f>NOV!AH86</f>
        <v>6.387735547748323E-2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NOV!AL86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NOV!AP86</f>
        <v>0</v>
      </c>
      <c r="AP29" s="45">
        <f t="shared" ref="AP29:AR29" si="9">SUM(AP13:AP28)</f>
        <v>1</v>
      </c>
      <c r="AQ29" s="45">
        <f t="shared" si="9"/>
        <v>0</v>
      </c>
      <c r="AR29" s="45">
        <f t="shared" si="9"/>
        <v>1</v>
      </c>
      <c r="AS29" s="47">
        <f>NOV!AT86</f>
        <v>3.1938677738741615E-2</v>
      </c>
      <c r="AT29" s="45">
        <f t="shared" ref="AT29:AV29" si="10">SUM(AT13:AT28)</f>
        <v>2</v>
      </c>
      <c r="AU29" s="45">
        <f t="shared" si="10"/>
        <v>2</v>
      </c>
      <c r="AV29" s="45">
        <f t="shared" si="10"/>
        <v>5</v>
      </c>
      <c r="AW29" s="47">
        <f>NOV!AX86</f>
        <v>0.15969338869370808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AZ1000"/>
  <sheetViews>
    <sheetView workbookViewId="0">
      <pane ySplit="12" topLeftCell="A13" activePane="bottomLeft" state="frozen"/>
      <selection pane="bottomLeft" activeCell="B14" sqref="B14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125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27">
        <v>25</v>
      </c>
      <c r="H13" s="27">
        <v>22</v>
      </c>
      <c r="I13" s="13">
        <f t="shared" ref="I13:I16" si="1">G13+H13</f>
        <v>47</v>
      </c>
      <c r="J13" s="11">
        <f t="shared" ref="J13:J86" si="2">I13/F13*100</f>
        <v>27.976190476190478</v>
      </c>
      <c r="K13" s="27">
        <v>8</v>
      </c>
      <c r="L13" s="27">
        <v>18</v>
      </c>
      <c r="M13" s="13">
        <f t="shared" ref="M13:M16" si="3">K13+L13</f>
        <v>26</v>
      </c>
      <c r="N13" s="11">
        <f t="shared" ref="N13:N86" si="4">M13/F13*100</f>
        <v>15.476190476190476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29">
        <v>35</v>
      </c>
      <c r="H14" s="29">
        <v>35</v>
      </c>
      <c r="I14" s="13">
        <f t="shared" si="1"/>
        <v>70</v>
      </c>
      <c r="J14" s="11">
        <f t="shared" si="2"/>
        <v>26.819923371647509</v>
      </c>
      <c r="K14" s="29">
        <v>11</v>
      </c>
      <c r="L14" s="29">
        <v>12</v>
      </c>
      <c r="M14" s="13">
        <f t="shared" si="3"/>
        <v>23</v>
      </c>
      <c r="N14" s="11">
        <f t="shared" si="4"/>
        <v>8.8122605363984672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29">
        <v>10</v>
      </c>
      <c r="H15" s="29">
        <v>11</v>
      </c>
      <c r="I15" s="13">
        <f t="shared" si="1"/>
        <v>21</v>
      </c>
      <c r="J15" s="11">
        <f t="shared" si="2"/>
        <v>10.5</v>
      </c>
      <c r="K15" s="29">
        <v>5</v>
      </c>
      <c r="L15" s="29">
        <v>9</v>
      </c>
      <c r="M15" s="13">
        <f t="shared" si="3"/>
        <v>14</v>
      </c>
      <c r="N15" s="11">
        <f t="shared" si="4"/>
        <v>7.0000000000000009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29">
        <v>38</v>
      </c>
      <c r="H16" s="29">
        <v>42</v>
      </c>
      <c r="I16" s="13">
        <f t="shared" si="1"/>
        <v>80</v>
      </c>
      <c r="J16" s="11">
        <f t="shared" si="2"/>
        <v>27.681660899653981</v>
      </c>
      <c r="K16" s="29">
        <v>0</v>
      </c>
      <c r="L16" s="29">
        <v>0</v>
      </c>
      <c r="M16" s="13">
        <f t="shared" si="3"/>
        <v>0</v>
      </c>
      <c r="N16" s="11">
        <f t="shared" si="4"/>
        <v>0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I17" si="23">SUM(D13:D16)</f>
        <v>457</v>
      </c>
      <c r="E17" s="89">
        <f t="shared" si="23"/>
        <v>461</v>
      </c>
      <c r="F17" s="89">
        <f t="shared" si="23"/>
        <v>918</v>
      </c>
      <c r="G17" s="20">
        <f t="shared" si="23"/>
        <v>108</v>
      </c>
      <c r="H17" s="20">
        <f t="shared" si="23"/>
        <v>110</v>
      </c>
      <c r="I17" s="20">
        <f t="shared" si="23"/>
        <v>218</v>
      </c>
      <c r="J17" s="11">
        <f t="shared" si="2"/>
        <v>23.747276688453159</v>
      </c>
      <c r="K17" s="20">
        <f t="shared" ref="K17:M17" si="24">SUM(K13:K16)</f>
        <v>24</v>
      </c>
      <c r="L17" s="20">
        <f t="shared" si="24"/>
        <v>39</v>
      </c>
      <c r="M17" s="20">
        <f t="shared" si="24"/>
        <v>63</v>
      </c>
      <c r="N17" s="11">
        <f t="shared" si="4"/>
        <v>6.8627450980392162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34">D18+E18</f>
        <v>502</v>
      </c>
      <c r="G18" s="14"/>
      <c r="H18" s="14"/>
      <c r="I18" s="11">
        <f t="shared" ref="I18:I21" si="35">G18+H18</f>
        <v>0</v>
      </c>
      <c r="J18" s="11">
        <f t="shared" si="2"/>
        <v>0</v>
      </c>
      <c r="K18" s="14"/>
      <c r="L18" s="14"/>
      <c r="M18" s="11">
        <f t="shared" ref="M18:M21" si="36">K18+L18</f>
        <v>0</v>
      </c>
      <c r="N18" s="11">
        <f t="shared" si="4"/>
        <v>0</v>
      </c>
      <c r="O18" s="14"/>
      <c r="P18" s="14"/>
      <c r="Q18" s="11">
        <f t="shared" ref="Q18:Q21" si="37">O18+P18</f>
        <v>0</v>
      </c>
      <c r="R18" s="11" t="e">
        <f t="shared" si="6"/>
        <v>#DIV/0!</v>
      </c>
      <c r="S18" s="14"/>
      <c r="T18" s="14"/>
      <c r="U18" s="11">
        <f t="shared" ref="U18:U21" si="38">S18+T18</f>
        <v>0</v>
      </c>
      <c r="V18" s="11" t="e">
        <f t="shared" si="8"/>
        <v>#DIV/0!</v>
      </c>
      <c r="W18" s="14"/>
      <c r="X18" s="14"/>
      <c r="Y18" s="11">
        <f t="shared" ref="Y18:Y21" si="39">W18+X18</f>
        <v>0</v>
      </c>
      <c r="Z18" s="11" t="e">
        <f t="shared" si="10"/>
        <v>#DIV/0!</v>
      </c>
      <c r="AA18" s="14"/>
      <c r="AB18" s="14"/>
      <c r="AC18" s="11">
        <f t="shared" ref="AC18:AC21" si="40">AA18+AB18</f>
        <v>0</v>
      </c>
      <c r="AD18" s="11" t="e">
        <f t="shared" si="12"/>
        <v>#DIV/0!</v>
      </c>
      <c r="AE18" s="14"/>
      <c r="AF18" s="14"/>
      <c r="AG18" s="11">
        <f t="shared" ref="AG18:AG21" si="41">AE18+AF18</f>
        <v>0</v>
      </c>
      <c r="AH18" s="11" t="e">
        <f t="shared" si="14"/>
        <v>#DIV/0!</v>
      </c>
      <c r="AI18" s="14"/>
      <c r="AJ18" s="14"/>
      <c r="AK18" s="11">
        <f t="shared" ref="AK18:AK21" si="42">AI18+AJ18</f>
        <v>0</v>
      </c>
      <c r="AL18" s="11" t="e">
        <f t="shared" si="16"/>
        <v>#DIV/0!</v>
      </c>
      <c r="AM18" s="14"/>
      <c r="AN18" s="14"/>
      <c r="AO18" s="11">
        <f t="shared" ref="AO18:AO21" si="43">AM18+AN18</f>
        <v>0</v>
      </c>
      <c r="AP18" s="11" t="e">
        <f t="shared" si="18"/>
        <v>#DIV/0!</v>
      </c>
      <c r="AQ18" s="14"/>
      <c r="AR18" s="14"/>
      <c r="AS18" s="11">
        <f t="shared" ref="AS18:AS21" si="44">AQ18+AR18</f>
        <v>0</v>
      </c>
      <c r="AT18" s="11" t="e">
        <f t="shared" si="20"/>
        <v>#DIV/0!</v>
      </c>
      <c r="AU18" s="14"/>
      <c r="AV18" s="14"/>
      <c r="AW18" s="11">
        <f t="shared" ref="AW18:AW21" si="45">AU18+AV18</f>
        <v>0</v>
      </c>
      <c r="AX18" s="11" t="e">
        <f t="shared" si="22"/>
        <v>#DIV/0!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34"/>
        <v>436</v>
      </c>
      <c r="G19" s="14"/>
      <c r="H19" s="14"/>
      <c r="I19" s="11">
        <f t="shared" si="35"/>
        <v>0</v>
      </c>
      <c r="J19" s="11">
        <f t="shared" si="2"/>
        <v>0</v>
      </c>
      <c r="K19" s="14"/>
      <c r="L19" s="14"/>
      <c r="M19" s="11">
        <f t="shared" si="36"/>
        <v>0</v>
      </c>
      <c r="N19" s="11">
        <f t="shared" si="4"/>
        <v>0</v>
      </c>
      <c r="O19" s="14"/>
      <c r="P19" s="14"/>
      <c r="Q19" s="11">
        <f t="shared" si="37"/>
        <v>0</v>
      </c>
      <c r="R19" s="11" t="e">
        <f t="shared" si="6"/>
        <v>#DIV/0!</v>
      </c>
      <c r="S19" s="14"/>
      <c r="T19" s="14"/>
      <c r="U19" s="11">
        <f t="shared" si="38"/>
        <v>0</v>
      </c>
      <c r="V19" s="11" t="e">
        <f t="shared" si="8"/>
        <v>#DIV/0!</v>
      </c>
      <c r="W19" s="14"/>
      <c r="X19" s="14"/>
      <c r="Y19" s="11">
        <f t="shared" si="39"/>
        <v>0</v>
      </c>
      <c r="Z19" s="11" t="e">
        <f t="shared" si="10"/>
        <v>#DIV/0!</v>
      </c>
      <c r="AA19" s="14"/>
      <c r="AB19" s="14"/>
      <c r="AC19" s="11">
        <f t="shared" si="40"/>
        <v>0</v>
      </c>
      <c r="AD19" s="11" t="e">
        <f t="shared" si="12"/>
        <v>#DIV/0!</v>
      </c>
      <c r="AE19" s="14"/>
      <c r="AF19" s="14"/>
      <c r="AG19" s="11">
        <f t="shared" si="41"/>
        <v>0</v>
      </c>
      <c r="AH19" s="11" t="e">
        <f t="shared" si="14"/>
        <v>#DIV/0!</v>
      </c>
      <c r="AI19" s="14"/>
      <c r="AJ19" s="14"/>
      <c r="AK19" s="11">
        <f t="shared" si="42"/>
        <v>0</v>
      </c>
      <c r="AL19" s="11" t="e">
        <f t="shared" si="16"/>
        <v>#DIV/0!</v>
      </c>
      <c r="AM19" s="14"/>
      <c r="AN19" s="14"/>
      <c r="AO19" s="11">
        <f t="shared" si="43"/>
        <v>0</v>
      </c>
      <c r="AP19" s="11" t="e">
        <f t="shared" si="18"/>
        <v>#DIV/0!</v>
      </c>
      <c r="AQ19" s="14"/>
      <c r="AR19" s="14"/>
      <c r="AS19" s="11">
        <f t="shared" si="44"/>
        <v>0</v>
      </c>
      <c r="AT19" s="11" t="e">
        <f t="shared" si="20"/>
        <v>#DIV/0!</v>
      </c>
      <c r="AU19" s="14"/>
      <c r="AV19" s="14"/>
      <c r="AW19" s="11">
        <f t="shared" si="45"/>
        <v>0</v>
      </c>
      <c r="AX19" s="11" t="e">
        <f t="shared" si="22"/>
        <v>#DIV/0!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34"/>
        <v>418</v>
      </c>
      <c r="G20" s="14"/>
      <c r="H20" s="14"/>
      <c r="I20" s="11">
        <f t="shared" si="35"/>
        <v>0</v>
      </c>
      <c r="J20" s="11">
        <f t="shared" si="2"/>
        <v>0</v>
      </c>
      <c r="K20" s="14"/>
      <c r="L20" s="14"/>
      <c r="M20" s="11">
        <f t="shared" si="36"/>
        <v>0</v>
      </c>
      <c r="N20" s="11">
        <f t="shared" si="4"/>
        <v>0</v>
      </c>
      <c r="O20" s="14"/>
      <c r="P20" s="14"/>
      <c r="Q20" s="11">
        <f t="shared" si="37"/>
        <v>0</v>
      </c>
      <c r="R20" s="11" t="e">
        <f t="shared" si="6"/>
        <v>#DIV/0!</v>
      </c>
      <c r="S20" s="14"/>
      <c r="T20" s="14"/>
      <c r="U20" s="11">
        <f t="shared" si="38"/>
        <v>0</v>
      </c>
      <c r="V20" s="11" t="e">
        <f t="shared" si="8"/>
        <v>#DIV/0!</v>
      </c>
      <c r="W20" s="14"/>
      <c r="X20" s="14"/>
      <c r="Y20" s="11">
        <f t="shared" si="39"/>
        <v>0</v>
      </c>
      <c r="Z20" s="11" t="e">
        <f t="shared" si="10"/>
        <v>#DIV/0!</v>
      </c>
      <c r="AA20" s="14"/>
      <c r="AB20" s="14"/>
      <c r="AC20" s="11">
        <f t="shared" si="40"/>
        <v>0</v>
      </c>
      <c r="AD20" s="11" t="e">
        <f t="shared" si="12"/>
        <v>#DIV/0!</v>
      </c>
      <c r="AE20" s="14"/>
      <c r="AF20" s="14"/>
      <c r="AG20" s="11">
        <f t="shared" si="41"/>
        <v>0</v>
      </c>
      <c r="AH20" s="11" t="e">
        <f t="shared" si="14"/>
        <v>#DIV/0!</v>
      </c>
      <c r="AI20" s="14"/>
      <c r="AJ20" s="14"/>
      <c r="AK20" s="11">
        <f t="shared" si="42"/>
        <v>0</v>
      </c>
      <c r="AL20" s="11" t="e">
        <f t="shared" si="16"/>
        <v>#DIV/0!</v>
      </c>
      <c r="AM20" s="14"/>
      <c r="AN20" s="14"/>
      <c r="AO20" s="11">
        <f t="shared" si="43"/>
        <v>0</v>
      </c>
      <c r="AP20" s="11" t="e">
        <f t="shared" si="18"/>
        <v>#DIV/0!</v>
      </c>
      <c r="AQ20" s="14"/>
      <c r="AR20" s="14"/>
      <c r="AS20" s="11">
        <f t="shared" si="44"/>
        <v>0</v>
      </c>
      <c r="AT20" s="11" t="e">
        <f t="shared" si="20"/>
        <v>#DIV/0!</v>
      </c>
      <c r="AU20" s="14"/>
      <c r="AV20" s="14"/>
      <c r="AW20" s="11">
        <f t="shared" si="45"/>
        <v>0</v>
      </c>
      <c r="AX20" s="11" t="e">
        <f t="shared" si="22"/>
        <v>#DIV/0!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34"/>
        <v>339</v>
      </c>
      <c r="G21" s="14"/>
      <c r="H21" s="14"/>
      <c r="I21" s="11">
        <f t="shared" si="35"/>
        <v>0</v>
      </c>
      <c r="J21" s="11">
        <f t="shared" si="2"/>
        <v>0</v>
      </c>
      <c r="K21" s="14"/>
      <c r="L21" s="14"/>
      <c r="M21" s="11">
        <f t="shared" si="36"/>
        <v>0</v>
      </c>
      <c r="N21" s="11">
        <f t="shared" si="4"/>
        <v>0</v>
      </c>
      <c r="O21" s="14"/>
      <c r="P21" s="14"/>
      <c r="Q21" s="11">
        <f t="shared" si="37"/>
        <v>0</v>
      </c>
      <c r="R21" s="11" t="e">
        <f t="shared" si="6"/>
        <v>#DIV/0!</v>
      </c>
      <c r="S21" s="14"/>
      <c r="T21" s="14"/>
      <c r="U21" s="11">
        <f t="shared" si="38"/>
        <v>0</v>
      </c>
      <c r="V21" s="11" t="e">
        <f t="shared" si="8"/>
        <v>#DIV/0!</v>
      </c>
      <c r="W21" s="14"/>
      <c r="X21" s="14"/>
      <c r="Y21" s="11">
        <f t="shared" si="39"/>
        <v>0</v>
      </c>
      <c r="Z21" s="11" t="e">
        <f t="shared" si="10"/>
        <v>#DIV/0!</v>
      </c>
      <c r="AA21" s="14"/>
      <c r="AB21" s="14"/>
      <c r="AC21" s="11">
        <f t="shared" si="40"/>
        <v>0</v>
      </c>
      <c r="AD21" s="11" t="e">
        <f t="shared" si="12"/>
        <v>#DIV/0!</v>
      </c>
      <c r="AE21" s="14"/>
      <c r="AF21" s="14"/>
      <c r="AG21" s="11">
        <f t="shared" si="41"/>
        <v>0</v>
      </c>
      <c r="AH21" s="11" t="e">
        <f t="shared" si="14"/>
        <v>#DIV/0!</v>
      </c>
      <c r="AI21" s="14"/>
      <c r="AJ21" s="14"/>
      <c r="AK21" s="11">
        <f t="shared" si="42"/>
        <v>0</v>
      </c>
      <c r="AL21" s="11" t="e">
        <f t="shared" si="16"/>
        <v>#DIV/0!</v>
      </c>
      <c r="AM21" s="14"/>
      <c r="AN21" s="14"/>
      <c r="AO21" s="11">
        <f t="shared" si="43"/>
        <v>0</v>
      </c>
      <c r="AP21" s="11" t="e">
        <f t="shared" si="18"/>
        <v>#DIV/0!</v>
      </c>
      <c r="AQ21" s="14"/>
      <c r="AR21" s="14"/>
      <c r="AS21" s="11">
        <f t="shared" si="44"/>
        <v>0</v>
      </c>
      <c r="AT21" s="11" t="e">
        <f t="shared" si="20"/>
        <v>#DIV/0!</v>
      </c>
      <c r="AU21" s="14"/>
      <c r="AV21" s="14"/>
      <c r="AW21" s="11">
        <f t="shared" si="45"/>
        <v>0</v>
      </c>
      <c r="AX21" s="11" t="e">
        <f t="shared" si="22"/>
        <v>#DIV/0!</v>
      </c>
    </row>
    <row r="22" spans="1:52" ht="14.25" customHeight="1">
      <c r="A22" s="16"/>
      <c r="B22" s="17"/>
      <c r="C22" s="18" t="s">
        <v>37</v>
      </c>
      <c r="D22" s="89">
        <f t="shared" ref="D22:I22" si="46">SUM(D18:D21)</f>
        <v>847</v>
      </c>
      <c r="E22" s="89">
        <f t="shared" si="46"/>
        <v>848</v>
      </c>
      <c r="F22" s="89">
        <f t="shared" si="46"/>
        <v>1695</v>
      </c>
      <c r="G22" s="19">
        <f t="shared" si="46"/>
        <v>0</v>
      </c>
      <c r="H22" s="19">
        <f t="shared" si="46"/>
        <v>0</v>
      </c>
      <c r="I22" s="19">
        <f t="shared" si="46"/>
        <v>0</v>
      </c>
      <c r="J22" s="11">
        <f t="shared" si="2"/>
        <v>0</v>
      </c>
      <c r="K22" s="19">
        <f t="shared" ref="K22:M22" si="47">SUM(K18:K21)</f>
        <v>0</v>
      </c>
      <c r="L22" s="19">
        <f t="shared" si="47"/>
        <v>0</v>
      </c>
      <c r="M22" s="19">
        <f t="shared" si="47"/>
        <v>0</v>
      </c>
      <c r="N22" s="11">
        <f t="shared" si="4"/>
        <v>0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 t="e">
        <f t="shared" si="6"/>
        <v>#DIV/0!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 t="e">
        <f t="shared" si="8"/>
        <v>#DIV/0!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 t="e">
        <f t="shared" si="10"/>
        <v>#DIV/0!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 t="e">
        <f t="shared" si="12"/>
        <v>#DIV/0!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 t="e">
        <f t="shared" si="14"/>
        <v>#DIV/0!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 t="e">
        <f t="shared" si="16"/>
        <v>#DIV/0!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 t="e">
        <f t="shared" si="18"/>
        <v>#DIV/0!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 t="e">
        <f t="shared" si="20"/>
        <v>#DIV/0!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 t="e">
        <f t="shared" si="22"/>
        <v>#DIV/0!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57">D23+E23</f>
        <v>358</v>
      </c>
      <c r="G23" s="14">
        <v>15</v>
      </c>
      <c r="H23" s="14">
        <v>13</v>
      </c>
      <c r="I23" s="11">
        <f t="shared" ref="I23:I25" si="58">G23+H23</f>
        <v>28</v>
      </c>
      <c r="J23" s="11">
        <f t="shared" si="2"/>
        <v>7.8212290502793298</v>
      </c>
      <c r="K23" s="14">
        <v>20</v>
      </c>
      <c r="L23" s="14">
        <v>5</v>
      </c>
      <c r="M23" s="11">
        <f t="shared" ref="M23:M25" si="59">K23+L23</f>
        <v>25</v>
      </c>
      <c r="N23" s="11">
        <f t="shared" si="4"/>
        <v>6.983240223463687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57"/>
        <v>195</v>
      </c>
      <c r="G24" s="14">
        <v>4</v>
      </c>
      <c r="H24" s="14">
        <v>4</v>
      </c>
      <c r="I24" s="11">
        <f t="shared" si="58"/>
        <v>8</v>
      </c>
      <c r="J24" s="11">
        <f t="shared" si="2"/>
        <v>4.1025641025641022</v>
      </c>
      <c r="K24" s="14">
        <v>13</v>
      </c>
      <c r="L24" s="14">
        <v>11</v>
      </c>
      <c r="M24" s="11">
        <f t="shared" si="59"/>
        <v>24</v>
      </c>
      <c r="N24" s="11">
        <f t="shared" si="4"/>
        <v>12.307692307692308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57"/>
        <v>173</v>
      </c>
      <c r="G25" s="14">
        <v>5</v>
      </c>
      <c r="H25" s="14">
        <v>4</v>
      </c>
      <c r="I25" s="11">
        <f t="shared" si="58"/>
        <v>9</v>
      </c>
      <c r="J25" s="11">
        <f t="shared" si="2"/>
        <v>5.202312138728324</v>
      </c>
      <c r="K25" s="14">
        <v>5</v>
      </c>
      <c r="L25" s="14">
        <v>4</v>
      </c>
      <c r="M25" s="11">
        <f t="shared" si="59"/>
        <v>9</v>
      </c>
      <c r="N25" s="11">
        <f t="shared" si="4"/>
        <v>5.202312138728324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89">
        <f t="shared" ref="D26:I26" si="69">SUM(D23:D25)</f>
        <v>373</v>
      </c>
      <c r="E26" s="89">
        <f t="shared" si="69"/>
        <v>353</v>
      </c>
      <c r="F26" s="89">
        <f t="shared" si="69"/>
        <v>726</v>
      </c>
      <c r="G26" s="19">
        <f t="shared" si="69"/>
        <v>24</v>
      </c>
      <c r="H26" s="19">
        <f t="shared" si="69"/>
        <v>21</v>
      </c>
      <c r="I26" s="19">
        <f t="shared" si="69"/>
        <v>45</v>
      </c>
      <c r="J26" s="11">
        <f t="shared" si="2"/>
        <v>6.1983471074380168</v>
      </c>
      <c r="K26" s="19">
        <f t="shared" ref="K26:M26" si="70">SUM(K23:K25)</f>
        <v>38</v>
      </c>
      <c r="L26" s="19">
        <f t="shared" si="70"/>
        <v>20</v>
      </c>
      <c r="M26" s="19">
        <f t="shared" si="70"/>
        <v>58</v>
      </c>
      <c r="N26" s="11">
        <f t="shared" si="4"/>
        <v>7.9889807162534439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80">D27+E27</f>
        <v>1112</v>
      </c>
      <c r="G27" s="63">
        <v>33</v>
      </c>
      <c r="H27" s="63">
        <v>39</v>
      </c>
      <c r="I27" s="11">
        <f t="shared" ref="I27:I28" si="81">G27+H27</f>
        <v>72</v>
      </c>
      <c r="J27" s="11">
        <f t="shared" si="2"/>
        <v>6.4748201438848918</v>
      </c>
      <c r="K27" s="14">
        <v>30</v>
      </c>
      <c r="L27" s="14">
        <v>36</v>
      </c>
      <c r="M27" s="11">
        <f t="shared" ref="M27:M28" si="82">K27+L27</f>
        <v>66</v>
      </c>
      <c r="N27" s="11">
        <f t="shared" si="4"/>
        <v>5.9352517985611506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1</v>
      </c>
      <c r="AB27" s="14">
        <v>0</v>
      </c>
      <c r="AC27" s="11">
        <f t="shared" ref="AC27:AC28" si="86">AA27+AB27</f>
        <v>1</v>
      </c>
      <c r="AD27" s="11">
        <f t="shared" si="12"/>
        <v>1.3888888888888888</v>
      </c>
      <c r="AE27" s="14">
        <v>1</v>
      </c>
      <c r="AF27" s="14">
        <v>0</v>
      </c>
      <c r="AG27" s="11">
        <f t="shared" ref="AG27:AG28" si="87">AE27+AF27</f>
        <v>1</v>
      </c>
      <c r="AH27" s="11">
        <f t="shared" si="14"/>
        <v>1.3888888888888888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1</v>
      </c>
      <c r="AR27" s="14">
        <v>0</v>
      </c>
      <c r="AS27" s="11">
        <f t="shared" ref="AS27:AS28" si="90">AQ27+AR27</f>
        <v>1</v>
      </c>
      <c r="AT27" s="11">
        <f t="shared" si="20"/>
        <v>1.3888888888888888</v>
      </c>
      <c r="AU27" s="14">
        <v>2</v>
      </c>
      <c r="AV27" s="14">
        <v>0</v>
      </c>
      <c r="AW27" s="11">
        <f t="shared" ref="AW27:AW28" si="91">AU27+AV27</f>
        <v>2</v>
      </c>
      <c r="AX27" s="11">
        <f t="shared" si="22"/>
        <v>2.7777777777777777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80"/>
        <v>286</v>
      </c>
      <c r="G28" s="64">
        <v>4</v>
      </c>
      <c r="H28" s="64">
        <v>7</v>
      </c>
      <c r="I28" s="11">
        <f t="shared" si="81"/>
        <v>11</v>
      </c>
      <c r="J28" s="11">
        <f t="shared" si="2"/>
        <v>3.8461538461538463</v>
      </c>
      <c r="K28" s="14">
        <v>4</v>
      </c>
      <c r="L28" s="14">
        <v>5</v>
      </c>
      <c r="M28" s="11">
        <f t="shared" si="82"/>
        <v>9</v>
      </c>
      <c r="N28" s="11">
        <f t="shared" si="4"/>
        <v>3.1468531468531471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89">
        <f t="shared" ref="D29:I29" si="92">SUM(D27:D28)</f>
        <v>692</v>
      </c>
      <c r="E29" s="89">
        <f t="shared" si="92"/>
        <v>706</v>
      </c>
      <c r="F29" s="89">
        <f t="shared" si="92"/>
        <v>1398</v>
      </c>
      <c r="G29" s="19">
        <f t="shared" si="92"/>
        <v>37</v>
      </c>
      <c r="H29" s="19">
        <f t="shared" si="92"/>
        <v>46</v>
      </c>
      <c r="I29" s="19">
        <f t="shared" si="92"/>
        <v>83</v>
      </c>
      <c r="J29" s="11">
        <f t="shared" si="2"/>
        <v>5.9370529327610875</v>
      </c>
      <c r="K29" s="19">
        <f t="shared" ref="K29:M29" si="93">SUM(K27:K28)</f>
        <v>34</v>
      </c>
      <c r="L29" s="19">
        <f t="shared" si="93"/>
        <v>41</v>
      </c>
      <c r="M29" s="19">
        <f t="shared" si="93"/>
        <v>75</v>
      </c>
      <c r="N29" s="11">
        <f t="shared" si="4"/>
        <v>5.3648068669527902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1</v>
      </c>
      <c r="AB29" s="19">
        <f t="shared" si="97"/>
        <v>0</v>
      </c>
      <c r="AC29" s="19">
        <f t="shared" si="97"/>
        <v>1</v>
      </c>
      <c r="AD29" s="11">
        <f t="shared" si="12"/>
        <v>1.2048192771084338</v>
      </c>
      <c r="AE29" s="19">
        <f t="shared" ref="AE29:AG29" si="98">SUM(AE27:AE28)</f>
        <v>1</v>
      </c>
      <c r="AF29" s="19">
        <f t="shared" si="98"/>
        <v>0</v>
      </c>
      <c r="AG29" s="19">
        <f t="shared" si="98"/>
        <v>1</v>
      </c>
      <c r="AH29" s="11">
        <f t="shared" si="14"/>
        <v>1.2048192771084338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1</v>
      </c>
      <c r="AR29" s="19">
        <f t="shared" si="101"/>
        <v>0</v>
      </c>
      <c r="AS29" s="19">
        <f t="shared" si="101"/>
        <v>1</v>
      </c>
      <c r="AT29" s="11">
        <f t="shared" si="20"/>
        <v>1.2048192771084338</v>
      </c>
      <c r="AU29" s="19">
        <f t="shared" ref="AU29:AW29" si="102">SUM(AU27:AU28)</f>
        <v>2</v>
      </c>
      <c r="AV29" s="19">
        <f t="shared" si="102"/>
        <v>0</v>
      </c>
      <c r="AW29" s="19">
        <f t="shared" si="102"/>
        <v>2</v>
      </c>
      <c r="AX29" s="11">
        <f t="shared" si="22"/>
        <v>2.4096385542168677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103">D30+E30</f>
        <v>848</v>
      </c>
      <c r="G30" s="14">
        <v>38</v>
      </c>
      <c r="H30" s="14">
        <v>39</v>
      </c>
      <c r="I30" s="11">
        <f t="shared" ref="I30:I33" si="104">G30+H30</f>
        <v>77</v>
      </c>
      <c r="J30" s="11">
        <f t="shared" si="2"/>
        <v>9.0801886792452819</v>
      </c>
      <c r="K30" s="14">
        <v>37</v>
      </c>
      <c r="L30" s="14">
        <v>39</v>
      </c>
      <c r="M30" s="11">
        <f t="shared" ref="M30:M33" si="105">K30+L30</f>
        <v>76</v>
      </c>
      <c r="N30" s="11">
        <f t="shared" si="4"/>
        <v>8.9622641509433958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0</v>
      </c>
      <c r="AB30" s="14">
        <v>0</v>
      </c>
      <c r="AC30" s="11">
        <f t="shared" ref="AC30:AC33" si="109">AA30+AB30</f>
        <v>0</v>
      </c>
      <c r="AD30" s="11">
        <f t="shared" si="12"/>
        <v>0</v>
      </c>
      <c r="AE30" s="14">
        <v>0</v>
      </c>
      <c r="AF30" s="14">
        <v>0</v>
      </c>
      <c r="AG30" s="11">
        <f t="shared" ref="AG30:AG33" si="110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0</v>
      </c>
      <c r="AV30" s="14">
        <v>0</v>
      </c>
      <c r="AW30" s="11">
        <f t="shared" ref="AW30:AW33" si="114">AU30+AV30</f>
        <v>0</v>
      </c>
      <c r="AX30" s="11">
        <f t="shared" si="22"/>
        <v>0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103"/>
        <v>492</v>
      </c>
      <c r="G31" s="14">
        <v>19</v>
      </c>
      <c r="H31" s="14">
        <v>22</v>
      </c>
      <c r="I31" s="11">
        <f t="shared" si="104"/>
        <v>41</v>
      </c>
      <c r="J31" s="11">
        <f t="shared" si="2"/>
        <v>8.3333333333333321</v>
      </c>
      <c r="K31" s="14">
        <v>16</v>
      </c>
      <c r="L31" s="14">
        <v>19</v>
      </c>
      <c r="M31" s="11">
        <f t="shared" si="105"/>
        <v>35</v>
      </c>
      <c r="N31" s="11">
        <f t="shared" si="4"/>
        <v>7.1138211382113816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0</v>
      </c>
      <c r="AB31" s="14">
        <v>0</v>
      </c>
      <c r="AC31" s="11">
        <f t="shared" si="109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0</v>
      </c>
      <c r="AV31" s="14">
        <v>0</v>
      </c>
      <c r="AW31" s="11">
        <f t="shared" si="114"/>
        <v>0</v>
      </c>
      <c r="AX31" s="11">
        <f t="shared" si="22"/>
        <v>0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103"/>
        <v>485</v>
      </c>
      <c r="G32" s="14">
        <v>9</v>
      </c>
      <c r="H32" s="14">
        <v>17</v>
      </c>
      <c r="I32" s="11">
        <f t="shared" si="104"/>
        <v>26</v>
      </c>
      <c r="J32" s="11">
        <f t="shared" si="2"/>
        <v>5.3608247422680408</v>
      </c>
      <c r="K32" s="14">
        <v>8</v>
      </c>
      <c r="L32" s="14">
        <v>17</v>
      </c>
      <c r="M32" s="11">
        <f t="shared" si="105"/>
        <v>25</v>
      </c>
      <c r="N32" s="11">
        <f t="shared" si="4"/>
        <v>5.1546391752577314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103"/>
        <v>653</v>
      </c>
      <c r="G33" s="14">
        <v>11</v>
      </c>
      <c r="H33" s="14">
        <v>19</v>
      </c>
      <c r="I33" s="11">
        <f t="shared" si="104"/>
        <v>30</v>
      </c>
      <c r="J33" s="11">
        <f t="shared" si="2"/>
        <v>4.5941807044410412</v>
      </c>
      <c r="K33" s="14">
        <v>10</v>
      </c>
      <c r="L33" s="14">
        <v>19</v>
      </c>
      <c r="M33" s="11">
        <f t="shared" si="105"/>
        <v>29</v>
      </c>
      <c r="N33" s="11">
        <f t="shared" si="4"/>
        <v>4.4410413476263404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0</v>
      </c>
      <c r="AC33" s="11">
        <f t="shared" si="109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4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89">
        <f t="shared" ref="D34:I34" si="115">SUM(D30:D33)</f>
        <v>1225</v>
      </c>
      <c r="E34" s="89">
        <f t="shared" si="115"/>
        <v>1253</v>
      </c>
      <c r="F34" s="89">
        <f t="shared" si="115"/>
        <v>2478</v>
      </c>
      <c r="G34" s="19">
        <f t="shared" si="115"/>
        <v>77</v>
      </c>
      <c r="H34" s="19">
        <f t="shared" si="115"/>
        <v>97</v>
      </c>
      <c r="I34" s="19">
        <f t="shared" si="115"/>
        <v>174</v>
      </c>
      <c r="J34" s="11">
        <f t="shared" si="2"/>
        <v>7.021791767554479</v>
      </c>
      <c r="K34" s="19">
        <f t="shared" ref="K34:M34" si="116">SUM(K30:K33)</f>
        <v>71</v>
      </c>
      <c r="L34" s="19">
        <f t="shared" si="116"/>
        <v>94</v>
      </c>
      <c r="M34" s="19">
        <f t="shared" si="116"/>
        <v>165</v>
      </c>
      <c r="N34" s="11">
        <f t="shared" si="4"/>
        <v>6.6585956416464889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0</v>
      </c>
      <c r="AB34" s="19">
        <f t="shared" si="120"/>
        <v>0</v>
      </c>
      <c r="AC34" s="19">
        <f t="shared" si="120"/>
        <v>0</v>
      </c>
      <c r="AD34" s="11">
        <f t="shared" si="12"/>
        <v>0</v>
      </c>
      <c r="AE34" s="19">
        <f t="shared" ref="AE34:AG34" si="121">SUM(AE30:AE33)</f>
        <v>0</v>
      </c>
      <c r="AF34" s="19">
        <f t="shared" si="121"/>
        <v>0</v>
      </c>
      <c r="AG34" s="19">
        <f t="shared" si="121"/>
        <v>0</v>
      </c>
      <c r="AH34" s="11">
        <f t="shared" si="14"/>
        <v>0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0</v>
      </c>
      <c r="AV34" s="19">
        <f t="shared" si="125"/>
        <v>0</v>
      </c>
      <c r="AW34" s="19">
        <f t="shared" si="125"/>
        <v>0</v>
      </c>
      <c r="AX34" s="11">
        <f t="shared" si="22"/>
        <v>0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26">D35+E35</f>
        <v>1595</v>
      </c>
      <c r="G35" s="14">
        <v>96</v>
      </c>
      <c r="H35" s="14">
        <v>83</v>
      </c>
      <c r="I35" s="11">
        <f t="shared" ref="I35:I36" si="127">G35+H35</f>
        <v>179</v>
      </c>
      <c r="J35" s="11">
        <f t="shared" si="2"/>
        <v>11.222570532915361</v>
      </c>
      <c r="K35" s="14">
        <v>98</v>
      </c>
      <c r="L35" s="14">
        <v>89</v>
      </c>
      <c r="M35" s="11">
        <f t="shared" ref="M35:M36" si="128">K35+L35</f>
        <v>187</v>
      </c>
      <c r="N35" s="11">
        <f t="shared" si="4"/>
        <v>11.724137931034482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26"/>
        <v>491</v>
      </c>
      <c r="G36" s="14">
        <v>25</v>
      </c>
      <c r="H36" s="14">
        <v>29</v>
      </c>
      <c r="I36" s="11">
        <f t="shared" si="127"/>
        <v>54</v>
      </c>
      <c r="J36" s="11">
        <f t="shared" si="2"/>
        <v>10.997963340122199</v>
      </c>
      <c r="K36" s="14">
        <v>28</v>
      </c>
      <c r="L36" s="14">
        <v>25</v>
      </c>
      <c r="M36" s="11">
        <f t="shared" si="128"/>
        <v>53</v>
      </c>
      <c r="N36" s="11">
        <f t="shared" si="4"/>
        <v>10.794297352342159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89">
        <f t="shared" ref="D37:I37" si="138">SUM(D35:D36)</f>
        <v>1081</v>
      </c>
      <c r="E37" s="89">
        <f t="shared" si="138"/>
        <v>1005</v>
      </c>
      <c r="F37" s="89">
        <f t="shared" si="138"/>
        <v>2086</v>
      </c>
      <c r="G37" s="19">
        <f t="shared" si="138"/>
        <v>121</v>
      </c>
      <c r="H37" s="19">
        <f t="shared" si="138"/>
        <v>112</v>
      </c>
      <c r="I37" s="19">
        <f t="shared" si="138"/>
        <v>233</v>
      </c>
      <c r="J37" s="11">
        <f t="shared" si="2"/>
        <v>11.169702780441035</v>
      </c>
      <c r="K37" s="19">
        <f t="shared" ref="K37:M37" si="139">SUM(K35:K36)</f>
        <v>126</v>
      </c>
      <c r="L37" s="19">
        <f t="shared" si="139"/>
        <v>114</v>
      </c>
      <c r="M37" s="19">
        <f t="shared" si="139"/>
        <v>240</v>
      </c>
      <c r="N37" s="11">
        <f t="shared" si="4"/>
        <v>11.505273250239693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49">D38+E38</f>
        <v>754</v>
      </c>
      <c r="G38" s="14">
        <v>143</v>
      </c>
      <c r="H38" s="14">
        <v>141</v>
      </c>
      <c r="I38" s="11">
        <f t="shared" ref="I38:I41" si="150">G38+H38</f>
        <v>284</v>
      </c>
      <c r="J38" s="11">
        <f t="shared" si="2"/>
        <v>37.665782493368702</v>
      </c>
      <c r="K38" s="14">
        <v>142</v>
      </c>
      <c r="L38" s="14">
        <v>142</v>
      </c>
      <c r="M38" s="11">
        <f t="shared" ref="M38:M41" si="151">K38+L38</f>
        <v>284</v>
      </c>
      <c r="N38" s="11">
        <f t="shared" si="4"/>
        <v>37.665782493368702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49"/>
        <v>1640</v>
      </c>
      <c r="G39" s="14">
        <v>198</v>
      </c>
      <c r="H39" s="14">
        <v>217</v>
      </c>
      <c r="I39" s="11">
        <f t="shared" si="150"/>
        <v>415</v>
      </c>
      <c r="J39" s="11">
        <f t="shared" si="2"/>
        <v>25.304878048780488</v>
      </c>
      <c r="K39" s="14">
        <v>197</v>
      </c>
      <c r="L39" s="14">
        <v>209</v>
      </c>
      <c r="M39" s="11">
        <f t="shared" si="151"/>
        <v>406</v>
      </c>
      <c r="N39" s="11">
        <f t="shared" si="4"/>
        <v>24.756097560975611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49"/>
        <v>938</v>
      </c>
      <c r="G40" s="14">
        <v>45</v>
      </c>
      <c r="H40" s="14">
        <v>53</v>
      </c>
      <c r="I40" s="11">
        <f t="shared" si="150"/>
        <v>98</v>
      </c>
      <c r="J40" s="11">
        <f t="shared" si="2"/>
        <v>10.44776119402985</v>
      </c>
      <c r="K40" s="14">
        <v>44</v>
      </c>
      <c r="L40" s="14">
        <v>50</v>
      </c>
      <c r="M40" s="11">
        <f t="shared" si="151"/>
        <v>94</v>
      </c>
      <c r="N40" s="11">
        <f t="shared" si="4"/>
        <v>10.021321961620469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49"/>
        <v>614</v>
      </c>
      <c r="G41" s="14">
        <v>21</v>
      </c>
      <c r="H41" s="14">
        <v>17</v>
      </c>
      <c r="I41" s="11">
        <f t="shared" si="150"/>
        <v>38</v>
      </c>
      <c r="J41" s="11">
        <f t="shared" si="2"/>
        <v>6.1889250814332248</v>
      </c>
      <c r="K41" s="14">
        <v>21</v>
      </c>
      <c r="L41" s="14">
        <v>14</v>
      </c>
      <c r="M41" s="11">
        <f t="shared" si="151"/>
        <v>35</v>
      </c>
      <c r="N41" s="11">
        <f t="shared" si="4"/>
        <v>5.7003257328990227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89">
        <f t="shared" ref="D42:I42" si="161">SUM(D38:D41)</f>
        <v>2093</v>
      </c>
      <c r="E42" s="89">
        <f t="shared" si="161"/>
        <v>1853</v>
      </c>
      <c r="F42" s="89">
        <f t="shared" si="161"/>
        <v>3946</v>
      </c>
      <c r="G42" s="19">
        <f t="shared" si="161"/>
        <v>407</v>
      </c>
      <c r="H42" s="19">
        <f t="shared" si="161"/>
        <v>428</v>
      </c>
      <c r="I42" s="19">
        <f t="shared" si="161"/>
        <v>835</v>
      </c>
      <c r="J42" s="11">
        <f t="shared" si="2"/>
        <v>21.160669031931072</v>
      </c>
      <c r="K42" s="19">
        <f t="shared" ref="K42:M42" si="162">SUM(K38:K41)</f>
        <v>404</v>
      </c>
      <c r="L42" s="19">
        <f t="shared" si="162"/>
        <v>415</v>
      </c>
      <c r="M42" s="19">
        <f t="shared" si="162"/>
        <v>819</v>
      </c>
      <c r="N42" s="11">
        <f t="shared" si="4"/>
        <v>20.755195134313229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72">D43+E43</f>
        <v>1104</v>
      </c>
      <c r="G43" s="14">
        <v>50</v>
      </c>
      <c r="H43" s="14">
        <v>52</v>
      </c>
      <c r="I43" s="11">
        <f t="shared" ref="I43:I46" si="173">G43+H43</f>
        <v>102</v>
      </c>
      <c r="J43" s="11">
        <f t="shared" si="2"/>
        <v>9.2391304347826075</v>
      </c>
      <c r="K43" s="14">
        <v>45</v>
      </c>
      <c r="L43" s="14">
        <v>47</v>
      </c>
      <c r="M43" s="11">
        <f t="shared" ref="M43:M46" si="174">K43+L43</f>
        <v>92</v>
      </c>
      <c r="N43" s="11">
        <f t="shared" si="4"/>
        <v>8.3333333333333321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72"/>
        <v>1053</v>
      </c>
      <c r="G44" s="14">
        <v>51</v>
      </c>
      <c r="H44" s="14">
        <v>55</v>
      </c>
      <c r="I44" s="11">
        <f t="shared" si="173"/>
        <v>106</v>
      </c>
      <c r="J44" s="11">
        <f t="shared" si="2"/>
        <v>10.0664767331434</v>
      </c>
      <c r="K44" s="14">
        <v>54</v>
      </c>
      <c r="L44" s="14">
        <v>55</v>
      </c>
      <c r="M44" s="11">
        <f t="shared" si="174"/>
        <v>109</v>
      </c>
      <c r="N44" s="11">
        <f t="shared" si="4"/>
        <v>10.351377018043685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72"/>
        <v>1083</v>
      </c>
      <c r="G45" s="14">
        <v>85</v>
      </c>
      <c r="H45" s="14">
        <v>55</v>
      </c>
      <c r="I45" s="11">
        <f t="shared" si="173"/>
        <v>140</v>
      </c>
      <c r="J45" s="11">
        <f t="shared" si="2"/>
        <v>12.927054478301015</v>
      </c>
      <c r="K45" s="14">
        <v>85</v>
      </c>
      <c r="L45" s="14">
        <v>55</v>
      </c>
      <c r="M45" s="11">
        <f t="shared" si="174"/>
        <v>140</v>
      </c>
      <c r="N45" s="11">
        <f t="shared" si="4"/>
        <v>12.927054478301015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72"/>
        <v>848</v>
      </c>
      <c r="G46" s="14">
        <v>45</v>
      </c>
      <c r="H46" s="14">
        <v>18</v>
      </c>
      <c r="I46" s="11">
        <f t="shared" si="173"/>
        <v>63</v>
      </c>
      <c r="J46" s="11">
        <f t="shared" si="2"/>
        <v>7.4292452830188678</v>
      </c>
      <c r="K46" s="14">
        <v>45</v>
      </c>
      <c r="L46" s="14">
        <v>18</v>
      </c>
      <c r="M46" s="11">
        <f t="shared" si="174"/>
        <v>63</v>
      </c>
      <c r="N46" s="11">
        <f t="shared" si="4"/>
        <v>7.4292452830188678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89">
        <f t="shared" ref="D47:I47" si="184">SUM(D43:D46)</f>
        <v>2120</v>
      </c>
      <c r="E47" s="89">
        <f t="shared" si="184"/>
        <v>1968</v>
      </c>
      <c r="F47" s="89">
        <f t="shared" si="184"/>
        <v>4088</v>
      </c>
      <c r="G47" s="19">
        <f t="shared" si="184"/>
        <v>231</v>
      </c>
      <c r="H47" s="19">
        <f t="shared" si="184"/>
        <v>180</v>
      </c>
      <c r="I47" s="19">
        <f t="shared" si="184"/>
        <v>411</v>
      </c>
      <c r="J47" s="11">
        <f t="shared" si="2"/>
        <v>10.053816046966732</v>
      </c>
      <c r="K47" s="19">
        <f t="shared" ref="K47:M47" si="185">SUM(K43:K46)</f>
        <v>229</v>
      </c>
      <c r="L47" s="19">
        <f t="shared" si="185"/>
        <v>175</v>
      </c>
      <c r="M47" s="19">
        <f t="shared" si="185"/>
        <v>404</v>
      </c>
      <c r="N47" s="11">
        <f t="shared" si="4"/>
        <v>9.8825831702544029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95">D48+E48</f>
        <v>705</v>
      </c>
      <c r="G48" s="14">
        <v>28</v>
      </c>
      <c r="H48" s="14">
        <v>30</v>
      </c>
      <c r="I48" s="11">
        <f t="shared" ref="I48:I51" si="196">G48+H48</f>
        <v>58</v>
      </c>
      <c r="J48" s="11">
        <f t="shared" si="2"/>
        <v>8.2269503546099276</v>
      </c>
      <c r="K48" s="14">
        <v>32</v>
      </c>
      <c r="L48" s="14">
        <v>27</v>
      </c>
      <c r="M48" s="11">
        <f t="shared" ref="M48:M51" si="197">K48+L48</f>
        <v>59</v>
      </c>
      <c r="N48" s="11">
        <f t="shared" si="4"/>
        <v>8.3687943262411348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95"/>
        <v>751</v>
      </c>
      <c r="G49" s="14">
        <v>34</v>
      </c>
      <c r="H49" s="14">
        <v>27</v>
      </c>
      <c r="I49" s="11">
        <f t="shared" si="196"/>
        <v>61</v>
      </c>
      <c r="J49" s="11">
        <f t="shared" si="2"/>
        <v>8.1225033288948083</v>
      </c>
      <c r="K49" s="14">
        <v>27</v>
      </c>
      <c r="L49" s="14">
        <v>24</v>
      </c>
      <c r="M49" s="11">
        <f t="shared" si="197"/>
        <v>51</v>
      </c>
      <c r="N49" s="11">
        <f t="shared" si="4"/>
        <v>6.7909454061251662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/>
      <c r="AB49" s="14"/>
      <c r="AC49" s="11">
        <f t="shared" si="201"/>
        <v>0</v>
      </c>
      <c r="AD49" s="11">
        <f t="shared" si="12"/>
        <v>0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/>
      <c r="AV49" s="14"/>
      <c r="AW49" s="11">
        <f t="shared" si="206"/>
        <v>0</v>
      </c>
      <c r="AX49" s="11">
        <f t="shared" si="22"/>
        <v>0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95"/>
        <v>877</v>
      </c>
      <c r="G50" s="14">
        <v>40</v>
      </c>
      <c r="H50" s="14">
        <v>38</v>
      </c>
      <c r="I50" s="11">
        <f t="shared" si="196"/>
        <v>78</v>
      </c>
      <c r="J50" s="11">
        <f t="shared" si="2"/>
        <v>8.893956670467503</v>
      </c>
      <c r="K50" s="14">
        <v>50</v>
      </c>
      <c r="L50" s="14">
        <v>35</v>
      </c>
      <c r="M50" s="11">
        <f t="shared" si="197"/>
        <v>85</v>
      </c>
      <c r="N50" s="11">
        <f t="shared" si="4"/>
        <v>9.6921322690992024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/>
      <c r="AB50" s="14"/>
      <c r="AC50" s="11">
        <f t="shared" si="201"/>
        <v>0</v>
      </c>
      <c r="AD50" s="11">
        <f t="shared" si="12"/>
        <v>0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/>
      <c r="AV50" s="14"/>
      <c r="AW50" s="11">
        <f t="shared" si="206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95"/>
        <v>317</v>
      </c>
      <c r="G51" s="14">
        <v>14</v>
      </c>
      <c r="H51" s="14">
        <v>13</v>
      </c>
      <c r="I51" s="11">
        <f t="shared" si="196"/>
        <v>27</v>
      </c>
      <c r="J51" s="11">
        <f t="shared" si="2"/>
        <v>8.517350157728707</v>
      </c>
      <c r="K51" s="14">
        <v>10</v>
      </c>
      <c r="L51" s="14">
        <v>11</v>
      </c>
      <c r="M51" s="11">
        <f t="shared" si="197"/>
        <v>21</v>
      </c>
      <c r="N51" s="11">
        <f t="shared" si="4"/>
        <v>6.624605678233439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/>
      <c r="U51" s="11">
        <f t="shared" si="199"/>
        <v>0</v>
      </c>
      <c r="V51" s="11">
        <f t="shared" si="8"/>
        <v>0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/>
      <c r="AC51" s="11">
        <f t="shared" si="201"/>
        <v>0</v>
      </c>
      <c r="AD51" s="11">
        <f t="shared" si="12"/>
        <v>0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/>
      <c r="AW51" s="11">
        <f t="shared" si="206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89">
        <f t="shared" ref="D52:I52" si="207">SUM(D48:D51)</f>
        <v>1320</v>
      </c>
      <c r="E52" s="89">
        <f t="shared" si="207"/>
        <v>1330</v>
      </c>
      <c r="F52" s="89">
        <f t="shared" si="207"/>
        <v>2650</v>
      </c>
      <c r="G52" s="19">
        <f t="shared" si="207"/>
        <v>116</v>
      </c>
      <c r="H52" s="19">
        <f t="shared" si="207"/>
        <v>108</v>
      </c>
      <c r="I52" s="19">
        <f t="shared" si="207"/>
        <v>224</v>
      </c>
      <c r="J52" s="11">
        <f t="shared" si="2"/>
        <v>8.4528301886792452</v>
      </c>
      <c r="K52" s="19">
        <f t="shared" ref="K52:M52" si="208">SUM(K48:K51)</f>
        <v>119</v>
      </c>
      <c r="L52" s="19">
        <f t="shared" si="208"/>
        <v>97</v>
      </c>
      <c r="M52" s="19">
        <f t="shared" si="208"/>
        <v>216</v>
      </c>
      <c r="N52" s="11">
        <f t="shared" si="4"/>
        <v>8.1509433962264151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0</v>
      </c>
      <c r="U52" s="19">
        <f t="shared" si="210"/>
        <v>0</v>
      </c>
      <c r="V52" s="11">
        <f t="shared" si="8"/>
        <v>0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0</v>
      </c>
      <c r="AB52" s="19">
        <f t="shared" si="212"/>
        <v>0</v>
      </c>
      <c r="AC52" s="19">
        <f t="shared" si="212"/>
        <v>0</v>
      </c>
      <c r="AD52" s="11">
        <f t="shared" si="12"/>
        <v>0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0</v>
      </c>
      <c r="AV52" s="19">
        <f t="shared" si="217"/>
        <v>0</v>
      </c>
      <c r="AW52" s="19">
        <f t="shared" si="217"/>
        <v>0</v>
      </c>
      <c r="AX52" s="11">
        <f t="shared" si="22"/>
        <v>0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218">D53+E53</f>
        <v>1735</v>
      </c>
      <c r="G53" s="14">
        <v>91</v>
      </c>
      <c r="H53" s="14">
        <v>94</v>
      </c>
      <c r="I53" s="11">
        <f t="shared" ref="I53:I55" si="219">G53+H53</f>
        <v>185</v>
      </c>
      <c r="J53" s="11">
        <f t="shared" si="2"/>
        <v>10.662824207492795</v>
      </c>
      <c r="K53" s="52">
        <v>84</v>
      </c>
      <c r="L53" s="52">
        <v>87</v>
      </c>
      <c r="M53" s="11">
        <f t="shared" ref="M53:M55" si="220">K53+L53</f>
        <v>171</v>
      </c>
      <c r="N53" s="11">
        <f t="shared" si="4"/>
        <v>9.8559077809798268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0</v>
      </c>
      <c r="AB53" s="14">
        <v>0</v>
      </c>
      <c r="AC53" s="11">
        <f t="shared" ref="AC53:AC55" si="224">AA53+AB53</f>
        <v>0</v>
      </c>
      <c r="AD53" s="11">
        <f t="shared" si="12"/>
        <v>0</v>
      </c>
      <c r="AE53" s="14">
        <v>0</v>
      </c>
      <c r="AF53" s="14">
        <v>0</v>
      </c>
      <c r="AG53" s="11">
        <f t="shared" ref="AG53:AG55" si="225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9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218"/>
        <v>906</v>
      </c>
      <c r="G54" s="14">
        <v>4</v>
      </c>
      <c r="H54" s="14">
        <v>5</v>
      </c>
      <c r="I54" s="11">
        <f t="shared" si="219"/>
        <v>9</v>
      </c>
      <c r="J54" s="11">
        <f t="shared" si="2"/>
        <v>0.99337748344370869</v>
      </c>
      <c r="K54" s="53">
        <v>2</v>
      </c>
      <c r="L54" s="53">
        <v>2</v>
      </c>
      <c r="M54" s="11">
        <f t="shared" si="220"/>
        <v>4</v>
      </c>
      <c r="N54" s="11">
        <f t="shared" si="4"/>
        <v>0.44150110375275936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218"/>
        <v>1427</v>
      </c>
      <c r="G55" s="14">
        <v>86</v>
      </c>
      <c r="H55" s="14">
        <v>82</v>
      </c>
      <c r="I55" s="11">
        <f t="shared" si="219"/>
        <v>168</v>
      </c>
      <c r="J55" s="11">
        <f t="shared" si="2"/>
        <v>11.772950245269795</v>
      </c>
      <c r="K55" s="53">
        <v>81</v>
      </c>
      <c r="L55" s="53">
        <v>76</v>
      </c>
      <c r="M55" s="11">
        <f t="shared" si="220"/>
        <v>157</v>
      </c>
      <c r="N55" s="11">
        <f t="shared" si="4"/>
        <v>11.002102312543798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0</v>
      </c>
      <c r="AB55" s="14">
        <v>0</v>
      </c>
      <c r="AC55" s="11">
        <f t="shared" si="224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5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9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89">
        <f t="shared" ref="D56:I56" si="230">SUM(D53:D55)</f>
        <v>2029</v>
      </c>
      <c r="E56" s="89">
        <f t="shared" si="230"/>
        <v>2039</v>
      </c>
      <c r="F56" s="89">
        <f t="shared" si="230"/>
        <v>4068</v>
      </c>
      <c r="G56" s="19">
        <f t="shared" si="230"/>
        <v>181</v>
      </c>
      <c r="H56" s="19">
        <f t="shared" si="230"/>
        <v>181</v>
      </c>
      <c r="I56" s="19">
        <f t="shared" si="230"/>
        <v>362</v>
      </c>
      <c r="J56" s="11">
        <f t="shared" si="2"/>
        <v>8.8987217305801369</v>
      </c>
      <c r="K56" s="19">
        <f t="shared" ref="K56:M56" si="231">SUM(K53:K55)</f>
        <v>167</v>
      </c>
      <c r="L56" s="19">
        <f t="shared" si="231"/>
        <v>165</v>
      </c>
      <c r="M56" s="19">
        <f t="shared" si="231"/>
        <v>332</v>
      </c>
      <c r="N56" s="11">
        <f t="shared" si="4"/>
        <v>8.1612586037364796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0</v>
      </c>
      <c r="AB56" s="19">
        <f t="shared" si="235"/>
        <v>0</v>
      </c>
      <c r="AC56" s="19">
        <f t="shared" si="235"/>
        <v>0</v>
      </c>
      <c r="AD56" s="11">
        <f t="shared" si="12"/>
        <v>0</v>
      </c>
      <c r="AE56" s="19">
        <f t="shared" ref="AE56:AG56" si="236">SUM(AE53:AE55)</f>
        <v>0</v>
      </c>
      <c r="AF56" s="19">
        <f t="shared" si="236"/>
        <v>0</v>
      </c>
      <c r="AG56" s="19">
        <f t="shared" si="236"/>
        <v>0</v>
      </c>
      <c r="AH56" s="11">
        <f t="shared" si="14"/>
        <v>0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0</v>
      </c>
      <c r="AV56" s="19">
        <f t="shared" si="240"/>
        <v>0</v>
      </c>
      <c r="AW56" s="19">
        <f t="shared" si="240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41">D57+E57</f>
        <v>619</v>
      </c>
      <c r="G57" s="30">
        <v>35</v>
      </c>
      <c r="H57" s="30">
        <v>31</v>
      </c>
      <c r="I57" s="11">
        <f t="shared" ref="I57:I60" si="242">G57+H57</f>
        <v>66</v>
      </c>
      <c r="J57" s="11">
        <f t="shared" si="2"/>
        <v>10.662358642972535</v>
      </c>
      <c r="K57" s="30">
        <v>20</v>
      </c>
      <c r="L57" s="30">
        <v>20</v>
      </c>
      <c r="M57" s="11">
        <f t="shared" ref="M57:M60" si="243">K57+L57</f>
        <v>40</v>
      </c>
      <c r="N57" s="11">
        <f t="shared" si="4"/>
        <v>6.4620355411954762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41"/>
        <v>925</v>
      </c>
      <c r="G58" s="30">
        <v>43</v>
      </c>
      <c r="H58" s="30">
        <v>39</v>
      </c>
      <c r="I58" s="11">
        <f t="shared" si="242"/>
        <v>82</v>
      </c>
      <c r="J58" s="11">
        <f t="shared" si="2"/>
        <v>8.8648648648648649</v>
      </c>
      <c r="K58" s="30">
        <v>65</v>
      </c>
      <c r="L58" s="30">
        <v>70</v>
      </c>
      <c r="M58" s="11">
        <f t="shared" si="243"/>
        <v>135</v>
      </c>
      <c r="N58" s="11">
        <f t="shared" si="4"/>
        <v>14.594594594594595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41"/>
        <v>517</v>
      </c>
      <c r="G59" s="30">
        <v>20</v>
      </c>
      <c r="H59" s="30">
        <v>25</v>
      </c>
      <c r="I59" s="11">
        <f t="shared" si="242"/>
        <v>45</v>
      </c>
      <c r="J59" s="11">
        <f t="shared" si="2"/>
        <v>8.7040618955512574</v>
      </c>
      <c r="K59" s="30">
        <v>54</v>
      </c>
      <c r="L59" s="30">
        <v>45</v>
      </c>
      <c r="M59" s="11">
        <f t="shared" si="243"/>
        <v>99</v>
      </c>
      <c r="N59" s="11">
        <f t="shared" si="4"/>
        <v>19.148936170212767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41"/>
        <v>558</v>
      </c>
      <c r="G60" s="30">
        <v>24</v>
      </c>
      <c r="H60" s="30">
        <v>29</v>
      </c>
      <c r="I60" s="11">
        <f t="shared" si="242"/>
        <v>53</v>
      </c>
      <c r="J60" s="11">
        <f t="shared" si="2"/>
        <v>9.4982078853046588</v>
      </c>
      <c r="K60" s="30">
        <v>51</v>
      </c>
      <c r="L60" s="30">
        <v>48</v>
      </c>
      <c r="M60" s="11">
        <f t="shared" si="243"/>
        <v>99</v>
      </c>
      <c r="N60" s="11">
        <f t="shared" si="4"/>
        <v>17.741935483870968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89">
        <f t="shared" ref="D61:I61" si="253">SUM(D57:D60)</f>
        <v>1362</v>
      </c>
      <c r="E61" s="89">
        <f t="shared" si="253"/>
        <v>1257</v>
      </c>
      <c r="F61" s="89">
        <f t="shared" si="253"/>
        <v>2619</v>
      </c>
      <c r="G61" s="19">
        <f t="shared" si="253"/>
        <v>122</v>
      </c>
      <c r="H61" s="19">
        <f t="shared" si="253"/>
        <v>124</v>
      </c>
      <c r="I61" s="19">
        <f t="shared" si="253"/>
        <v>246</v>
      </c>
      <c r="J61" s="11">
        <f t="shared" si="2"/>
        <v>9.3928980526918675</v>
      </c>
      <c r="K61" s="19">
        <f t="shared" ref="K61:M61" si="254">SUM(K57:K60)</f>
        <v>190</v>
      </c>
      <c r="L61" s="19">
        <f t="shared" si="254"/>
        <v>183</v>
      </c>
      <c r="M61" s="19">
        <f t="shared" si="254"/>
        <v>373</v>
      </c>
      <c r="N61" s="11">
        <f t="shared" si="4"/>
        <v>14.242077128675067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64">D62+E62</f>
        <v>761</v>
      </c>
      <c r="G62" s="52">
        <v>18</v>
      </c>
      <c r="H62" s="52">
        <v>15</v>
      </c>
      <c r="I62" s="11">
        <f t="shared" ref="I62:I65" si="265">G62+H62</f>
        <v>33</v>
      </c>
      <c r="J62" s="11">
        <f t="shared" si="2"/>
        <v>4.3363994743758214</v>
      </c>
      <c r="K62" s="52">
        <v>18</v>
      </c>
      <c r="L62" s="52">
        <v>15</v>
      </c>
      <c r="M62" s="11">
        <f t="shared" ref="M62:M65" si="266">K62+L62</f>
        <v>33</v>
      </c>
      <c r="N62" s="11">
        <f t="shared" si="4"/>
        <v>4.3363994743758214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64"/>
        <v>433</v>
      </c>
      <c r="G63" s="53">
        <v>18</v>
      </c>
      <c r="H63" s="53">
        <v>16</v>
      </c>
      <c r="I63" s="11">
        <f t="shared" si="265"/>
        <v>34</v>
      </c>
      <c r="J63" s="11">
        <f t="shared" si="2"/>
        <v>7.8521939953810627</v>
      </c>
      <c r="K63" s="53">
        <v>18</v>
      </c>
      <c r="L63" s="53">
        <v>16</v>
      </c>
      <c r="M63" s="11">
        <f t="shared" si="266"/>
        <v>34</v>
      </c>
      <c r="N63" s="11">
        <f t="shared" si="4"/>
        <v>7.8521939953810627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64"/>
        <v>869</v>
      </c>
      <c r="G64" s="53">
        <v>71</v>
      </c>
      <c r="H64" s="53">
        <v>48</v>
      </c>
      <c r="I64" s="11">
        <f t="shared" si="265"/>
        <v>119</v>
      </c>
      <c r="J64" s="11">
        <f t="shared" si="2"/>
        <v>13.693901035673187</v>
      </c>
      <c r="K64" s="53">
        <v>71</v>
      </c>
      <c r="L64" s="53">
        <v>48</v>
      </c>
      <c r="M64" s="11">
        <f t="shared" si="266"/>
        <v>119</v>
      </c>
      <c r="N64" s="11">
        <f t="shared" si="4"/>
        <v>13.693901035673187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64"/>
        <v>867</v>
      </c>
      <c r="G65" s="53">
        <v>48</v>
      </c>
      <c r="H65" s="53">
        <v>50</v>
      </c>
      <c r="I65" s="11">
        <f t="shared" si="265"/>
        <v>98</v>
      </c>
      <c r="J65" s="11">
        <f t="shared" si="2"/>
        <v>11.303344867358708</v>
      </c>
      <c r="K65" s="53">
        <v>48</v>
      </c>
      <c r="L65" s="53">
        <v>50</v>
      </c>
      <c r="M65" s="11">
        <f t="shared" si="266"/>
        <v>98</v>
      </c>
      <c r="N65" s="11">
        <f t="shared" si="4"/>
        <v>11.303344867358708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89">
        <f t="shared" ref="D66:I66" si="276">SUM(D62:D65)</f>
        <v>1428</v>
      </c>
      <c r="E66" s="89">
        <f t="shared" si="276"/>
        <v>1502</v>
      </c>
      <c r="F66" s="89">
        <f t="shared" si="276"/>
        <v>2930</v>
      </c>
      <c r="G66" s="19">
        <f t="shared" si="276"/>
        <v>155</v>
      </c>
      <c r="H66" s="19">
        <f t="shared" si="276"/>
        <v>129</v>
      </c>
      <c r="I66" s="19">
        <f t="shared" si="276"/>
        <v>284</v>
      </c>
      <c r="J66" s="11">
        <f t="shared" si="2"/>
        <v>9.692832764505118</v>
      </c>
      <c r="K66" s="19">
        <f t="shared" ref="K66:M66" si="277">SUM(K62:K65)</f>
        <v>155</v>
      </c>
      <c r="L66" s="19">
        <f t="shared" si="277"/>
        <v>129</v>
      </c>
      <c r="M66" s="19">
        <f t="shared" si="277"/>
        <v>284</v>
      </c>
      <c r="N66" s="11">
        <f t="shared" si="4"/>
        <v>9.692832764505118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>
        <f t="shared" si="12"/>
        <v>0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>
        <f t="shared" si="14"/>
        <v>0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87">D67+E67</f>
        <v>505</v>
      </c>
      <c r="G67" s="14">
        <v>25</v>
      </c>
      <c r="H67" s="14">
        <v>23</v>
      </c>
      <c r="I67" s="11">
        <f t="shared" ref="I67:I71" si="288">G67+H67</f>
        <v>48</v>
      </c>
      <c r="J67" s="11">
        <f t="shared" si="2"/>
        <v>9.5049504950495045</v>
      </c>
      <c r="K67" s="14">
        <v>30</v>
      </c>
      <c r="L67" s="14">
        <v>28</v>
      </c>
      <c r="M67" s="11">
        <f t="shared" ref="M67:M71" si="289">K67+L67</f>
        <v>58</v>
      </c>
      <c r="N67" s="11">
        <f t="shared" si="4"/>
        <v>11.485148514851486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87"/>
        <v>151</v>
      </c>
      <c r="G68" s="14">
        <v>2</v>
      </c>
      <c r="H68" s="14">
        <v>2</v>
      </c>
      <c r="I68" s="11">
        <f t="shared" si="288"/>
        <v>4</v>
      </c>
      <c r="J68" s="11">
        <f t="shared" si="2"/>
        <v>2.6490066225165565</v>
      </c>
      <c r="K68" s="14">
        <v>0</v>
      </c>
      <c r="L68" s="14">
        <v>6</v>
      </c>
      <c r="M68" s="11">
        <f t="shared" si="289"/>
        <v>6</v>
      </c>
      <c r="N68" s="11">
        <f t="shared" si="4"/>
        <v>3.9735099337748347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/>
      <c r="AB68" s="14"/>
      <c r="AC68" s="11">
        <f t="shared" si="293"/>
        <v>0</v>
      </c>
      <c r="AD68" s="11">
        <f t="shared" si="12"/>
        <v>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/>
      <c r="AV68" s="14"/>
      <c r="AW68" s="11">
        <f t="shared" si="298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87"/>
        <v>291</v>
      </c>
      <c r="G69" s="14">
        <v>6</v>
      </c>
      <c r="H69" s="14">
        <v>9</v>
      </c>
      <c r="I69" s="11">
        <f t="shared" si="288"/>
        <v>15</v>
      </c>
      <c r="J69" s="11">
        <f t="shared" si="2"/>
        <v>5.1546391752577314</v>
      </c>
      <c r="K69" s="14">
        <v>6</v>
      </c>
      <c r="L69" s="14">
        <v>9</v>
      </c>
      <c r="M69" s="11">
        <f t="shared" si="289"/>
        <v>15</v>
      </c>
      <c r="N69" s="11">
        <f t="shared" si="4"/>
        <v>5.1546391752577314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87"/>
        <v>825</v>
      </c>
      <c r="G70" s="14">
        <v>91</v>
      </c>
      <c r="H70" s="14">
        <v>60</v>
      </c>
      <c r="I70" s="11">
        <f t="shared" si="288"/>
        <v>151</v>
      </c>
      <c r="J70" s="11">
        <f t="shared" si="2"/>
        <v>18.303030303030305</v>
      </c>
      <c r="K70" s="14">
        <v>36</v>
      </c>
      <c r="L70" s="14">
        <v>51</v>
      </c>
      <c r="M70" s="11">
        <f t="shared" si="289"/>
        <v>87</v>
      </c>
      <c r="N70" s="11">
        <f t="shared" si="4"/>
        <v>10.545454545454545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/>
      <c r="AB70" s="14"/>
      <c r="AC70" s="11">
        <f t="shared" si="293"/>
        <v>0</v>
      </c>
      <c r="AD70" s="11">
        <f t="shared" si="12"/>
        <v>0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/>
      <c r="AV70" s="14"/>
      <c r="AW70" s="11">
        <f t="shared" si="298"/>
        <v>0</v>
      </c>
      <c r="AX70" s="11">
        <f t="shared" si="22"/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87"/>
        <v>630</v>
      </c>
      <c r="G71" s="14">
        <v>20</v>
      </c>
      <c r="H71" s="14">
        <v>23</v>
      </c>
      <c r="I71" s="11">
        <f t="shared" si="288"/>
        <v>43</v>
      </c>
      <c r="J71" s="11">
        <f t="shared" si="2"/>
        <v>6.8253968253968251</v>
      </c>
      <c r="K71" s="14">
        <v>16</v>
      </c>
      <c r="L71" s="14">
        <v>23</v>
      </c>
      <c r="M71" s="11">
        <f t="shared" si="289"/>
        <v>39</v>
      </c>
      <c r="N71" s="11">
        <f t="shared" si="4"/>
        <v>6.1904761904761907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89">
        <f t="shared" ref="D72:I72" si="299">SUM(D67:D71)</f>
        <v>1227</v>
      </c>
      <c r="E72" s="89">
        <f t="shared" si="299"/>
        <v>1175</v>
      </c>
      <c r="F72" s="89">
        <f t="shared" si="299"/>
        <v>2402</v>
      </c>
      <c r="G72" s="19">
        <f t="shared" si="299"/>
        <v>144</v>
      </c>
      <c r="H72" s="19">
        <f t="shared" si="299"/>
        <v>117</v>
      </c>
      <c r="I72" s="19">
        <f t="shared" si="299"/>
        <v>261</v>
      </c>
      <c r="J72" s="11">
        <f t="shared" si="2"/>
        <v>10.86594504579517</v>
      </c>
      <c r="K72" s="19">
        <f t="shared" ref="K72:M72" si="300">SUM(K67:K71)</f>
        <v>88</v>
      </c>
      <c r="L72" s="19">
        <f t="shared" si="300"/>
        <v>117</v>
      </c>
      <c r="M72" s="19">
        <f t="shared" si="300"/>
        <v>205</v>
      </c>
      <c r="N72" s="11">
        <f t="shared" si="4"/>
        <v>8.5345545378850964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0</v>
      </c>
      <c r="AB72" s="19">
        <f t="shared" si="304"/>
        <v>0</v>
      </c>
      <c r="AC72" s="19">
        <f t="shared" si="304"/>
        <v>0</v>
      </c>
      <c r="AD72" s="11">
        <f t="shared" si="12"/>
        <v>0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0</v>
      </c>
      <c r="AV72" s="19">
        <f t="shared" si="309"/>
        <v>0</v>
      </c>
      <c r="AW72" s="19">
        <f t="shared" si="309"/>
        <v>0</v>
      </c>
      <c r="AX72" s="11">
        <f t="shared" si="22"/>
        <v>0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310">D73+E73</f>
        <v>882</v>
      </c>
      <c r="G73" s="14">
        <v>27</v>
      </c>
      <c r="H73" s="14">
        <v>28</v>
      </c>
      <c r="I73" s="11">
        <f t="shared" ref="I73:I76" si="311">G73+H73</f>
        <v>55</v>
      </c>
      <c r="J73" s="11">
        <f t="shared" si="2"/>
        <v>6.2358276643990926</v>
      </c>
      <c r="K73" s="14">
        <v>27</v>
      </c>
      <c r="L73" s="14">
        <v>28</v>
      </c>
      <c r="M73" s="11">
        <f t="shared" ref="M73:M76" si="312">K73+L73</f>
        <v>55</v>
      </c>
      <c r="N73" s="11">
        <f t="shared" si="4"/>
        <v>6.2358276643990926</v>
      </c>
      <c r="O73" s="14">
        <v>0</v>
      </c>
      <c r="P73" s="14">
        <v>0</v>
      </c>
      <c r="Q73" s="11">
        <f t="shared" ref="Q73:Q76" si="313">O73+P73</f>
        <v>0</v>
      </c>
      <c r="R73" s="11">
        <f t="shared" si="6"/>
        <v>0</v>
      </c>
      <c r="S73" s="14">
        <v>0</v>
      </c>
      <c r="T73" s="14">
        <v>0</v>
      </c>
      <c r="U73" s="11">
        <f t="shared" ref="U73:U76" si="314">S73+T73</f>
        <v>0</v>
      </c>
      <c r="V73" s="11">
        <f t="shared" si="8"/>
        <v>0</v>
      </c>
      <c r="W73" s="14">
        <v>0</v>
      </c>
      <c r="X73" s="14">
        <v>0</v>
      </c>
      <c r="Y73" s="11">
        <f t="shared" ref="Y73:Y76" si="315">W73+X73</f>
        <v>0</v>
      </c>
      <c r="Z73" s="11">
        <f t="shared" si="10"/>
        <v>0</v>
      </c>
      <c r="AA73" s="14">
        <v>0</v>
      </c>
      <c r="AB73" s="14">
        <v>0</v>
      </c>
      <c r="AC73" s="11">
        <f t="shared" ref="AC73:AC76" si="316">AA73+AB73</f>
        <v>0</v>
      </c>
      <c r="AD73" s="11">
        <f t="shared" si="12"/>
        <v>0</v>
      </c>
      <c r="AE73" s="14">
        <v>0</v>
      </c>
      <c r="AF73" s="14">
        <v>0</v>
      </c>
      <c r="AG73" s="11">
        <f t="shared" ref="AG73:AG76" si="317">AE73+AF73</f>
        <v>0</v>
      </c>
      <c r="AH73" s="11">
        <f t="shared" si="14"/>
        <v>0</v>
      </c>
      <c r="AI73" s="14">
        <v>0</v>
      </c>
      <c r="AJ73" s="14">
        <v>0</v>
      </c>
      <c r="AK73" s="11">
        <f t="shared" ref="AK73:AK76" si="318">AI73+AJ73</f>
        <v>0</v>
      </c>
      <c r="AL73" s="11">
        <f t="shared" si="16"/>
        <v>0</v>
      </c>
      <c r="AM73" s="14">
        <v>0</v>
      </c>
      <c r="AN73" s="14">
        <v>0</v>
      </c>
      <c r="AO73" s="11">
        <f t="shared" ref="AO73:AO76" si="319">AM73+AN73</f>
        <v>0</v>
      </c>
      <c r="AP73" s="11">
        <f t="shared" si="18"/>
        <v>0</v>
      </c>
      <c r="AQ73" s="14">
        <v>0</v>
      </c>
      <c r="AR73" s="14">
        <v>0</v>
      </c>
      <c r="AS73" s="11">
        <f t="shared" ref="AS73:AS76" si="320">AQ73+AR73</f>
        <v>0</v>
      </c>
      <c r="AT73" s="11">
        <f t="shared" si="20"/>
        <v>0</v>
      </c>
      <c r="AU73" s="14">
        <v>0</v>
      </c>
      <c r="AV73" s="14">
        <v>0</v>
      </c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310"/>
        <v>832</v>
      </c>
      <c r="G74" s="14">
        <v>34</v>
      </c>
      <c r="H74" s="14">
        <v>32</v>
      </c>
      <c r="I74" s="11">
        <f t="shared" si="311"/>
        <v>66</v>
      </c>
      <c r="J74" s="11">
        <f t="shared" si="2"/>
        <v>7.9326923076923075</v>
      </c>
      <c r="K74" s="14">
        <v>34</v>
      </c>
      <c r="L74" s="14">
        <v>32</v>
      </c>
      <c r="M74" s="11">
        <f t="shared" si="312"/>
        <v>66</v>
      </c>
      <c r="N74" s="11">
        <f t="shared" si="4"/>
        <v>7.9326923076923075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310"/>
        <v>460</v>
      </c>
      <c r="G75" s="14">
        <v>22</v>
      </c>
      <c r="H75" s="14">
        <v>16</v>
      </c>
      <c r="I75" s="11">
        <f t="shared" si="311"/>
        <v>38</v>
      </c>
      <c r="J75" s="11">
        <f t="shared" si="2"/>
        <v>8.2608695652173907</v>
      </c>
      <c r="K75" s="14">
        <v>22</v>
      </c>
      <c r="L75" s="14">
        <v>16</v>
      </c>
      <c r="M75" s="11">
        <f t="shared" si="312"/>
        <v>38</v>
      </c>
      <c r="N75" s="11">
        <f t="shared" si="4"/>
        <v>8.2608695652173907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310"/>
        <v>399</v>
      </c>
      <c r="G76" s="14">
        <v>8</v>
      </c>
      <c r="H76" s="14">
        <v>7</v>
      </c>
      <c r="I76" s="11">
        <f t="shared" si="311"/>
        <v>15</v>
      </c>
      <c r="J76" s="11">
        <f t="shared" si="2"/>
        <v>3.7593984962406015</v>
      </c>
      <c r="K76" s="14">
        <v>8</v>
      </c>
      <c r="L76" s="14">
        <v>7</v>
      </c>
      <c r="M76" s="11">
        <f t="shared" si="312"/>
        <v>15</v>
      </c>
      <c r="N76" s="11">
        <f t="shared" si="4"/>
        <v>3.7593984962406015</v>
      </c>
      <c r="O76" s="14">
        <v>0</v>
      </c>
      <c r="P76" s="14">
        <v>0</v>
      </c>
      <c r="Q76" s="11">
        <f t="shared" si="313"/>
        <v>0</v>
      </c>
      <c r="R76" s="11">
        <f t="shared" si="6"/>
        <v>0</v>
      </c>
      <c r="S76" s="14">
        <v>0</v>
      </c>
      <c r="T76" s="14">
        <v>0</v>
      </c>
      <c r="U76" s="11">
        <f t="shared" si="314"/>
        <v>0</v>
      </c>
      <c r="V76" s="11">
        <f t="shared" si="8"/>
        <v>0</v>
      </c>
      <c r="W76" s="14">
        <v>0</v>
      </c>
      <c r="X76" s="14">
        <v>0</v>
      </c>
      <c r="Y76" s="11">
        <f t="shared" si="315"/>
        <v>0</v>
      </c>
      <c r="Z76" s="11">
        <f t="shared" si="10"/>
        <v>0</v>
      </c>
      <c r="AA76" s="14">
        <v>0</v>
      </c>
      <c r="AB76" s="14">
        <v>0</v>
      </c>
      <c r="AC76" s="11">
        <f t="shared" si="316"/>
        <v>0</v>
      </c>
      <c r="AD76" s="11">
        <f t="shared" si="12"/>
        <v>0</v>
      </c>
      <c r="AE76" s="14">
        <v>0</v>
      </c>
      <c r="AF76" s="14">
        <v>0</v>
      </c>
      <c r="AG76" s="11">
        <f t="shared" si="317"/>
        <v>0</v>
      </c>
      <c r="AH76" s="11">
        <f t="shared" si="14"/>
        <v>0</v>
      </c>
      <c r="AI76" s="14">
        <v>0</v>
      </c>
      <c r="AJ76" s="14">
        <v>0</v>
      </c>
      <c r="AK76" s="11">
        <f t="shared" si="318"/>
        <v>0</v>
      </c>
      <c r="AL76" s="11">
        <f t="shared" si="16"/>
        <v>0</v>
      </c>
      <c r="AM76" s="14">
        <v>0</v>
      </c>
      <c r="AN76" s="14">
        <v>0</v>
      </c>
      <c r="AO76" s="11">
        <f t="shared" si="319"/>
        <v>0</v>
      </c>
      <c r="AP76" s="11">
        <f t="shared" si="18"/>
        <v>0</v>
      </c>
      <c r="AQ76" s="14">
        <v>0</v>
      </c>
      <c r="AR76" s="14">
        <v>0</v>
      </c>
      <c r="AS76" s="11">
        <f t="shared" si="320"/>
        <v>0</v>
      </c>
      <c r="AT76" s="11">
        <f t="shared" si="20"/>
        <v>0</v>
      </c>
      <c r="AU76" s="14">
        <v>0</v>
      </c>
      <c r="AV76" s="14">
        <v>0</v>
      </c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89">
        <f t="shared" ref="D77:I77" si="322">SUM(D73:D76)</f>
        <v>1337</v>
      </c>
      <c r="E77" s="89">
        <f t="shared" si="322"/>
        <v>1236</v>
      </c>
      <c r="F77" s="89">
        <f t="shared" si="322"/>
        <v>2573</v>
      </c>
      <c r="G77" s="19">
        <f t="shared" si="322"/>
        <v>91</v>
      </c>
      <c r="H77" s="19">
        <f t="shared" si="322"/>
        <v>83</v>
      </c>
      <c r="I77" s="19">
        <f t="shared" si="322"/>
        <v>174</v>
      </c>
      <c r="J77" s="11">
        <f t="shared" si="2"/>
        <v>6.7625340069957254</v>
      </c>
      <c r="K77" s="19">
        <f t="shared" ref="K77:M77" si="323">SUM(K73:K76)</f>
        <v>91</v>
      </c>
      <c r="L77" s="19">
        <f t="shared" si="323"/>
        <v>83</v>
      </c>
      <c r="M77" s="19">
        <f t="shared" si="323"/>
        <v>174</v>
      </c>
      <c r="N77" s="11">
        <f t="shared" si="4"/>
        <v>6.7625340069957254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333">D78+E78</f>
        <v>931</v>
      </c>
      <c r="G78" s="14">
        <v>52</v>
      </c>
      <c r="H78" s="14">
        <v>42</v>
      </c>
      <c r="I78" s="11">
        <f t="shared" ref="I78:I80" si="334">G78+H78</f>
        <v>94</v>
      </c>
      <c r="J78" s="11">
        <f t="shared" si="2"/>
        <v>10.096670247046188</v>
      </c>
      <c r="K78" s="14">
        <v>52</v>
      </c>
      <c r="L78" s="14">
        <v>42</v>
      </c>
      <c r="M78" s="11">
        <f t="shared" ref="M78:M80" si="335">K78+L78</f>
        <v>94</v>
      </c>
      <c r="N78" s="11">
        <f t="shared" si="4"/>
        <v>10.096670247046188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333"/>
        <v>774</v>
      </c>
      <c r="G79" s="14">
        <v>45</v>
      </c>
      <c r="H79" s="14">
        <v>51</v>
      </c>
      <c r="I79" s="11">
        <f t="shared" si="334"/>
        <v>96</v>
      </c>
      <c r="J79" s="11">
        <f t="shared" si="2"/>
        <v>12.403100775193799</v>
      </c>
      <c r="K79" s="14">
        <v>45</v>
      </c>
      <c r="L79" s="14">
        <v>51</v>
      </c>
      <c r="M79" s="11">
        <f t="shared" si="335"/>
        <v>96</v>
      </c>
      <c r="N79" s="11">
        <f t="shared" si="4"/>
        <v>12.403100775193799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333"/>
        <v>977</v>
      </c>
      <c r="G80" s="14">
        <v>39</v>
      </c>
      <c r="H80" s="14">
        <v>37</v>
      </c>
      <c r="I80" s="11">
        <f t="shared" si="334"/>
        <v>76</v>
      </c>
      <c r="J80" s="11">
        <f t="shared" si="2"/>
        <v>7.7789150460593648</v>
      </c>
      <c r="K80" s="14">
        <v>39</v>
      </c>
      <c r="L80" s="14">
        <v>37</v>
      </c>
      <c r="M80" s="11">
        <f t="shared" si="335"/>
        <v>76</v>
      </c>
      <c r="N80" s="11">
        <f t="shared" si="4"/>
        <v>7.7789150460593648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95">
        <f t="shared" ref="D81:I81" si="345">SUM(D78:D80)</f>
        <v>1363</v>
      </c>
      <c r="E81" s="95">
        <f t="shared" si="345"/>
        <v>1319</v>
      </c>
      <c r="F81" s="95">
        <f t="shared" si="345"/>
        <v>2682</v>
      </c>
      <c r="G81" s="19">
        <f t="shared" si="345"/>
        <v>136</v>
      </c>
      <c r="H81" s="19">
        <f t="shared" si="345"/>
        <v>130</v>
      </c>
      <c r="I81" s="19">
        <f t="shared" si="345"/>
        <v>266</v>
      </c>
      <c r="J81" s="11">
        <f t="shared" si="2"/>
        <v>9.9179716629381058</v>
      </c>
      <c r="K81" s="19">
        <f t="shared" ref="K81:M81" si="346">SUM(K78:K80)</f>
        <v>136</v>
      </c>
      <c r="L81" s="19">
        <f t="shared" si="346"/>
        <v>130</v>
      </c>
      <c r="M81" s="19">
        <f t="shared" si="346"/>
        <v>266</v>
      </c>
      <c r="N81" s="11">
        <f t="shared" si="4"/>
        <v>9.9179716629381058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56">D82+E82</f>
        <v>583</v>
      </c>
      <c r="G82" s="14">
        <v>31</v>
      </c>
      <c r="H82" s="14">
        <v>16</v>
      </c>
      <c r="I82" s="11">
        <f t="shared" ref="I82:I84" si="357">G82+H82</f>
        <v>47</v>
      </c>
      <c r="J82" s="11">
        <f t="shared" si="2"/>
        <v>8.0617495711835332</v>
      </c>
      <c r="K82" s="14">
        <v>26</v>
      </c>
      <c r="L82" s="14">
        <v>11</v>
      </c>
      <c r="M82" s="11">
        <f t="shared" ref="M82:M84" si="358">K82+L82</f>
        <v>37</v>
      </c>
      <c r="N82" s="11">
        <f t="shared" si="4"/>
        <v>6.3464837049742702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/>
      <c r="AV82" s="14"/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56"/>
        <v>440</v>
      </c>
      <c r="G83" s="14">
        <v>32</v>
      </c>
      <c r="H83" s="14">
        <v>29</v>
      </c>
      <c r="I83" s="11">
        <f t="shared" si="357"/>
        <v>61</v>
      </c>
      <c r="J83" s="11">
        <f t="shared" si="2"/>
        <v>13.863636363636363</v>
      </c>
      <c r="K83" s="14">
        <v>17</v>
      </c>
      <c r="L83" s="14">
        <v>17</v>
      </c>
      <c r="M83" s="11">
        <f t="shared" si="358"/>
        <v>34</v>
      </c>
      <c r="N83" s="11">
        <f t="shared" si="4"/>
        <v>7.7272727272727266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/>
      <c r="AV83" s="14"/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56"/>
        <v>791</v>
      </c>
      <c r="G84" s="14"/>
      <c r="H84" s="14"/>
      <c r="I84" s="11">
        <f t="shared" si="357"/>
        <v>0</v>
      </c>
      <c r="J84" s="11">
        <f t="shared" si="2"/>
        <v>0</v>
      </c>
      <c r="K84" s="14"/>
      <c r="L84" s="14"/>
      <c r="M84" s="11">
        <f t="shared" si="358"/>
        <v>0</v>
      </c>
      <c r="N84" s="11">
        <f t="shared" si="4"/>
        <v>0</v>
      </c>
      <c r="O84" s="14"/>
      <c r="P84" s="14"/>
      <c r="Q84" s="11">
        <f t="shared" si="359"/>
        <v>0</v>
      </c>
      <c r="R84" s="11" t="e">
        <f t="shared" si="6"/>
        <v>#DIV/0!</v>
      </c>
      <c r="S84" s="14"/>
      <c r="T84" s="14"/>
      <c r="U84" s="11">
        <f t="shared" si="360"/>
        <v>0</v>
      </c>
      <c r="V84" s="11" t="e">
        <f t="shared" si="8"/>
        <v>#DIV/0!</v>
      </c>
      <c r="W84" s="14"/>
      <c r="X84" s="14"/>
      <c r="Y84" s="11">
        <f t="shared" si="361"/>
        <v>0</v>
      </c>
      <c r="Z84" s="11" t="e">
        <f t="shared" si="10"/>
        <v>#DIV/0!</v>
      </c>
      <c r="AA84" s="14"/>
      <c r="AB84" s="14"/>
      <c r="AC84" s="11">
        <f t="shared" si="362"/>
        <v>0</v>
      </c>
      <c r="AD84" s="11" t="e">
        <f t="shared" si="12"/>
        <v>#DIV/0!</v>
      </c>
      <c r="AE84" s="14"/>
      <c r="AF84" s="14"/>
      <c r="AG84" s="11">
        <f t="shared" si="363"/>
        <v>0</v>
      </c>
      <c r="AH84" s="11" t="e">
        <f t="shared" si="14"/>
        <v>#DIV/0!</v>
      </c>
      <c r="AI84" s="14"/>
      <c r="AJ84" s="14"/>
      <c r="AK84" s="11">
        <f t="shared" si="364"/>
        <v>0</v>
      </c>
      <c r="AL84" s="11" t="e">
        <f t="shared" si="16"/>
        <v>#DIV/0!</v>
      </c>
      <c r="AM84" s="14"/>
      <c r="AN84" s="14"/>
      <c r="AO84" s="11">
        <f t="shared" si="365"/>
        <v>0</v>
      </c>
      <c r="AP84" s="11" t="e">
        <f t="shared" si="18"/>
        <v>#DIV/0!</v>
      </c>
      <c r="AQ84" s="14"/>
      <c r="AR84" s="14"/>
      <c r="AS84" s="11">
        <f t="shared" si="366"/>
        <v>0</v>
      </c>
      <c r="AT84" s="11" t="e">
        <f t="shared" si="20"/>
        <v>#DIV/0!</v>
      </c>
      <c r="AU84" s="14"/>
      <c r="AV84" s="14"/>
      <c r="AW84" s="11">
        <f t="shared" si="367"/>
        <v>0</v>
      </c>
      <c r="AX84" s="11" t="e">
        <f t="shared" si="22"/>
        <v>#DIV/0!</v>
      </c>
    </row>
    <row r="85" spans="1:50" ht="14.25" customHeight="1">
      <c r="A85" s="26"/>
      <c r="B85" s="26"/>
      <c r="C85" s="18" t="s">
        <v>37</v>
      </c>
      <c r="D85" s="89">
        <f t="shared" ref="D85:I85" si="368">SUM(D82:D84)</f>
        <v>947</v>
      </c>
      <c r="E85" s="89">
        <f t="shared" si="368"/>
        <v>867</v>
      </c>
      <c r="F85" s="89">
        <f t="shared" si="368"/>
        <v>1814</v>
      </c>
      <c r="G85" s="19">
        <f t="shared" si="368"/>
        <v>63</v>
      </c>
      <c r="H85" s="19">
        <f t="shared" si="368"/>
        <v>45</v>
      </c>
      <c r="I85" s="19">
        <f t="shared" si="368"/>
        <v>108</v>
      </c>
      <c r="J85" s="11">
        <f t="shared" si="2"/>
        <v>5.9536934950385891</v>
      </c>
      <c r="K85" s="19">
        <f t="shared" ref="K85:M85" si="369">SUM(K82:K84)</f>
        <v>43</v>
      </c>
      <c r="L85" s="19">
        <f t="shared" si="369"/>
        <v>28</v>
      </c>
      <c r="M85" s="19">
        <f t="shared" si="369"/>
        <v>71</v>
      </c>
      <c r="N85" s="11">
        <f t="shared" si="4"/>
        <v>3.914002205071665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38">
        <f t="shared" si="379"/>
        <v>2013</v>
      </c>
      <c r="H86" s="38">
        <f t="shared" si="379"/>
        <v>1911</v>
      </c>
      <c r="I86" s="38">
        <f t="shared" si="379"/>
        <v>3924</v>
      </c>
      <c r="J86" s="39">
        <f t="shared" si="2"/>
        <v>10.04274051135055</v>
      </c>
      <c r="K86" s="38">
        <f t="shared" ref="K86:M86" si="380">K17+K22+K26+K29+K34+K37+K42+K47+K52+K56+K61+K66+K72+K77+K81+K85</f>
        <v>1915</v>
      </c>
      <c r="L86" s="38">
        <f t="shared" si="380"/>
        <v>1830</v>
      </c>
      <c r="M86" s="38">
        <f t="shared" si="380"/>
        <v>3745</v>
      </c>
      <c r="N86" s="39">
        <f t="shared" si="4"/>
        <v>9.5846236531620299</v>
      </c>
      <c r="O86" s="40">
        <f t="shared" ref="O86:Q86" si="381">O17+O22+O26+O29+O34+O37+O42+O47+O52+O56+O61+O66+O72+O77+O81+O85</f>
        <v>0</v>
      </c>
      <c r="P86" s="40">
        <f t="shared" si="381"/>
        <v>0</v>
      </c>
      <c r="Q86" s="40">
        <f t="shared" si="381"/>
        <v>0</v>
      </c>
      <c r="R86" s="39">
        <f t="shared" si="6"/>
        <v>0</v>
      </c>
      <c r="S86" s="40">
        <f t="shared" ref="S86:U86" si="382">S17+S22+S26+S29+S34+S37+S42+S47+S52+S56+S61+S66+S72+S77+S81+S85</f>
        <v>0</v>
      </c>
      <c r="T86" s="40">
        <f t="shared" si="382"/>
        <v>0</v>
      </c>
      <c r="U86" s="40">
        <f t="shared" si="382"/>
        <v>0</v>
      </c>
      <c r="V86" s="39">
        <f t="shared" si="8"/>
        <v>0</v>
      </c>
      <c r="W86" s="40">
        <f t="shared" ref="W86:Y86" si="383">W17+W22+W26+W29+W34+W37+W42+W47+W52+W56+W61+W66+W72+W77+W81+W85</f>
        <v>0</v>
      </c>
      <c r="X86" s="40">
        <f t="shared" si="383"/>
        <v>0</v>
      </c>
      <c r="Y86" s="40">
        <f t="shared" si="383"/>
        <v>0</v>
      </c>
      <c r="Z86" s="39">
        <f t="shared" si="10"/>
        <v>0</v>
      </c>
      <c r="AA86" s="40">
        <f t="shared" ref="AA86:AC86" si="384">AA17+AA22+AA26+AA29+AA34+AA37+AA42+AA47+AA52+AA56+AA61+AA66+AA72+AA77+AA81+AA85</f>
        <v>1</v>
      </c>
      <c r="AB86" s="40">
        <f t="shared" si="384"/>
        <v>0</v>
      </c>
      <c r="AC86" s="40">
        <f t="shared" si="384"/>
        <v>1</v>
      </c>
      <c r="AD86" s="39">
        <f t="shared" si="12"/>
        <v>2.5484199796126403E-2</v>
      </c>
      <c r="AE86" s="40">
        <f t="shared" ref="AE86:AG86" si="385">AE17+AE22+AE26+AE29+AE34+AE37+AE42+AE47+AE52+AE56+AE61+AE66+AE72+AE77+AE81+AE85</f>
        <v>1</v>
      </c>
      <c r="AF86" s="40">
        <f t="shared" si="385"/>
        <v>0</v>
      </c>
      <c r="AG86" s="40">
        <f t="shared" si="385"/>
        <v>1</v>
      </c>
      <c r="AH86" s="39">
        <f t="shared" si="14"/>
        <v>2.5484199796126403E-2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1</v>
      </c>
      <c r="AR86" s="40">
        <f t="shared" si="388"/>
        <v>0</v>
      </c>
      <c r="AS86" s="40">
        <f t="shared" si="388"/>
        <v>1</v>
      </c>
      <c r="AT86" s="39">
        <f t="shared" si="20"/>
        <v>2.5484199796126403E-2</v>
      </c>
      <c r="AU86" s="40">
        <f t="shared" ref="AU86:AW86" si="389">AU17+AU22+AU26+AU29+AU34+AU37+AU42+AU47+AU52+AU56+AU61+AU66+AU72+AU77+AU81+AU85</f>
        <v>2</v>
      </c>
      <c r="AV86" s="40">
        <f t="shared" si="389"/>
        <v>0</v>
      </c>
      <c r="AW86" s="40">
        <f t="shared" si="389"/>
        <v>2</v>
      </c>
      <c r="AX86" s="39">
        <f t="shared" si="22"/>
        <v>5.0968399592252807E-2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125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DES!D17</f>
        <v>457</v>
      </c>
      <c r="D13" s="9">
        <f>DES!E17</f>
        <v>461</v>
      </c>
      <c r="E13" s="9">
        <f>DES!F17</f>
        <v>918</v>
      </c>
      <c r="F13" s="42">
        <f>DES!G17</f>
        <v>108</v>
      </c>
      <c r="G13" s="42">
        <f>DES!H17</f>
        <v>110</v>
      </c>
      <c r="H13" s="42">
        <f>DES!I17</f>
        <v>218</v>
      </c>
      <c r="I13" s="9">
        <f>DES!J17</f>
        <v>23.747276688453159</v>
      </c>
      <c r="J13" s="42">
        <f>DES!K17</f>
        <v>24</v>
      </c>
      <c r="K13" s="42">
        <f>DES!L17</f>
        <v>39</v>
      </c>
      <c r="L13" s="42">
        <f>DES!M17</f>
        <v>63</v>
      </c>
      <c r="M13" s="9">
        <f>DES!N17</f>
        <v>6.8627450980392162</v>
      </c>
      <c r="N13" s="9">
        <f>DES!O17</f>
        <v>0</v>
      </c>
      <c r="O13" s="9">
        <f>DES!P17</f>
        <v>0</v>
      </c>
      <c r="P13" s="9">
        <f>DES!Q17</f>
        <v>0</v>
      </c>
      <c r="Q13" s="9">
        <f>DES!R17</f>
        <v>0</v>
      </c>
      <c r="R13" s="9">
        <f>DES!S17</f>
        <v>0</v>
      </c>
      <c r="S13" s="9">
        <f>DES!T17</f>
        <v>0</v>
      </c>
      <c r="T13" s="9">
        <f>DES!U17</f>
        <v>0</v>
      </c>
      <c r="U13" s="9">
        <f>DES!V17</f>
        <v>0</v>
      </c>
      <c r="V13" s="9">
        <f>DES!W17</f>
        <v>0</v>
      </c>
      <c r="W13" s="9">
        <f>DES!X17</f>
        <v>0</v>
      </c>
      <c r="X13" s="9">
        <f>DES!Y17</f>
        <v>0</v>
      </c>
      <c r="Y13" s="9">
        <f>DES!Z17</f>
        <v>0</v>
      </c>
      <c r="Z13" s="9">
        <f>DES!AA17</f>
        <v>0</v>
      </c>
      <c r="AA13" s="9">
        <f>DES!AB17</f>
        <v>0</v>
      </c>
      <c r="AB13" s="9">
        <f>DES!AC17</f>
        <v>0</v>
      </c>
      <c r="AC13" s="9">
        <f>DES!AD17</f>
        <v>0</v>
      </c>
      <c r="AD13" s="9">
        <f>DES!AE17</f>
        <v>0</v>
      </c>
      <c r="AE13" s="9">
        <f>DES!AF17</f>
        <v>0</v>
      </c>
      <c r="AF13" s="9">
        <f>DES!AG17</f>
        <v>0</v>
      </c>
      <c r="AG13" s="9">
        <f>DES!AH17</f>
        <v>0</v>
      </c>
      <c r="AH13" s="9">
        <f>DES!AI17</f>
        <v>0</v>
      </c>
      <c r="AI13" s="9">
        <f>DES!AJ17</f>
        <v>0</v>
      </c>
      <c r="AJ13" s="9">
        <f>DES!AK17</f>
        <v>0</v>
      </c>
      <c r="AK13" s="9">
        <f>DES!AL17</f>
        <v>0</v>
      </c>
      <c r="AL13" s="9">
        <f>DES!AM17</f>
        <v>0</v>
      </c>
      <c r="AM13" s="9">
        <f>DES!AN17</f>
        <v>0</v>
      </c>
      <c r="AN13" s="9">
        <f>DES!AO17</f>
        <v>0</v>
      </c>
      <c r="AO13" s="9">
        <f>DES!AP17</f>
        <v>0</v>
      </c>
      <c r="AP13" s="9">
        <f>DES!AQ17</f>
        <v>0</v>
      </c>
      <c r="AQ13" s="9">
        <f>DES!AR17</f>
        <v>0</v>
      </c>
      <c r="AR13" s="9">
        <f>DES!AS17</f>
        <v>0</v>
      </c>
      <c r="AS13" s="9">
        <f>DES!AT17</f>
        <v>0</v>
      </c>
      <c r="AT13" s="9">
        <f>DES!AU17</f>
        <v>0</v>
      </c>
      <c r="AU13" s="9">
        <f>DES!AV17</f>
        <v>0</v>
      </c>
      <c r="AV13" s="9">
        <f>DES!AW17</f>
        <v>0</v>
      </c>
      <c r="AW13" s="9">
        <f>DES!AX17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DES!D22</f>
        <v>847</v>
      </c>
      <c r="D14" s="9">
        <f>DES!E22</f>
        <v>848</v>
      </c>
      <c r="E14" s="9">
        <f>DES!F22</f>
        <v>1695</v>
      </c>
      <c r="F14" s="9">
        <f>DES!G22</f>
        <v>0</v>
      </c>
      <c r="G14" s="9">
        <f>DES!H22</f>
        <v>0</v>
      </c>
      <c r="H14" s="9">
        <f>DES!I22</f>
        <v>0</v>
      </c>
      <c r="I14" s="9">
        <f>DES!J22</f>
        <v>0</v>
      </c>
      <c r="J14" s="9">
        <f>DES!K22</f>
        <v>0</v>
      </c>
      <c r="K14" s="9">
        <f>DES!L22</f>
        <v>0</v>
      </c>
      <c r="L14" s="9">
        <f>DES!M22</f>
        <v>0</v>
      </c>
      <c r="M14" s="9">
        <f>DES!N22</f>
        <v>0</v>
      </c>
      <c r="N14" s="9">
        <f>DES!O22</f>
        <v>0</v>
      </c>
      <c r="O14" s="9">
        <f>DES!P22</f>
        <v>0</v>
      </c>
      <c r="P14" s="9">
        <f>DES!Q22</f>
        <v>0</v>
      </c>
      <c r="Q14" s="9" t="e">
        <f>DES!R22</f>
        <v>#DIV/0!</v>
      </c>
      <c r="R14" s="9">
        <f>DES!S22</f>
        <v>0</v>
      </c>
      <c r="S14" s="9">
        <f>DES!T22</f>
        <v>0</v>
      </c>
      <c r="T14" s="9">
        <f>DES!U22</f>
        <v>0</v>
      </c>
      <c r="U14" s="9" t="e">
        <f>DES!V22</f>
        <v>#DIV/0!</v>
      </c>
      <c r="V14" s="9">
        <f>DES!W22</f>
        <v>0</v>
      </c>
      <c r="W14" s="9">
        <f>DES!X22</f>
        <v>0</v>
      </c>
      <c r="X14" s="9">
        <f>DES!Y22</f>
        <v>0</v>
      </c>
      <c r="Y14" s="9" t="e">
        <f>DES!Z22</f>
        <v>#DIV/0!</v>
      </c>
      <c r="Z14" s="9">
        <f>DES!AA22</f>
        <v>0</v>
      </c>
      <c r="AA14" s="9">
        <f>DES!AB22</f>
        <v>0</v>
      </c>
      <c r="AB14" s="9">
        <f>DES!AC22</f>
        <v>0</v>
      </c>
      <c r="AC14" s="9" t="e">
        <f>DES!AD22</f>
        <v>#DIV/0!</v>
      </c>
      <c r="AD14" s="9">
        <f>DES!AE22</f>
        <v>0</v>
      </c>
      <c r="AE14" s="9">
        <f>DES!AF22</f>
        <v>0</v>
      </c>
      <c r="AF14" s="9">
        <f>DES!AG22</f>
        <v>0</v>
      </c>
      <c r="AG14" s="9" t="e">
        <f>DES!AH22</f>
        <v>#DIV/0!</v>
      </c>
      <c r="AH14" s="9">
        <f>DES!AI22</f>
        <v>0</v>
      </c>
      <c r="AI14" s="9">
        <f>DES!AJ22</f>
        <v>0</v>
      </c>
      <c r="AJ14" s="9">
        <f>DES!AK22</f>
        <v>0</v>
      </c>
      <c r="AK14" s="9" t="e">
        <f>DES!AL22</f>
        <v>#DIV/0!</v>
      </c>
      <c r="AL14" s="9">
        <f>DES!AM22</f>
        <v>0</v>
      </c>
      <c r="AM14" s="9">
        <f>DES!AN22</f>
        <v>0</v>
      </c>
      <c r="AN14" s="9">
        <f>DES!AO22</f>
        <v>0</v>
      </c>
      <c r="AO14" s="9" t="e">
        <f>DES!AP22</f>
        <v>#DIV/0!</v>
      </c>
      <c r="AP14" s="9">
        <f>DES!AQ22</f>
        <v>0</v>
      </c>
      <c r="AQ14" s="9">
        <f>DES!AR22</f>
        <v>0</v>
      </c>
      <c r="AR14" s="9">
        <f>DES!AS22</f>
        <v>0</v>
      </c>
      <c r="AS14" s="9" t="e">
        <f>DES!AT22</f>
        <v>#DIV/0!</v>
      </c>
      <c r="AT14" s="9">
        <f>DES!AU22</f>
        <v>0</v>
      </c>
      <c r="AU14" s="9">
        <f>DES!AV22</f>
        <v>0</v>
      </c>
      <c r="AV14" s="9">
        <f>DES!AW22</f>
        <v>0</v>
      </c>
      <c r="AW14" s="9" t="e">
        <f>DES!AX22</f>
        <v>#DIV/0!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DES!D26</f>
        <v>373</v>
      </c>
      <c r="D15" s="9">
        <f>DES!E26</f>
        <v>353</v>
      </c>
      <c r="E15" s="9">
        <f>DES!F26</f>
        <v>726</v>
      </c>
      <c r="F15" s="9">
        <f>DES!G26</f>
        <v>24</v>
      </c>
      <c r="G15" s="9">
        <f>DES!H26</f>
        <v>21</v>
      </c>
      <c r="H15" s="9">
        <f>DES!I26</f>
        <v>45</v>
      </c>
      <c r="I15" s="9">
        <f>DES!J26</f>
        <v>6.1983471074380168</v>
      </c>
      <c r="J15" s="9">
        <f>DES!K26</f>
        <v>38</v>
      </c>
      <c r="K15" s="9">
        <f>DES!L26</f>
        <v>20</v>
      </c>
      <c r="L15" s="9">
        <f>DES!M26</f>
        <v>58</v>
      </c>
      <c r="M15" s="9">
        <f>DES!N26</f>
        <v>7.9889807162534439</v>
      </c>
      <c r="N15" s="9">
        <f>DES!O26</f>
        <v>0</v>
      </c>
      <c r="O15" s="9">
        <f>DES!P26</f>
        <v>0</v>
      </c>
      <c r="P15" s="9">
        <f>DES!Q26</f>
        <v>0</v>
      </c>
      <c r="Q15" s="9">
        <f>DES!R26</f>
        <v>0</v>
      </c>
      <c r="R15" s="9">
        <f>DES!S26</f>
        <v>0</v>
      </c>
      <c r="S15" s="9">
        <f>DES!T26</f>
        <v>0</v>
      </c>
      <c r="T15" s="9">
        <f>DES!U26</f>
        <v>0</v>
      </c>
      <c r="U15" s="9">
        <f>DES!V26</f>
        <v>0</v>
      </c>
      <c r="V15" s="9">
        <f>DES!W26</f>
        <v>0</v>
      </c>
      <c r="W15" s="9">
        <f>DES!X26</f>
        <v>0</v>
      </c>
      <c r="X15" s="9">
        <f>DES!Y26</f>
        <v>0</v>
      </c>
      <c r="Y15" s="9">
        <f>DES!Z26</f>
        <v>0</v>
      </c>
      <c r="Z15" s="9">
        <f>DES!AA26</f>
        <v>0</v>
      </c>
      <c r="AA15" s="9">
        <f>DES!AB26</f>
        <v>0</v>
      </c>
      <c r="AB15" s="9">
        <f>DES!AC26</f>
        <v>0</v>
      </c>
      <c r="AC15" s="9">
        <f>DES!AD26</f>
        <v>0</v>
      </c>
      <c r="AD15" s="9">
        <f>DES!AE26</f>
        <v>0</v>
      </c>
      <c r="AE15" s="9">
        <f>DES!AF26</f>
        <v>0</v>
      </c>
      <c r="AF15" s="9">
        <f>DES!AG26</f>
        <v>0</v>
      </c>
      <c r="AG15" s="9">
        <f>DES!AH26</f>
        <v>0</v>
      </c>
      <c r="AH15" s="9">
        <f>DES!AI26</f>
        <v>0</v>
      </c>
      <c r="AI15" s="9">
        <f>DES!AJ26</f>
        <v>0</v>
      </c>
      <c r="AJ15" s="9">
        <f>DES!AK26</f>
        <v>0</v>
      </c>
      <c r="AK15" s="9">
        <f>DES!AL26</f>
        <v>0</v>
      </c>
      <c r="AL15" s="9">
        <f>DES!AM26</f>
        <v>0</v>
      </c>
      <c r="AM15" s="9">
        <f>DES!AN26</f>
        <v>0</v>
      </c>
      <c r="AN15" s="9">
        <f>DES!AO26</f>
        <v>0</v>
      </c>
      <c r="AO15" s="9">
        <f>DES!AP26</f>
        <v>0</v>
      </c>
      <c r="AP15" s="9">
        <f>DES!AQ26</f>
        <v>0</v>
      </c>
      <c r="AQ15" s="9">
        <f>DES!AR26</f>
        <v>0</v>
      </c>
      <c r="AR15" s="9">
        <f>DES!AS26</f>
        <v>0</v>
      </c>
      <c r="AS15" s="9">
        <f>DES!AT26</f>
        <v>0</v>
      </c>
      <c r="AT15" s="9">
        <f>DES!AU26</f>
        <v>0</v>
      </c>
      <c r="AU15" s="9">
        <f>DES!AV26</f>
        <v>0</v>
      </c>
      <c r="AV15" s="9">
        <f>DES!AW26</f>
        <v>0</v>
      </c>
      <c r="AW15" s="9">
        <f>DES!AX26</f>
        <v>0</v>
      </c>
    </row>
    <row r="16" spans="1:51" ht="18" customHeight="1">
      <c r="A16" s="8">
        <v>4</v>
      </c>
      <c r="B16" s="41" t="s">
        <v>47</v>
      </c>
      <c r="C16" s="9">
        <f>DES!D29</f>
        <v>692</v>
      </c>
      <c r="D16" s="9">
        <f>DES!E29</f>
        <v>706</v>
      </c>
      <c r="E16" s="9">
        <f>DES!F29</f>
        <v>1398</v>
      </c>
      <c r="F16" s="9">
        <f>DES!G29</f>
        <v>37</v>
      </c>
      <c r="G16" s="9">
        <f>DES!H29</f>
        <v>46</v>
      </c>
      <c r="H16" s="9">
        <f>DES!I29</f>
        <v>83</v>
      </c>
      <c r="I16" s="9">
        <f>DES!J29</f>
        <v>5.9370529327610875</v>
      </c>
      <c r="J16" s="9">
        <f>DES!K29</f>
        <v>34</v>
      </c>
      <c r="K16" s="9">
        <f>DES!L29</f>
        <v>41</v>
      </c>
      <c r="L16" s="9">
        <f>DES!M29</f>
        <v>75</v>
      </c>
      <c r="M16" s="9">
        <f>DES!N29</f>
        <v>5.3648068669527902</v>
      </c>
      <c r="N16" s="9">
        <f>DES!O29</f>
        <v>0</v>
      </c>
      <c r="O16" s="9">
        <f>DES!P29</f>
        <v>0</v>
      </c>
      <c r="P16" s="9">
        <f>DES!Q29</f>
        <v>0</v>
      </c>
      <c r="Q16" s="9">
        <f>DES!R29</f>
        <v>0</v>
      </c>
      <c r="R16" s="9">
        <f>DES!S29</f>
        <v>0</v>
      </c>
      <c r="S16" s="9">
        <f>DES!T29</f>
        <v>0</v>
      </c>
      <c r="T16" s="9">
        <f>DES!U29</f>
        <v>0</v>
      </c>
      <c r="U16" s="9">
        <f>DES!V29</f>
        <v>0</v>
      </c>
      <c r="V16" s="9">
        <f>DES!W29</f>
        <v>0</v>
      </c>
      <c r="W16" s="9">
        <f>DES!X29</f>
        <v>0</v>
      </c>
      <c r="X16" s="9">
        <f>DES!Y29</f>
        <v>0</v>
      </c>
      <c r="Y16" s="9">
        <f>DES!Z29</f>
        <v>0</v>
      </c>
      <c r="Z16" s="9">
        <f>DES!AA29</f>
        <v>1</v>
      </c>
      <c r="AA16" s="9">
        <f>DES!AB29</f>
        <v>0</v>
      </c>
      <c r="AB16" s="9">
        <f>DES!AC29</f>
        <v>1</v>
      </c>
      <c r="AC16" s="9">
        <f>DES!AD29</f>
        <v>1.2048192771084338</v>
      </c>
      <c r="AD16" s="9">
        <f>DES!AE29</f>
        <v>1</v>
      </c>
      <c r="AE16" s="9">
        <f>DES!AF29</f>
        <v>0</v>
      </c>
      <c r="AF16" s="9">
        <f>DES!AG29</f>
        <v>1</v>
      </c>
      <c r="AG16" s="9">
        <f>DES!AH29</f>
        <v>1.2048192771084338</v>
      </c>
      <c r="AH16" s="9">
        <f>DES!AI29</f>
        <v>0</v>
      </c>
      <c r="AI16" s="9">
        <f>DES!AJ29</f>
        <v>0</v>
      </c>
      <c r="AJ16" s="9">
        <f>DES!AK29</f>
        <v>0</v>
      </c>
      <c r="AK16" s="9">
        <f>DES!AL29</f>
        <v>0</v>
      </c>
      <c r="AL16" s="9">
        <f>DES!AM29</f>
        <v>0</v>
      </c>
      <c r="AM16" s="9">
        <f>DES!AN29</f>
        <v>0</v>
      </c>
      <c r="AN16" s="9">
        <f>DES!AO29</f>
        <v>0</v>
      </c>
      <c r="AO16" s="9">
        <f>DES!AP29</f>
        <v>0</v>
      </c>
      <c r="AP16" s="9">
        <f>DES!AQ29</f>
        <v>1</v>
      </c>
      <c r="AQ16" s="9">
        <f>DES!AR29</f>
        <v>0</v>
      </c>
      <c r="AR16" s="9">
        <f>DES!AS29</f>
        <v>1</v>
      </c>
      <c r="AS16" s="9">
        <f>DES!AT29</f>
        <v>1.2048192771084338</v>
      </c>
      <c r="AT16" s="9">
        <f>DES!AU29</f>
        <v>2</v>
      </c>
      <c r="AU16" s="9">
        <f>DES!AV29</f>
        <v>0</v>
      </c>
      <c r="AV16" s="9">
        <f>DES!AW29</f>
        <v>2</v>
      </c>
      <c r="AW16" s="9">
        <f>DES!AX29</f>
        <v>2.4096385542168677</v>
      </c>
    </row>
    <row r="17" spans="1:49" ht="18" customHeight="1">
      <c r="A17" s="8">
        <v>5</v>
      </c>
      <c r="B17" s="43" t="s">
        <v>50</v>
      </c>
      <c r="C17" s="9">
        <f>DES!D34</f>
        <v>1225</v>
      </c>
      <c r="D17" s="9">
        <f>DES!E34</f>
        <v>1253</v>
      </c>
      <c r="E17" s="9">
        <f>DES!F34</f>
        <v>2478</v>
      </c>
      <c r="F17" s="9">
        <f>DES!G34</f>
        <v>77</v>
      </c>
      <c r="G17" s="9">
        <f>DES!H34</f>
        <v>97</v>
      </c>
      <c r="H17" s="9">
        <f>DES!I34</f>
        <v>174</v>
      </c>
      <c r="I17" s="9">
        <f>DES!J34</f>
        <v>7.021791767554479</v>
      </c>
      <c r="J17" s="9">
        <f>DES!K34</f>
        <v>71</v>
      </c>
      <c r="K17" s="9">
        <f>DES!L34</f>
        <v>94</v>
      </c>
      <c r="L17" s="9">
        <f>DES!M34</f>
        <v>165</v>
      </c>
      <c r="M17" s="9">
        <f>DES!N34</f>
        <v>6.6585956416464889</v>
      </c>
      <c r="N17" s="9">
        <f>DES!O34</f>
        <v>0</v>
      </c>
      <c r="O17" s="9">
        <f>DES!P34</f>
        <v>0</v>
      </c>
      <c r="P17" s="9">
        <f>DES!Q34</f>
        <v>0</v>
      </c>
      <c r="Q17" s="9">
        <f>DES!R34</f>
        <v>0</v>
      </c>
      <c r="R17" s="9">
        <f>DES!S34</f>
        <v>0</v>
      </c>
      <c r="S17" s="9">
        <f>DES!T34</f>
        <v>0</v>
      </c>
      <c r="T17" s="9">
        <f>DES!U34</f>
        <v>0</v>
      </c>
      <c r="U17" s="9">
        <f>DES!V34</f>
        <v>0</v>
      </c>
      <c r="V17" s="9">
        <f>DES!W34</f>
        <v>0</v>
      </c>
      <c r="W17" s="9">
        <f>DES!X34</f>
        <v>0</v>
      </c>
      <c r="X17" s="9">
        <f>DES!Y34</f>
        <v>0</v>
      </c>
      <c r="Y17" s="9">
        <f>DES!Z34</f>
        <v>0</v>
      </c>
      <c r="Z17" s="9">
        <f>DES!AA34</f>
        <v>0</v>
      </c>
      <c r="AA17" s="9">
        <f>DES!AB34</f>
        <v>0</v>
      </c>
      <c r="AB17" s="9">
        <f>DES!AC34</f>
        <v>0</v>
      </c>
      <c r="AC17" s="9">
        <f>DES!AD34</f>
        <v>0</v>
      </c>
      <c r="AD17" s="9">
        <f>DES!AE34</f>
        <v>0</v>
      </c>
      <c r="AE17" s="9">
        <f>DES!AF34</f>
        <v>0</v>
      </c>
      <c r="AF17" s="9">
        <f>DES!AG34</f>
        <v>0</v>
      </c>
      <c r="AG17" s="9">
        <f>DES!AH34</f>
        <v>0</v>
      </c>
      <c r="AH17" s="9">
        <f>DES!AI34</f>
        <v>0</v>
      </c>
      <c r="AI17" s="9">
        <f>DES!AJ34</f>
        <v>0</v>
      </c>
      <c r="AJ17" s="9">
        <f>DES!AK34</f>
        <v>0</v>
      </c>
      <c r="AK17" s="9">
        <f>DES!AL34</f>
        <v>0</v>
      </c>
      <c r="AL17" s="9">
        <f>DES!AM34</f>
        <v>0</v>
      </c>
      <c r="AM17" s="9">
        <f>DES!AN34</f>
        <v>0</v>
      </c>
      <c r="AN17" s="9">
        <f>DES!AO34</f>
        <v>0</v>
      </c>
      <c r="AO17" s="9">
        <f>DES!AP34</f>
        <v>0</v>
      </c>
      <c r="AP17" s="9">
        <f>DES!AQ34</f>
        <v>0</v>
      </c>
      <c r="AQ17" s="9">
        <f>DES!AR34</f>
        <v>0</v>
      </c>
      <c r="AR17" s="9">
        <f>DES!AS34</f>
        <v>0</v>
      </c>
      <c r="AS17" s="9">
        <f>DES!AT34</f>
        <v>0</v>
      </c>
      <c r="AT17" s="9">
        <f>DES!AU34</f>
        <v>0</v>
      </c>
      <c r="AU17" s="9">
        <f>DES!AV34</f>
        <v>0</v>
      </c>
      <c r="AV17" s="9">
        <f>DES!AW34</f>
        <v>0</v>
      </c>
      <c r="AW17" s="9">
        <f>DES!AX34</f>
        <v>0</v>
      </c>
    </row>
    <row r="18" spans="1:49" ht="18" customHeight="1">
      <c r="A18" s="8">
        <v>6</v>
      </c>
      <c r="B18" s="43" t="s">
        <v>55</v>
      </c>
      <c r="C18" s="9">
        <f>DES!D37</f>
        <v>1081</v>
      </c>
      <c r="D18" s="9">
        <f>DES!E37</f>
        <v>1005</v>
      </c>
      <c r="E18" s="9">
        <f>DES!F37</f>
        <v>2086</v>
      </c>
      <c r="F18" s="9">
        <f>DES!G37</f>
        <v>121</v>
      </c>
      <c r="G18" s="9">
        <f>DES!H37</f>
        <v>112</v>
      </c>
      <c r="H18" s="9">
        <f>DES!I37</f>
        <v>233</v>
      </c>
      <c r="I18" s="9">
        <f>DES!J37</f>
        <v>11.169702780441035</v>
      </c>
      <c r="J18" s="9">
        <f>DES!K37</f>
        <v>126</v>
      </c>
      <c r="K18" s="9">
        <f>DES!L37</f>
        <v>114</v>
      </c>
      <c r="L18" s="9">
        <f>DES!M37</f>
        <v>240</v>
      </c>
      <c r="M18" s="9">
        <f>DES!N37</f>
        <v>11.505273250239693</v>
      </c>
      <c r="N18" s="9">
        <f>DES!O37</f>
        <v>0</v>
      </c>
      <c r="O18" s="9">
        <f>DES!P37</f>
        <v>0</v>
      </c>
      <c r="P18" s="9">
        <f>DES!Q37</f>
        <v>0</v>
      </c>
      <c r="Q18" s="9">
        <f>DES!R37</f>
        <v>0</v>
      </c>
      <c r="R18" s="9">
        <f>DES!S37</f>
        <v>0</v>
      </c>
      <c r="S18" s="9">
        <f>DES!T37</f>
        <v>0</v>
      </c>
      <c r="T18" s="9">
        <f>DES!U37</f>
        <v>0</v>
      </c>
      <c r="U18" s="9">
        <f>DES!V37</f>
        <v>0</v>
      </c>
      <c r="V18" s="9">
        <f>DES!W37</f>
        <v>0</v>
      </c>
      <c r="W18" s="9">
        <f>DES!X37</f>
        <v>0</v>
      </c>
      <c r="X18" s="9">
        <f>DES!Y37</f>
        <v>0</v>
      </c>
      <c r="Y18" s="9">
        <f>DES!Z37</f>
        <v>0</v>
      </c>
      <c r="Z18" s="9">
        <f>DES!AA37</f>
        <v>0</v>
      </c>
      <c r="AA18" s="9">
        <f>DES!AB37</f>
        <v>0</v>
      </c>
      <c r="AB18" s="9">
        <f>DES!AC37</f>
        <v>0</v>
      </c>
      <c r="AC18" s="9">
        <f>DES!AD37</f>
        <v>0</v>
      </c>
      <c r="AD18" s="9">
        <f>DES!AE37</f>
        <v>0</v>
      </c>
      <c r="AE18" s="9">
        <f>DES!AF37</f>
        <v>0</v>
      </c>
      <c r="AF18" s="9">
        <f>DES!AG37</f>
        <v>0</v>
      </c>
      <c r="AG18" s="9">
        <f>DES!AH37</f>
        <v>0</v>
      </c>
      <c r="AH18" s="9">
        <f>DES!AI37</f>
        <v>0</v>
      </c>
      <c r="AI18" s="9">
        <f>DES!AJ37</f>
        <v>0</v>
      </c>
      <c r="AJ18" s="9">
        <f>DES!AK37</f>
        <v>0</v>
      </c>
      <c r="AK18" s="9">
        <f>DES!AL37</f>
        <v>0</v>
      </c>
      <c r="AL18" s="9">
        <f>DES!AM37</f>
        <v>0</v>
      </c>
      <c r="AM18" s="9">
        <f>DES!AN37</f>
        <v>0</v>
      </c>
      <c r="AN18" s="9">
        <f>DES!AO37</f>
        <v>0</v>
      </c>
      <c r="AO18" s="9">
        <f>DES!AP37</f>
        <v>0</v>
      </c>
      <c r="AP18" s="9">
        <f>DES!AQ37</f>
        <v>0</v>
      </c>
      <c r="AQ18" s="9">
        <f>DES!AR37</f>
        <v>0</v>
      </c>
      <c r="AR18" s="9">
        <f>DES!AS37</f>
        <v>0</v>
      </c>
      <c r="AS18" s="9">
        <f>DES!AT37</f>
        <v>0</v>
      </c>
      <c r="AT18" s="9">
        <f>DES!AU37</f>
        <v>0</v>
      </c>
      <c r="AU18" s="9">
        <f>DES!AV37</f>
        <v>0</v>
      </c>
      <c r="AV18" s="9">
        <f>DES!AW37</f>
        <v>0</v>
      </c>
      <c r="AW18" s="9">
        <f>DES!AX37</f>
        <v>0</v>
      </c>
    </row>
    <row r="19" spans="1:49" ht="18" customHeight="1">
      <c r="A19" s="8">
        <v>7</v>
      </c>
      <c r="B19" s="43" t="s">
        <v>58</v>
      </c>
      <c r="C19" s="9">
        <f>DES!D42</f>
        <v>2093</v>
      </c>
      <c r="D19" s="9">
        <f>DES!E42</f>
        <v>1853</v>
      </c>
      <c r="E19" s="9">
        <f>DES!F42</f>
        <v>3946</v>
      </c>
      <c r="F19" s="9">
        <f>DES!G42</f>
        <v>407</v>
      </c>
      <c r="G19" s="9">
        <f>DES!H42</f>
        <v>428</v>
      </c>
      <c r="H19" s="9">
        <f>DES!I42</f>
        <v>835</v>
      </c>
      <c r="I19" s="9">
        <f>DES!J42</f>
        <v>21.160669031931072</v>
      </c>
      <c r="J19" s="9">
        <f>DES!K42</f>
        <v>404</v>
      </c>
      <c r="K19" s="9">
        <f>DES!L42</f>
        <v>415</v>
      </c>
      <c r="L19" s="9">
        <f>DES!M42</f>
        <v>819</v>
      </c>
      <c r="M19" s="9">
        <f>DES!N42</f>
        <v>20.755195134313229</v>
      </c>
      <c r="N19" s="9">
        <f>DES!O42</f>
        <v>0</v>
      </c>
      <c r="O19" s="9">
        <f>DES!P42</f>
        <v>0</v>
      </c>
      <c r="P19" s="9">
        <f>DES!Q42</f>
        <v>0</v>
      </c>
      <c r="Q19" s="9">
        <f>DES!R42</f>
        <v>0</v>
      </c>
      <c r="R19" s="9">
        <f>DES!S42</f>
        <v>0</v>
      </c>
      <c r="S19" s="9">
        <f>DES!T42</f>
        <v>0</v>
      </c>
      <c r="T19" s="9">
        <f>DES!U42</f>
        <v>0</v>
      </c>
      <c r="U19" s="9">
        <f>DES!V42</f>
        <v>0</v>
      </c>
      <c r="V19" s="9">
        <f>DES!W42</f>
        <v>0</v>
      </c>
      <c r="W19" s="9">
        <f>DES!X42</f>
        <v>0</v>
      </c>
      <c r="X19" s="9">
        <f>DES!Y42</f>
        <v>0</v>
      </c>
      <c r="Y19" s="9">
        <f>DES!Z42</f>
        <v>0</v>
      </c>
      <c r="Z19" s="9">
        <f>DES!AA42</f>
        <v>0</v>
      </c>
      <c r="AA19" s="9">
        <f>DES!AB42</f>
        <v>0</v>
      </c>
      <c r="AB19" s="9">
        <f>DES!AC42</f>
        <v>0</v>
      </c>
      <c r="AC19" s="9">
        <f>DES!AD42</f>
        <v>0</v>
      </c>
      <c r="AD19" s="9">
        <f>DES!AE42</f>
        <v>0</v>
      </c>
      <c r="AE19" s="9">
        <f>DES!AF42</f>
        <v>0</v>
      </c>
      <c r="AF19" s="9">
        <f>DES!AG42</f>
        <v>0</v>
      </c>
      <c r="AG19" s="9">
        <f>DES!AH42</f>
        <v>0</v>
      </c>
      <c r="AH19" s="9">
        <f>DES!AI42</f>
        <v>0</v>
      </c>
      <c r="AI19" s="9">
        <f>DES!AJ42</f>
        <v>0</v>
      </c>
      <c r="AJ19" s="9">
        <f>DES!AK42</f>
        <v>0</v>
      </c>
      <c r="AK19" s="9">
        <f>DES!AL42</f>
        <v>0</v>
      </c>
      <c r="AL19" s="9">
        <f>DES!AM42</f>
        <v>0</v>
      </c>
      <c r="AM19" s="9">
        <f>DES!AN42</f>
        <v>0</v>
      </c>
      <c r="AN19" s="9">
        <f>DES!AO42</f>
        <v>0</v>
      </c>
      <c r="AO19" s="9">
        <f>DES!AP42</f>
        <v>0</v>
      </c>
      <c r="AP19" s="9">
        <f>DES!AQ42</f>
        <v>0</v>
      </c>
      <c r="AQ19" s="9">
        <f>DES!AR42</f>
        <v>0</v>
      </c>
      <c r="AR19" s="9">
        <f>DES!AS42</f>
        <v>0</v>
      </c>
      <c r="AS19" s="9">
        <f>DES!AT42</f>
        <v>0</v>
      </c>
      <c r="AT19" s="9">
        <f>DES!AU42</f>
        <v>0</v>
      </c>
      <c r="AU19" s="9">
        <f>DES!AV42</f>
        <v>0</v>
      </c>
      <c r="AV19" s="9">
        <f>DES!AW42</f>
        <v>0</v>
      </c>
      <c r="AW19" s="9">
        <f>DES!AX42</f>
        <v>0</v>
      </c>
    </row>
    <row r="20" spans="1:49" ht="18" customHeight="1">
      <c r="A20" s="8">
        <v>8</v>
      </c>
      <c r="B20" s="43" t="s">
        <v>63</v>
      </c>
      <c r="C20" s="9">
        <f>DES!D47</f>
        <v>2120</v>
      </c>
      <c r="D20" s="9">
        <f>DES!E47</f>
        <v>1968</v>
      </c>
      <c r="E20" s="9">
        <f>DES!F47</f>
        <v>4088</v>
      </c>
      <c r="F20" s="9">
        <f>DES!G47</f>
        <v>231</v>
      </c>
      <c r="G20" s="9">
        <f>DES!H47</f>
        <v>180</v>
      </c>
      <c r="H20" s="9">
        <f>DES!I47</f>
        <v>411</v>
      </c>
      <c r="I20" s="9">
        <f>DES!J47</f>
        <v>10.053816046966732</v>
      </c>
      <c r="J20" s="9">
        <f>DES!K47</f>
        <v>229</v>
      </c>
      <c r="K20" s="9">
        <f>DES!L47</f>
        <v>175</v>
      </c>
      <c r="L20" s="9">
        <f>DES!M47</f>
        <v>404</v>
      </c>
      <c r="M20" s="9">
        <f>DES!N47</f>
        <v>9.8825831702544029</v>
      </c>
      <c r="N20" s="9">
        <f>DES!O47</f>
        <v>0</v>
      </c>
      <c r="O20" s="9">
        <f>DES!P47</f>
        <v>0</v>
      </c>
      <c r="P20" s="9">
        <f>DES!Q47</f>
        <v>0</v>
      </c>
      <c r="Q20" s="9">
        <f>DES!R47</f>
        <v>0</v>
      </c>
      <c r="R20" s="9">
        <f>DES!S47</f>
        <v>0</v>
      </c>
      <c r="S20" s="9">
        <f>DES!T47</f>
        <v>0</v>
      </c>
      <c r="T20" s="9">
        <f>DES!U47</f>
        <v>0</v>
      </c>
      <c r="U20" s="9">
        <f>DES!V47</f>
        <v>0</v>
      </c>
      <c r="V20" s="9">
        <f>DES!W47</f>
        <v>0</v>
      </c>
      <c r="W20" s="9">
        <f>DES!X47</f>
        <v>0</v>
      </c>
      <c r="X20" s="9">
        <f>DES!Y47</f>
        <v>0</v>
      </c>
      <c r="Y20" s="9">
        <f>DES!Z47</f>
        <v>0</v>
      </c>
      <c r="Z20" s="9">
        <f>DES!AA47</f>
        <v>0</v>
      </c>
      <c r="AA20" s="9">
        <f>DES!AB47</f>
        <v>0</v>
      </c>
      <c r="AB20" s="9">
        <f>DES!AC47</f>
        <v>0</v>
      </c>
      <c r="AC20" s="9">
        <f>DES!AD47</f>
        <v>0</v>
      </c>
      <c r="AD20" s="9">
        <f>DES!AE47</f>
        <v>0</v>
      </c>
      <c r="AE20" s="9">
        <f>DES!AF47</f>
        <v>0</v>
      </c>
      <c r="AF20" s="9">
        <f>DES!AG47</f>
        <v>0</v>
      </c>
      <c r="AG20" s="9">
        <f>DES!AH47</f>
        <v>0</v>
      </c>
      <c r="AH20" s="9">
        <f>DES!AI47</f>
        <v>0</v>
      </c>
      <c r="AI20" s="9">
        <f>DES!AJ47</f>
        <v>0</v>
      </c>
      <c r="AJ20" s="9">
        <f>DES!AK47</f>
        <v>0</v>
      </c>
      <c r="AK20" s="9">
        <f>DES!AL47</f>
        <v>0</v>
      </c>
      <c r="AL20" s="9">
        <f>DES!AM47</f>
        <v>0</v>
      </c>
      <c r="AM20" s="9">
        <f>DES!AN47</f>
        <v>0</v>
      </c>
      <c r="AN20" s="9">
        <f>DES!AO47</f>
        <v>0</v>
      </c>
      <c r="AO20" s="9">
        <f>DES!AP47</f>
        <v>0</v>
      </c>
      <c r="AP20" s="9">
        <f>DES!AQ47</f>
        <v>0</v>
      </c>
      <c r="AQ20" s="9">
        <f>DES!AR47</f>
        <v>0</v>
      </c>
      <c r="AR20" s="9">
        <f>DES!AS47</f>
        <v>0</v>
      </c>
      <c r="AS20" s="9">
        <f>DES!AT47</f>
        <v>0</v>
      </c>
      <c r="AT20" s="9">
        <f>DES!AU47</f>
        <v>0</v>
      </c>
      <c r="AU20" s="9">
        <f>DES!AV47</f>
        <v>0</v>
      </c>
      <c r="AV20" s="9">
        <f>DES!AW47</f>
        <v>0</v>
      </c>
      <c r="AW20" s="9">
        <f>DES!AX47</f>
        <v>0</v>
      </c>
    </row>
    <row r="21" spans="1:49" ht="18" customHeight="1">
      <c r="A21" s="8">
        <v>9</v>
      </c>
      <c r="B21" s="41" t="s">
        <v>68</v>
      </c>
      <c r="C21" s="9">
        <f>DES!D52</f>
        <v>1320</v>
      </c>
      <c r="D21" s="9">
        <f>DES!E52</f>
        <v>1330</v>
      </c>
      <c r="E21" s="9">
        <f>DES!F52</f>
        <v>2650</v>
      </c>
      <c r="F21" s="9">
        <f>DES!G52</f>
        <v>116</v>
      </c>
      <c r="G21" s="9">
        <f>DES!H52</f>
        <v>108</v>
      </c>
      <c r="H21" s="9">
        <f>DES!I52</f>
        <v>224</v>
      </c>
      <c r="I21" s="9">
        <f>DES!J52</f>
        <v>8.4528301886792452</v>
      </c>
      <c r="J21" s="9">
        <f>DES!K52</f>
        <v>119</v>
      </c>
      <c r="K21" s="9">
        <f>DES!L52</f>
        <v>97</v>
      </c>
      <c r="L21" s="9">
        <f>DES!M52</f>
        <v>216</v>
      </c>
      <c r="M21" s="9">
        <f>DES!N52</f>
        <v>8.1509433962264151</v>
      </c>
      <c r="N21" s="9">
        <f>DES!O52</f>
        <v>0</v>
      </c>
      <c r="O21" s="9">
        <f>DES!P52</f>
        <v>0</v>
      </c>
      <c r="P21" s="9">
        <f>DES!Q52</f>
        <v>0</v>
      </c>
      <c r="Q21" s="9">
        <f>DES!R52</f>
        <v>0</v>
      </c>
      <c r="R21" s="9">
        <f>DES!S52</f>
        <v>0</v>
      </c>
      <c r="S21" s="9">
        <f>DES!T52</f>
        <v>0</v>
      </c>
      <c r="T21" s="9">
        <f>DES!U52</f>
        <v>0</v>
      </c>
      <c r="U21" s="9">
        <f>DES!V52</f>
        <v>0</v>
      </c>
      <c r="V21" s="9">
        <f>DES!W52</f>
        <v>0</v>
      </c>
      <c r="W21" s="9">
        <f>DES!X52</f>
        <v>0</v>
      </c>
      <c r="X21" s="9">
        <f>DES!Y52</f>
        <v>0</v>
      </c>
      <c r="Y21" s="9">
        <f>DES!Z52</f>
        <v>0</v>
      </c>
      <c r="Z21" s="9">
        <f>DES!AA52</f>
        <v>0</v>
      </c>
      <c r="AA21" s="9">
        <f>DES!AB52</f>
        <v>0</v>
      </c>
      <c r="AB21" s="9">
        <f>DES!AC52</f>
        <v>0</v>
      </c>
      <c r="AC21" s="9">
        <f>DES!AD52</f>
        <v>0</v>
      </c>
      <c r="AD21" s="9">
        <f>DES!AE52</f>
        <v>0</v>
      </c>
      <c r="AE21" s="9">
        <f>DES!AF52</f>
        <v>0</v>
      </c>
      <c r="AF21" s="9">
        <f>DES!AG52</f>
        <v>0</v>
      </c>
      <c r="AG21" s="9">
        <f>DES!AH52</f>
        <v>0</v>
      </c>
      <c r="AH21" s="9">
        <f>DES!AI52</f>
        <v>0</v>
      </c>
      <c r="AI21" s="9">
        <f>DES!AJ52</f>
        <v>0</v>
      </c>
      <c r="AJ21" s="9">
        <f>DES!AK52</f>
        <v>0</v>
      </c>
      <c r="AK21" s="9">
        <f>DES!AL52</f>
        <v>0</v>
      </c>
      <c r="AL21" s="9">
        <f>DES!AM52</f>
        <v>0</v>
      </c>
      <c r="AM21" s="9">
        <f>DES!AN52</f>
        <v>0</v>
      </c>
      <c r="AN21" s="9">
        <f>DES!AO52</f>
        <v>0</v>
      </c>
      <c r="AO21" s="9">
        <f>DES!AP52</f>
        <v>0</v>
      </c>
      <c r="AP21" s="9">
        <f>DES!AQ52</f>
        <v>0</v>
      </c>
      <c r="AQ21" s="9">
        <f>DES!AR52</f>
        <v>0</v>
      </c>
      <c r="AR21" s="9">
        <f>DES!AS52</f>
        <v>0</v>
      </c>
      <c r="AS21" s="9">
        <f>DES!AT52</f>
        <v>0</v>
      </c>
      <c r="AT21" s="9">
        <f>DES!AU52</f>
        <v>0</v>
      </c>
      <c r="AU21" s="9">
        <f>DES!AV52</f>
        <v>0</v>
      </c>
      <c r="AV21" s="9">
        <f>DES!AW52</f>
        <v>0</v>
      </c>
      <c r="AW21" s="9">
        <f>DES!AX52</f>
        <v>0</v>
      </c>
    </row>
    <row r="22" spans="1:49" ht="18" customHeight="1">
      <c r="A22" s="8">
        <v>10</v>
      </c>
      <c r="B22" s="43" t="s">
        <v>73</v>
      </c>
      <c r="C22" s="9">
        <f>DES!D56</f>
        <v>2029</v>
      </c>
      <c r="D22" s="9">
        <f>DES!E56</f>
        <v>2039</v>
      </c>
      <c r="E22" s="9">
        <f>DES!F56</f>
        <v>4068</v>
      </c>
      <c r="F22" s="9">
        <f>DES!G56</f>
        <v>181</v>
      </c>
      <c r="G22" s="9">
        <f>DES!H56</f>
        <v>181</v>
      </c>
      <c r="H22" s="9">
        <f>DES!I56</f>
        <v>362</v>
      </c>
      <c r="I22" s="9">
        <f>DES!J56</f>
        <v>8.8987217305801369</v>
      </c>
      <c r="J22" s="9">
        <f>DES!K56</f>
        <v>167</v>
      </c>
      <c r="K22" s="9">
        <f>DES!L56</f>
        <v>165</v>
      </c>
      <c r="L22" s="9">
        <f>DES!M56</f>
        <v>332</v>
      </c>
      <c r="M22" s="9">
        <f>DES!N56</f>
        <v>8.1612586037364796</v>
      </c>
      <c r="N22" s="9">
        <f>DES!O56</f>
        <v>0</v>
      </c>
      <c r="O22" s="9">
        <f>DES!P56</f>
        <v>0</v>
      </c>
      <c r="P22" s="9">
        <f>DES!Q56</f>
        <v>0</v>
      </c>
      <c r="Q22" s="9">
        <f>DES!R56</f>
        <v>0</v>
      </c>
      <c r="R22" s="9">
        <f>DES!S56</f>
        <v>0</v>
      </c>
      <c r="S22" s="9">
        <f>DES!T56</f>
        <v>0</v>
      </c>
      <c r="T22" s="9">
        <f>DES!U56</f>
        <v>0</v>
      </c>
      <c r="U22" s="9">
        <f>DES!V56</f>
        <v>0</v>
      </c>
      <c r="V22" s="9">
        <f>DES!W56</f>
        <v>0</v>
      </c>
      <c r="W22" s="9">
        <f>DES!X56</f>
        <v>0</v>
      </c>
      <c r="X22" s="9">
        <f>DES!Y56</f>
        <v>0</v>
      </c>
      <c r="Y22" s="9">
        <f>DES!Z56</f>
        <v>0</v>
      </c>
      <c r="Z22" s="9">
        <f>DES!AA56</f>
        <v>0</v>
      </c>
      <c r="AA22" s="9">
        <f>DES!AB56</f>
        <v>0</v>
      </c>
      <c r="AB22" s="9">
        <f>DES!AC56</f>
        <v>0</v>
      </c>
      <c r="AC22" s="9">
        <f>DES!AD56</f>
        <v>0</v>
      </c>
      <c r="AD22" s="9">
        <f>DES!AE56</f>
        <v>0</v>
      </c>
      <c r="AE22" s="9">
        <f>DES!AF56</f>
        <v>0</v>
      </c>
      <c r="AF22" s="9">
        <f>DES!AG56</f>
        <v>0</v>
      </c>
      <c r="AG22" s="9">
        <f>DES!AH56</f>
        <v>0</v>
      </c>
      <c r="AH22" s="9">
        <f>DES!AI56</f>
        <v>0</v>
      </c>
      <c r="AI22" s="9">
        <f>DES!AJ56</f>
        <v>0</v>
      </c>
      <c r="AJ22" s="9">
        <f>DES!AK56</f>
        <v>0</v>
      </c>
      <c r="AK22" s="9">
        <f>DES!AL56</f>
        <v>0</v>
      </c>
      <c r="AL22" s="9">
        <f>DES!AM56</f>
        <v>0</v>
      </c>
      <c r="AM22" s="9">
        <f>DES!AN56</f>
        <v>0</v>
      </c>
      <c r="AN22" s="9">
        <f>DES!AO56</f>
        <v>0</v>
      </c>
      <c r="AO22" s="9">
        <f>DES!AP56</f>
        <v>0</v>
      </c>
      <c r="AP22" s="9">
        <f>DES!AQ56</f>
        <v>0</v>
      </c>
      <c r="AQ22" s="9">
        <f>DES!AR56</f>
        <v>0</v>
      </c>
      <c r="AR22" s="9">
        <f>DES!AS56</f>
        <v>0</v>
      </c>
      <c r="AS22" s="9">
        <f>DES!AT56</f>
        <v>0</v>
      </c>
      <c r="AT22" s="9">
        <f>DES!AU56</f>
        <v>0</v>
      </c>
      <c r="AU22" s="9">
        <f>DES!AV56</f>
        <v>0</v>
      </c>
      <c r="AV22" s="9">
        <f>DES!AW56</f>
        <v>0</v>
      </c>
      <c r="AW22" s="9">
        <f>DES!AX56</f>
        <v>0</v>
      </c>
    </row>
    <row r="23" spans="1:49" ht="18" customHeight="1">
      <c r="A23" s="8">
        <v>11</v>
      </c>
      <c r="B23" s="43" t="s">
        <v>77</v>
      </c>
      <c r="C23" s="9">
        <f>DES!D61</f>
        <v>1362</v>
      </c>
      <c r="D23" s="9">
        <f>DES!E61</f>
        <v>1257</v>
      </c>
      <c r="E23" s="9">
        <f>DES!F61</f>
        <v>2619</v>
      </c>
      <c r="F23" s="9">
        <f>DES!G61</f>
        <v>122</v>
      </c>
      <c r="G23" s="9">
        <f>DES!H61</f>
        <v>124</v>
      </c>
      <c r="H23" s="9">
        <f>DES!I61</f>
        <v>246</v>
      </c>
      <c r="I23" s="9">
        <f>DES!J61</f>
        <v>9.3928980526918675</v>
      </c>
      <c r="J23" s="9">
        <f>DES!K61</f>
        <v>190</v>
      </c>
      <c r="K23" s="9">
        <f>DES!L61</f>
        <v>183</v>
      </c>
      <c r="L23" s="9">
        <f>DES!M61</f>
        <v>373</v>
      </c>
      <c r="M23" s="9">
        <f>DES!N61</f>
        <v>14.242077128675067</v>
      </c>
      <c r="N23" s="9">
        <f>DES!O61</f>
        <v>0</v>
      </c>
      <c r="O23" s="9">
        <f>DES!P61</f>
        <v>0</v>
      </c>
      <c r="P23" s="9">
        <f>DES!Q61</f>
        <v>0</v>
      </c>
      <c r="Q23" s="9">
        <f>DES!R61</f>
        <v>0</v>
      </c>
      <c r="R23" s="9">
        <f>DES!S61</f>
        <v>0</v>
      </c>
      <c r="S23" s="9">
        <f>DES!T61</f>
        <v>0</v>
      </c>
      <c r="T23" s="9">
        <f>DES!U61</f>
        <v>0</v>
      </c>
      <c r="U23" s="9">
        <f>DES!V61</f>
        <v>0</v>
      </c>
      <c r="V23" s="9">
        <f>DES!W61</f>
        <v>0</v>
      </c>
      <c r="W23" s="9">
        <f>DES!X61</f>
        <v>0</v>
      </c>
      <c r="X23" s="9">
        <f>DES!Y61</f>
        <v>0</v>
      </c>
      <c r="Y23" s="9">
        <f>DES!Z61</f>
        <v>0</v>
      </c>
      <c r="Z23" s="9">
        <f>DES!AA61</f>
        <v>0</v>
      </c>
      <c r="AA23" s="9">
        <f>DES!AB61</f>
        <v>0</v>
      </c>
      <c r="AB23" s="9">
        <f>DES!AC61</f>
        <v>0</v>
      </c>
      <c r="AC23" s="9">
        <f>DES!AD61</f>
        <v>0</v>
      </c>
      <c r="AD23" s="9">
        <f>DES!AE61</f>
        <v>0</v>
      </c>
      <c r="AE23" s="9">
        <f>DES!AF61</f>
        <v>0</v>
      </c>
      <c r="AF23" s="9">
        <f>DES!AG61</f>
        <v>0</v>
      </c>
      <c r="AG23" s="9">
        <f>DES!AH61</f>
        <v>0</v>
      </c>
      <c r="AH23" s="9">
        <f>DES!AI61</f>
        <v>0</v>
      </c>
      <c r="AI23" s="9">
        <f>DES!AJ61</f>
        <v>0</v>
      </c>
      <c r="AJ23" s="9">
        <f>DES!AK61</f>
        <v>0</v>
      </c>
      <c r="AK23" s="9">
        <f>DES!AL61</f>
        <v>0</v>
      </c>
      <c r="AL23" s="9">
        <f>DES!AM61</f>
        <v>0</v>
      </c>
      <c r="AM23" s="9">
        <f>DES!AN61</f>
        <v>0</v>
      </c>
      <c r="AN23" s="9">
        <f>DES!AO61</f>
        <v>0</v>
      </c>
      <c r="AO23" s="9">
        <f>DES!AP61</f>
        <v>0</v>
      </c>
      <c r="AP23" s="9">
        <f>DES!AQ61</f>
        <v>0</v>
      </c>
      <c r="AQ23" s="9">
        <f>DES!AR61</f>
        <v>0</v>
      </c>
      <c r="AR23" s="9">
        <f>DES!AS61</f>
        <v>0</v>
      </c>
      <c r="AS23" s="9">
        <f>DES!AT61</f>
        <v>0</v>
      </c>
      <c r="AT23" s="9">
        <f>DES!AU61</f>
        <v>0</v>
      </c>
      <c r="AU23" s="9">
        <f>DES!AV61</f>
        <v>0</v>
      </c>
      <c r="AV23" s="9">
        <f>DES!AW61</f>
        <v>0</v>
      </c>
      <c r="AW23" s="9">
        <f>DES!AX61</f>
        <v>0</v>
      </c>
    </row>
    <row r="24" spans="1:49" ht="18" customHeight="1">
      <c r="A24" s="8">
        <v>12</v>
      </c>
      <c r="B24" s="43" t="s">
        <v>82</v>
      </c>
      <c r="C24" s="9">
        <f>DES!D66</f>
        <v>1428</v>
      </c>
      <c r="D24" s="9">
        <f>DES!E66</f>
        <v>1502</v>
      </c>
      <c r="E24" s="9">
        <f>DES!F66</f>
        <v>2930</v>
      </c>
      <c r="F24" s="9">
        <f>DES!G66</f>
        <v>155</v>
      </c>
      <c r="G24" s="9">
        <f>DES!H66</f>
        <v>129</v>
      </c>
      <c r="H24" s="9">
        <f>DES!I66</f>
        <v>284</v>
      </c>
      <c r="I24" s="9">
        <f>DES!J66</f>
        <v>9.692832764505118</v>
      </c>
      <c r="J24" s="9">
        <f>DES!K66</f>
        <v>155</v>
      </c>
      <c r="K24" s="9">
        <f>DES!L66</f>
        <v>129</v>
      </c>
      <c r="L24" s="9">
        <f>DES!M66</f>
        <v>284</v>
      </c>
      <c r="M24" s="9">
        <f>DES!N66</f>
        <v>9.692832764505118</v>
      </c>
      <c r="N24" s="9">
        <f>DES!O66</f>
        <v>0</v>
      </c>
      <c r="O24" s="9">
        <f>DES!P66</f>
        <v>0</v>
      </c>
      <c r="P24" s="9">
        <f>DES!Q66</f>
        <v>0</v>
      </c>
      <c r="Q24" s="9">
        <f>DES!R66</f>
        <v>0</v>
      </c>
      <c r="R24" s="9">
        <f>DES!S66</f>
        <v>0</v>
      </c>
      <c r="S24" s="9">
        <f>DES!T66</f>
        <v>0</v>
      </c>
      <c r="T24" s="9">
        <f>DES!U66</f>
        <v>0</v>
      </c>
      <c r="U24" s="9">
        <f>DES!V66</f>
        <v>0</v>
      </c>
      <c r="V24" s="9">
        <f>DES!W66</f>
        <v>0</v>
      </c>
      <c r="W24" s="9">
        <f>DES!X66</f>
        <v>0</v>
      </c>
      <c r="X24" s="9">
        <f>DES!Y66</f>
        <v>0</v>
      </c>
      <c r="Y24" s="9">
        <f>DES!Z66</f>
        <v>0</v>
      </c>
      <c r="Z24" s="9">
        <f>DES!AA66</f>
        <v>0</v>
      </c>
      <c r="AA24" s="9">
        <f>DES!AB66</f>
        <v>0</v>
      </c>
      <c r="AB24" s="9">
        <f>DES!AC66</f>
        <v>0</v>
      </c>
      <c r="AC24" s="9">
        <f>DES!AD66</f>
        <v>0</v>
      </c>
      <c r="AD24" s="9">
        <f>DES!AE66</f>
        <v>0</v>
      </c>
      <c r="AE24" s="9">
        <f>DES!AF66</f>
        <v>0</v>
      </c>
      <c r="AF24" s="9">
        <f>DES!AG66</f>
        <v>0</v>
      </c>
      <c r="AG24" s="9">
        <f>DES!AH66</f>
        <v>0</v>
      </c>
      <c r="AH24" s="9">
        <f>DES!AI66</f>
        <v>0</v>
      </c>
      <c r="AI24" s="9">
        <f>DES!AJ66</f>
        <v>0</v>
      </c>
      <c r="AJ24" s="9">
        <f>DES!AK66</f>
        <v>0</v>
      </c>
      <c r="AK24" s="9">
        <f>DES!AL66</f>
        <v>0</v>
      </c>
      <c r="AL24" s="9">
        <f>DES!AM66</f>
        <v>0</v>
      </c>
      <c r="AM24" s="9">
        <f>DES!AN66</f>
        <v>0</v>
      </c>
      <c r="AN24" s="9">
        <f>DES!AO66</f>
        <v>0</v>
      </c>
      <c r="AO24" s="9">
        <f>DES!AP66</f>
        <v>0</v>
      </c>
      <c r="AP24" s="9">
        <f>DES!AQ66</f>
        <v>0</v>
      </c>
      <c r="AQ24" s="9">
        <f>DES!AR66</f>
        <v>0</v>
      </c>
      <c r="AR24" s="9">
        <f>DES!AS66</f>
        <v>0</v>
      </c>
      <c r="AS24" s="9">
        <f>DES!AT66</f>
        <v>0</v>
      </c>
      <c r="AT24" s="9">
        <f>DES!AU66</f>
        <v>0</v>
      </c>
      <c r="AU24" s="9">
        <f>DES!AV66</f>
        <v>0</v>
      </c>
      <c r="AV24" s="9">
        <f>DES!AW66</f>
        <v>0</v>
      </c>
      <c r="AW24" s="9">
        <f>DES!AX66</f>
        <v>0</v>
      </c>
    </row>
    <row r="25" spans="1:49" ht="18" customHeight="1">
      <c r="A25" s="8">
        <v>13</v>
      </c>
      <c r="B25" s="41" t="s">
        <v>87</v>
      </c>
      <c r="C25" s="9">
        <f>DES!D72</f>
        <v>1227</v>
      </c>
      <c r="D25" s="9">
        <f>DES!E72</f>
        <v>1175</v>
      </c>
      <c r="E25" s="9">
        <f>DES!F72</f>
        <v>2402</v>
      </c>
      <c r="F25" s="9">
        <f>DES!G72</f>
        <v>144</v>
      </c>
      <c r="G25" s="9">
        <f>DES!H72</f>
        <v>117</v>
      </c>
      <c r="H25" s="9">
        <f>DES!I72</f>
        <v>261</v>
      </c>
      <c r="I25" s="9">
        <f>DES!J72</f>
        <v>10.86594504579517</v>
      </c>
      <c r="J25" s="9">
        <f>DES!K72</f>
        <v>88</v>
      </c>
      <c r="K25" s="9">
        <f>DES!L72</f>
        <v>117</v>
      </c>
      <c r="L25" s="9">
        <f>DES!M72</f>
        <v>205</v>
      </c>
      <c r="M25" s="9">
        <f>DES!N72</f>
        <v>8.5345545378850964</v>
      </c>
      <c r="N25" s="9">
        <f>DES!O72</f>
        <v>0</v>
      </c>
      <c r="O25" s="9">
        <f>DES!P72</f>
        <v>0</v>
      </c>
      <c r="P25" s="9">
        <f>DES!Q72</f>
        <v>0</v>
      </c>
      <c r="Q25" s="9">
        <f>DES!R72</f>
        <v>0</v>
      </c>
      <c r="R25" s="9">
        <f>DES!S72</f>
        <v>0</v>
      </c>
      <c r="S25" s="9">
        <f>DES!T72</f>
        <v>0</v>
      </c>
      <c r="T25" s="9">
        <f>DES!U72</f>
        <v>0</v>
      </c>
      <c r="U25" s="9">
        <f>DES!V72</f>
        <v>0</v>
      </c>
      <c r="V25" s="9">
        <f>DES!W72</f>
        <v>0</v>
      </c>
      <c r="W25" s="9">
        <f>DES!X72</f>
        <v>0</v>
      </c>
      <c r="X25" s="9">
        <f>DES!Y72</f>
        <v>0</v>
      </c>
      <c r="Y25" s="9">
        <f>DES!Z72</f>
        <v>0</v>
      </c>
      <c r="Z25" s="9">
        <f>DES!AA72</f>
        <v>0</v>
      </c>
      <c r="AA25" s="9">
        <f>DES!AB72</f>
        <v>0</v>
      </c>
      <c r="AB25" s="9">
        <f>DES!AC72</f>
        <v>0</v>
      </c>
      <c r="AC25" s="9">
        <f>DES!AD72</f>
        <v>0</v>
      </c>
      <c r="AD25" s="9">
        <f>DES!AE72</f>
        <v>0</v>
      </c>
      <c r="AE25" s="9">
        <f>DES!AF72</f>
        <v>0</v>
      </c>
      <c r="AF25" s="9">
        <f>DES!AG72</f>
        <v>0</v>
      </c>
      <c r="AG25" s="9">
        <f>DES!AH72</f>
        <v>0</v>
      </c>
      <c r="AH25" s="9">
        <f>DES!AI72</f>
        <v>0</v>
      </c>
      <c r="AI25" s="9">
        <f>DES!AJ72</f>
        <v>0</v>
      </c>
      <c r="AJ25" s="9">
        <f>DES!AK72</f>
        <v>0</v>
      </c>
      <c r="AK25" s="9">
        <f>DES!AL72</f>
        <v>0</v>
      </c>
      <c r="AL25" s="9">
        <f>DES!AM72</f>
        <v>0</v>
      </c>
      <c r="AM25" s="9">
        <f>DES!AN72</f>
        <v>0</v>
      </c>
      <c r="AN25" s="9">
        <f>DES!AO72</f>
        <v>0</v>
      </c>
      <c r="AO25" s="9">
        <f>DES!AP72</f>
        <v>0</v>
      </c>
      <c r="AP25" s="9">
        <f>DES!AQ72</f>
        <v>0</v>
      </c>
      <c r="AQ25" s="9">
        <f>DES!AR72</f>
        <v>0</v>
      </c>
      <c r="AR25" s="9">
        <f>DES!AS72</f>
        <v>0</v>
      </c>
      <c r="AS25" s="9">
        <f>DES!AT72</f>
        <v>0</v>
      </c>
      <c r="AT25" s="9">
        <f>DES!AU72</f>
        <v>0</v>
      </c>
      <c r="AU25" s="9">
        <f>DES!AV72</f>
        <v>0</v>
      </c>
      <c r="AV25" s="9">
        <f>DES!AW72</f>
        <v>0</v>
      </c>
      <c r="AW25" s="9">
        <f>DES!AX72</f>
        <v>0</v>
      </c>
    </row>
    <row r="26" spans="1:49" ht="18" customHeight="1">
      <c r="A26" s="8">
        <v>14</v>
      </c>
      <c r="B26" s="41" t="s">
        <v>93</v>
      </c>
      <c r="C26" s="9">
        <f>DES!D77</f>
        <v>1337</v>
      </c>
      <c r="D26" s="9">
        <f>DES!E77</f>
        <v>1236</v>
      </c>
      <c r="E26" s="9">
        <f>DES!F77</f>
        <v>2573</v>
      </c>
      <c r="F26" s="9">
        <f>DES!G77</f>
        <v>91</v>
      </c>
      <c r="G26" s="9">
        <f>DES!H77</f>
        <v>83</v>
      </c>
      <c r="H26" s="9">
        <f>DES!I77</f>
        <v>174</v>
      </c>
      <c r="I26" s="9">
        <f>DES!J77</f>
        <v>6.7625340069957254</v>
      </c>
      <c r="J26" s="9">
        <f>DES!K77</f>
        <v>91</v>
      </c>
      <c r="K26" s="9">
        <f>DES!L77</f>
        <v>83</v>
      </c>
      <c r="L26" s="9">
        <f>DES!M77</f>
        <v>174</v>
      </c>
      <c r="M26" s="9">
        <f>DES!N77</f>
        <v>6.7625340069957254</v>
      </c>
      <c r="N26" s="9">
        <f>DES!O77</f>
        <v>0</v>
      </c>
      <c r="O26" s="9">
        <f>DES!P77</f>
        <v>0</v>
      </c>
      <c r="P26" s="9">
        <f>DES!Q77</f>
        <v>0</v>
      </c>
      <c r="Q26" s="9">
        <f>DES!R77</f>
        <v>0</v>
      </c>
      <c r="R26" s="9">
        <f>DES!S77</f>
        <v>0</v>
      </c>
      <c r="S26" s="9">
        <f>DES!T77</f>
        <v>0</v>
      </c>
      <c r="T26" s="9">
        <f>DES!U77</f>
        <v>0</v>
      </c>
      <c r="U26" s="9">
        <f>DES!V77</f>
        <v>0</v>
      </c>
      <c r="V26" s="9">
        <f>DES!W77</f>
        <v>0</v>
      </c>
      <c r="W26" s="9">
        <f>DES!X77</f>
        <v>0</v>
      </c>
      <c r="X26" s="9">
        <f>DES!Y77</f>
        <v>0</v>
      </c>
      <c r="Y26" s="9">
        <f>DES!Z77</f>
        <v>0</v>
      </c>
      <c r="Z26" s="9">
        <f>DES!AA77</f>
        <v>0</v>
      </c>
      <c r="AA26" s="9">
        <f>DES!AB77</f>
        <v>0</v>
      </c>
      <c r="AB26" s="9">
        <f>DES!AC77</f>
        <v>0</v>
      </c>
      <c r="AC26" s="9">
        <f>DES!AD77</f>
        <v>0</v>
      </c>
      <c r="AD26" s="9">
        <f>DES!AE77</f>
        <v>0</v>
      </c>
      <c r="AE26" s="9">
        <f>DES!AF77</f>
        <v>0</v>
      </c>
      <c r="AF26" s="9">
        <f>DES!AG77</f>
        <v>0</v>
      </c>
      <c r="AG26" s="9">
        <f>DES!AH77</f>
        <v>0</v>
      </c>
      <c r="AH26" s="9">
        <f>DES!AI77</f>
        <v>0</v>
      </c>
      <c r="AI26" s="9">
        <f>DES!AJ77</f>
        <v>0</v>
      </c>
      <c r="AJ26" s="9">
        <f>DES!AK77</f>
        <v>0</v>
      </c>
      <c r="AK26" s="9">
        <f>DES!AL77</f>
        <v>0</v>
      </c>
      <c r="AL26" s="9">
        <f>DES!AM77</f>
        <v>0</v>
      </c>
      <c r="AM26" s="9">
        <f>DES!AN77</f>
        <v>0</v>
      </c>
      <c r="AN26" s="9">
        <f>DES!AO77</f>
        <v>0</v>
      </c>
      <c r="AO26" s="9">
        <f>DES!AP77</f>
        <v>0</v>
      </c>
      <c r="AP26" s="9">
        <f>DES!AQ77</f>
        <v>0</v>
      </c>
      <c r="AQ26" s="9">
        <f>DES!AR77</f>
        <v>0</v>
      </c>
      <c r="AR26" s="9">
        <f>DES!AS77</f>
        <v>0</v>
      </c>
      <c r="AS26" s="9">
        <f>DES!AT77</f>
        <v>0</v>
      </c>
      <c r="AT26" s="9">
        <f>DES!AU77</f>
        <v>0</v>
      </c>
      <c r="AU26" s="9">
        <f>DES!AV77</f>
        <v>0</v>
      </c>
      <c r="AV26" s="9">
        <f>DES!AW77</f>
        <v>0</v>
      </c>
      <c r="AW26" s="9">
        <f>DES!AX77</f>
        <v>0</v>
      </c>
    </row>
    <row r="27" spans="1:49" ht="18" customHeight="1">
      <c r="A27" s="8">
        <v>15</v>
      </c>
      <c r="B27" s="43" t="s">
        <v>98</v>
      </c>
      <c r="C27" s="44">
        <f>DES!D81</f>
        <v>1363</v>
      </c>
      <c r="D27" s="44">
        <f>DES!E81</f>
        <v>1319</v>
      </c>
      <c r="E27" s="44">
        <f>DES!F81</f>
        <v>2682</v>
      </c>
      <c r="F27" s="9">
        <f>DES!G81</f>
        <v>136</v>
      </c>
      <c r="G27" s="9">
        <f>DES!H81</f>
        <v>130</v>
      </c>
      <c r="H27" s="9">
        <f>DES!I81</f>
        <v>266</v>
      </c>
      <c r="I27" s="9">
        <f>DES!J81</f>
        <v>9.9179716629381058</v>
      </c>
      <c r="J27" s="9">
        <f>DES!K81</f>
        <v>136</v>
      </c>
      <c r="K27" s="9">
        <f>DES!L81</f>
        <v>130</v>
      </c>
      <c r="L27" s="9">
        <f>DES!M81</f>
        <v>266</v>
      </c>
      <c r="M27" s="9">
        <f>DES!N81</f>
        <v>9.9179716629381058</v>
      </c>
      <c r="N27" s="9">
        <f>DES!O81</f>
        <v>0</v>
      </c>
      <c r="O27" s="9">
        <f>DES!P81</f>
        <v>0</v>
      </c>
      <c r="P27" s="9">
        <f>DES!Q81</f>
        <v>0</v>
      </c>
      <c r="Q27" s="9">
        <f>DES!R81</f>
        <v>0</v>
      </c>
      <c r="R27" s="9">
        <f>DES!S81</f>
        <v>0</v>
      </c>
      <c r="S27" s="9">
        <f>DES!T81</f>
        <v>0</v>
      </c>
      <c r="T27" s="9">
        <f>DES!U81</f>
        <v>0</v>
      </c>
      <c r="U27" s="9">
        <f>DES!V81</f>
        <v>0</v>
      </c>
      <c r="V27" s="9">
        <f>DES!W81</f>
        <v>0</v>
      </c>
      <c r="W27" s="9">
        <f>DES!X81</f>
        <v>0</v>
      </c>
      <c r="X27" s="9">
        <f>DES!Y81</f>
        <v>0</v>
      </c>
      <c r="Y27" s="9">
        <f>DES!Z81</f>
        <v>0</v>
      </c>
      <c r="Z27" s="9">
        <f>DES!AA81</f>
        <v>0</v>
      </c>
      <c r="AA27" s="9">
        <f>DES!AB81</f>
        <v>0</v>
      </c>
      <c r="AB27" s="9">
        <f>DES!AC81</f>
        <v>0</v>
      </c>
      <c r="AC27" s="9">
        <f>DES!AD81</f>
        <v>0</v>
      </c>
      <c r="AD27" s="9">
        <f>DES!AE81</f>
        <v>0</v>
      </c>
      <c r="AE27" s="9">
        <f>DES!AF81</f>
        <v>0</v>
      </c>
      <c r="AF27" s="9">
        <f>DES!AG81</f>
        <v>0</v>
      </c>
      <c r="AG27" s="9">
        <f>DES!AH81</f>
        <v>0</v>
      </c>
      <c r="AH27" s="9">
        <f>DES!AI81</f>
        <v>0</v>
      </c>
      <c r="AI27" s="9">
        <f>DES!AJ81</f>
        <v>0</v>
      </c>
      <c r="AJ27" s="9">
        <f>DES!AK81</f>
        <v>0</v>
      </c>
      <c r="AK27" s="9">
        <f>DES!AL81</f>
        <v>0</v>
      </c>
      <c r="AL27" s="9">
        <f>DES!AM81</f>
        <v>0</v>
      </c>
      <c r="AM27" s="9">
        <f>DES!AN81</f>
        <v>0</v>
      </c>
      <c r="AN27" s="9">
        <f>DES!AO81</f>
        <v>0</v>
      </c>
      <c r="AO27" s="9">
        <f>DES!AP81</f>
        <v>0</v>
      </c>
      <c r="AP27" s="9">
        <f>DES!AQ81</f>
        <v>0</v>
      </c>
      <c r="AQ27" s="9">
        <f>DES!AR81</f>
        <v>0</v>
      </c>
      <c r="AR27" s="9">
        <f>DES!AS81</f>
        <v>0</v>
      </c>
      <c r="AS27" s="9">
        <f>DES!AT81</f>
        <v>0</v>
      </c>
      <c r="AT27" s="9">
        <f>DES!AU81</f>
        <v>0</v>
      </c>
      <c r="AU27" s="9">
        <f>DES!AV81</f>
        <v>0</v>
      </c>
      <c r="AV27" s="9">
        <f>DES!AW81</f>
        <v>0</v>
      </c>
      <c r="AW27" s="9">
        <f>DES!AX81</f>
        <v>0</v>
      </c>
    </row>
    <row r="28" spans="1:49" ht="18" customHeight="1">
      <c r="A28" s="8">
        <v>16</v>
      </c>
      <c r="B28" s="41" t="s">
        <v>102</v>
      </c>
      <c r="C28" s="9">
        <f>DES!D85</f>
        <v>947</v>
      </c>
      <c r="D28" s="9">
        <f>DES!E85</f>
        <v>867</v>
      </c>
      <c r="E28" s="9">
        <f>DES!F85</f>
        <v>1814</v>
      </c>
      <c r="F28" s="9">
        <f>DES!G85</f>
        <v>63</v>
      </c>
      <c r="G28" s="9">
        <f>DES!H85</f>
        <v>45</v>
      </c>
      <c r="H28" s="9">
        <f>DES!I85</f>
        <v>108</v>
      </c>
      <c r="I28" s="9">
        <f>DES!J85</f>
        <v>5.9536934950385891</v>
      </c>
      <c r="J28" s="9">
        <f>DES!K85</f>
        <v>43</v>
      </c>
      <c r="K28" s="9">
        <f>DES!L85</f>
        <v>28</v>
      </c>
      <c r="L28" s="9">
        <f>DES!M85</f>
        <v>71</v>
      </c>
      <c r="M28" s="9">
        <f>DES!N85</f>
        <v>3.914002205071665</v>
      </c>
      <c r="N28" s="9">
        <f>DES!O85</f>
        <v>0</v>
      </c>
      <c r="O28" s="9">
        <f>DES!P85</f>
        <v>0</v>
      </c>
      <c r="P28" s="9">
        <f>DES!Q85</f>
        <v>0</v>
      </c>
      <c r="Q28" s="9">
        <f>DES!R85</f>
        <v>0</v>
      </c>
      <c r="R28" s="9">
        <f>DES!S85</f>
        <v>0</v>
      </c>
      <c r="S28" s="9">
        <f>DES!T85</f>
        <v>0</v>
      </c>
      <c r="T28" s="9">
        <f>DES!U85</f>
        <v>0</v>
      </c>
      <c r="U28" s="9">
        <f>DES!V85</f>
        <v>0</v>
      </c>
      <c r="V28" s="9">
        <f>DES!W85</f>
        <v>0</v>
      </c>
      <c r="W28" s="9">
        <f>DES!X85</f>
        <v>0</v>
      </c>
      <c r="X28" s="9">
        <f>DES!Y85</f>
        <v>0</v>
      </c>
      <c r="Y28" s="9">
        <f>DES!Z85</f>
        <v>0</v>
      </c>
      <c r="Z28" s="9">
        <f>DES!AA85</f>
        <v>0</v>
      </c>
      <c r="AA28" s="9">
        <f>DES!AB85</f>
        <v>0</v>
      </c>
      <c r="AB28" s="9">
        <f>DES!AC85</f>
        <v>0</v>
      </c>
      <c r="AC28" s="9">
        <f>DES!AD85</f>
        <v>0</v>
      </c>
      <c r="AD28" s="9">
        <f>DES!AE85</f>
        <v>0</v>
      </c>
      <c r="AE28" s="9">
        <f>DES!AF85</f>
        <v>0</v>
      </c>
      <c r="AF28" s="9">
        <f>DES!AG85</f>
        <v>0</v>
      </c>
      <c r="AG28" s="9">
        <f>DES!AH85</f>
        <v>0</v>
      </c>
      <c r="AH28" s="9">
        <f>DES!AI85</f>
        <v>0</v>
      </c>
      <c r="AI28" s="9">
        <f>DES!AJ85</f>
        <v>0</v>
      </c>
      <c r="AJ28" s="9">
        <f>DES!AK85</f>
        <v>0</v>
      </c>
      <c r="AK28" s="9">
        <f>DES!AL85</f>
        <v>0</v>
      </c>
      <c r="AL28" s="9">
        <f>DES!AM85</f>
        <v>0</v>
      </c>
      <c r="AM28" s="9">
        <f>DES!AN85</f>
        <v>0</v>
      </c>
      <c r="AN28" s="9">
        <f>DES!AO85</f>
        <v>0</v>
      </c>
      <c r="AO28" s="9">
        <f>DES!AP85</f>
        <v>0</v>
      </c>
      <c r="AP28" s="9">
        <f>DES!AQ85</f>
        <v>0</v>
      </c>
      <c r="AQ28" s="9">
        <f>DES!AR85</f>
        <v>0</v>
      </c>
      <c r="AR28" s="9">
        <f>DES!AS85</f>
        <v>0</v>
      </c>
      <c r="AS28" s="9">
        <f>DES!AT85</f>
        <v>0</v>
      </c>
      <c r="AT28" s="9">
        <f>DES!AU85</f>
        <v>0</v>
      </c>
      <c r="AU28" s="9">
        <f>DES!AV85</f>
        <v>0</v>
      </c>
      <c r="AV28" s="9">
        <f>DES!AW85</f>
        <v>0</v>
      </c>
      <c r="AW28" s="9">
        <f>DES!AX85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2013</v>
      </c>
      <c r="G29" s="46">
        <f t="shared" si="0"/>
        <v>1911</v>
      </c>
      <c r="H29" s="46">
        <f t="shared" si="0"/>
        <v>3924</v>
      </c>
      <c r="I29" s="47">
        <f>DES!J86</f>
        <v>10.04274051135055</v>
      </c>
      <c r="J29" s="46">
        <f t="shared" ref="J29:L29" si="1">SUM(J13:J28)</f>
        <v>1915</v>
      </c>
      <c r="K29" s="46">
        <f t="shared" si="1"/>
        <v>1830</v>
      </c>
      <c r="L29" s="46">
        <f t="shared" si="1"/>
        <v>3745</v>
      </c>
      <c r="M29" s="47">
        <f>DES!N86</f>
        <v>9.5846236531620299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DES!R86</f>
        <v>0</v>
      </c>
      <c r="R29" s="45">
        <f t="shared" ref="R29:T29" si="3">SUM(R13:R28)</f>
        <v>0</v>
      </c>
      <c r="S29" s="45">
        <f t="shared" si="3"/>
        <v>0</v>
      </c>
      <c r="T29" s="45">
        <f t="shared" si="3"/>
        <v>0</v>
      </c>
      <c r="U29" s="47">
        <f>DES!V86</f>
        <v>0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DES!Z86</f>
        <v>0</v>
      </c>
      <c r="Z29" s="45">
        <f t="shared" ref="Z29:AB29" si="5">SUM(Z13:Z28)</f>
        <v>1</v>
      </c>
      <c r="AA29" s="45">
        <f t="shared" si="5"/>
        <v>0</v>
      </c>
      <c r="AB29" s="45">
        <f t="shared" si="5"/>
        <v>1</v>
      </c>
      <c r="AC29" s="47">
        <f>DES!AD86</f>
        <v>2.5484199796126403E-2</v>
      </c>
      <c r="AD29" s="45">
        <f t="shared" ref="AD29:AF29" si="6">SUM(AD13:AD28)</f>
        <v>1</v>
      </c>
      <c r="AE29" s="45">
        <f t="shared" si="6"/>
        <v>0</v>
      </c>
      <c r="AF29" s="45">
        <f t="shared" si="6"/>
        <v>1</v>
      </c>
      <c r="AG29" s="47">
        <f>DES!AH86</f>
        <v>2.5484199796126403E-2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DES!AL86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DES!AP86</f>
        <v>0</v>
      </c>
      <c r="AP29" s="45">
        <f t="shared" ref="AP29:AR29" si="9">SUM(AP13:AP28)</f>
        <v>1</v>
      </c>
      <c r="AQ29" s="45">
        <f t="shared" si="9"/>
        <v>0</v>
      </c>
      <c r="AR29" s="45">
        <f t="shared" si="9"/>
        <v>1</v>
      </c>
      <c r="AS29" s="47">
        <f>DES!AT86</f>
        <v>2.5484199796126403E-2</v>
      </c>
      <c r="AT29" s="45">
        <f t="shared" ref="AT29:AV29" si="10">SUM(AT13:AT28)</f>
        <v>2</v>
      </c>
      <c r="AU29" s="45">
        <f t="shared" si="10"/>
        <v>0</v>
      </c>
      <c r="AV29" s="45">
        <f t="shared" si="10"/>
        <v>2</v>
      </c>
      <c r="AW29" s="47">
        <f>DES!AX86</f>
        <v>5.0968399592252807E-2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20">
        <f>OKT!G13+NOV!G13+DES!G13</f>
        <v>66</v>
      </c>
      <c r="H13" s="20">
        <f>OKT!H13+NOV!H13+DES!H13</f>
        <v>51</v>
      </c>
      <c r="I13" s="20">
        <f>OKT!I13+NOV!I13+DES!I13</f>
        <v>117</v>
      </c>
      <c r="J13" s="19">
        <f>OKT!J13+NOV!J13+DES!J13</f>
        <v>69.642857142857153</v>
      </c>
      <c r="K13" s="20">
        <f>OKT!K13+NOV!K13+DES!K13</f>
        <v>44</v>
      </c>
      <c r="L13" s="20">
        <f>OKT!L13+NOV!L13+DES!L13</f>
        <v>45</v>
      </c>
      <c r="M13" s="20">
        <f>OKT!M13+NOV!M13+DES!M13</f>
        <v>89</v>
      </c>
      <c r="N13" s="19">
        <f>OKT!N13+NOV!N13+DES!N13</f>
        <v>52.976190476190474</v>
      </c>
      <c r="O13" s="19">
        <f>OKT!O13+NOV!O13+DES!O13</f>
        <v>0</v>
      </c>
      <c r="P13" s="19">
        <f>OKT!P13+NOV!P13+DES!P13</f>
        <v>0</v>
      </c>
      <c r="Q13" s="19">
        <f>OKT!Q13+NOV!Q13+DES!Q13</f>
        <v>0</v>
      </c>
      <c r="R13" s="19">
        <f>OKT!R13+NOV!R13+DES!R13</f>
        <v>0</v>
      </c>
      <c r="S13" s="19">
        <f>OKT!S13+NOV!S13+DES!S13</f>
        <v>0</v>
      </c>
      <c r="T13" s="19">
        <f>OKT!T13+NOV!T13+DES!T13</f>
        <v>0</v>
      </c>
      <c r="U13" s="19">
        <f>OKT!U13+NOV!U13+DES!U13</f>
        <v>0</v>
      </c>
      <c r="V13" s="19">
        <f>OKT!V13+NOV!V13+DES!V13</f>
        <v>0</v>
      </c>
      <c r="W13" s="19">
        <f>OKT!W13+NOV!W13+DES!W13</f>
        <v>0</v>
      </c>
      <c r="X13" s="19">
        <f>OKT!X13+NOV!X13+DES!X13</f>
        <v>0</v>
      </c>
      <c r="Y13" s="19">
        <f>OKT!Y13+NOV!Y13+DES!Y13</f>
        <v>0</v>
      </c>
      <c r="Z13" s="19">
        <f>OKT!Z13+NOV!Z13+DES!Z13</f>
        <v>0</v>
      </c>
      <c r="AA13" s="19">
        <f>OKT!AA13+NOV!AA13+DES!AA13</f>
        <v>0</v>
      </c>
      <c r="AB13" s="19">
        <f>OKT!AB13+NOV!AB13+DES!AB13</f>
        <v>0</v>
      </c>
      <c r="AC13" s="19">
        <f>OKT!AC13+NOV!AC13+DES!AC13</f>
        <v>0</v>
      </c>
      <c r="AD13" s="19">
        <f>OKT!AD13+NOV!AD13+DES!AD13</f>
        <v>0</v>
      </c>
      <c r="AE13" s="19">
        <f>OKT!AE13+NOV!AE13+DES!AE13</f>
        <v>0</v>
      </c>
      <c r="AF13" s="19">
        <f>OKT!AF13+NOV!AF13+DES!AF13</f>
        <v>0</v>
      </c>
      <c r="AG13" s="19">
        <f>OKT!AG13+NOV!AG13+DES!AG13</f>
        <v>0</v>
      </c>
      <c r="AH13" s="19">
        <f>OKT!AH13+NOV!AH13+DES!AH13</f>
        <v>0</v>
      </c>
      <c r="AI13" s="19">
        <f>OKT!AI13+NOV!AI13+DES!AI13</f>
        <v>0</v>
      </c>
      <c r="AJ13" s="19">
        <f>OKT!AJ13+NOV!AJ13+DES!AJ13</f>
        <v>0</v>
      </c>
      <c r="AK13" s="19">
        <f>OKT!AK13+NOV!AK13+DES!AK13</f>
        <v>0</v>
      </c>
      <c r="AL13" s="19">
        <f>OKT!AL13+NOV!AL13+DES!AL13</f>
        <v>0</v>
      </c>
      <c r="AM13" s="19">
        <f>OKT!AM13+NOV!AM13+DES!AM13</f>
        <v>0</v>
      </c>
      <c r="AN13" s="19">
        <f>OKT!AN13+NOV!AN13+DES!AN13</f>
        <v>0</v>
      </c>
      <c r="AO13" s="19">
        <f>OKT!AO13+NOV!AO13+DES!AO13</f>
        <v>0</v>
      </c>
      <c r="AP13" s="19">
        <f>OKT!AP13+NOV!AP13+DES!AP13</f>
        <v>0</v>
      </c>
      <c r="AQ13" s="19">
        <f>OKT!AQ13+NOV!AQ13+DES!AQ13</f>
        <v>0</v>
      </c>
      <c r="AR13" s="19">
        <f>OKT!AR13+NOV!AR13+DES!AR13</f>
        <v>0</v>
      </c>
      <c r="AS13" s="19">
        <f>OKT!AS13+NOV!AS13+DES!AS13</f>
        <v>0</v>
      </c>
      <c r="AT13" s="19">
        <f>OKT!AT13+NOV!AT13+DES!AT13</f>
        <v>0</v>
      </c>
      <c r="AU13" s="19">
        <f>OKT!AU13+NOV!AU13+DES!AU13</f>
        <v>0</v>
      </c>
      <c r="AV13" s="19">
        <f>OKT!AV13+NOV!AV13+DES!AV13</f>
        <v>0</v>
      </c>
      <c r="AW13" s="19">
        <f>OKT!AW13+NOV!AW13+DES!AW13</f>
        <v>0</v>
      </c>
      <c r="AX13" s="19">
        <f>OKT!AX13+NOV!AX13+DES!AX13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20">
        <f>OKT!G14+NOV!G14+DES!G14</f>
        <v>64</v>
      </c>
      <c r="H14" s="20">
        <f>OKT!H14+NOV!H14+DES!H14</f>
        <v>72</v>
      </c>
      <c r="I14" s="20">
        <f>OKT!I14+NOV!I14+DES!I14</f>
        <v>136</v>
      </c>
      <c r="J14" s="19">
        <f>OKT!J14+NOV!J14+DES!J14</f>
        <v>52.107279693486589</v>
      </c>
      <c r="K14" s="20">
        <f>OKT!K14+NOV!K14+DES!K14</f>
        <v>38</v>
      </c>
      <c r="L14" s="20">
        <f>OKT!L14+NOV!L14+DES!L14</f>
        <v>45</v>
      </c>
      <c r="M14" s="20">
        <f>OKT!M14+NOV!M14+DES!M14</f>
        <v>83</v>
      </c>
      <c r="N14" s="19">
        <f>OKT!N14+NOV!N14+DES!N14</f>
        <v>31.800766283524901</v>
      </c>
      <c r="O14" s="19">
        <f>OKT!O14+NOV!O14+DES!O14</f>
        <v>0</v>
      </c>
      <c r="P14" s="19">
        <f>OKT!P14+NOV!P14+DES!P14</f>
        <v>0</v>
      </c>
      <c r="Q14" s="19">
        <f>OKT!Q14+NOV!Q14+DES!Q14</f>
        <v>0</v>
      </c>
      <c r="R14" s="19">
        <f>OKT!R14+NOV!R14+DES!R14</f>
        <v>0</v>
      </c>
      <c r="S14" s="19">
        <f>OKT!S14+NOV!S14+DES!S14</f>
        <v>0</v>
      </c>
      <c r="T14" s="19">
        <f>OKT!T14+NOV!T14+DES!T14</f>
        <v>0</v>
      </c>
      <c r="U14" s="19">
        <f>OKT!U14+NOV!U14+DES!U14</f>
        <v>0</v>
      </c>
      <c r="V14" s="19">
        <f>OKT!V14+NOV!V14+DES!V14</f>
        <v>0</v>
      </c>
      <c r="W14" s="19">
        <f>OKT!W14+NOV!W14+DES!W14</f>
        <v>0</v>
      </c>
      <c r="X14" s="19">
        <f>OKT!X14+NOV!X14+DES!X14</f>
        <v>0</v>
      </c>
      <c r="Y14" s="19">
        <f>OKT!Y14+NOV!Y14+DES!Y14</f>
        <v>0</v>
      </c>
      <c r="Z14" s="19">
        <f>OKT!Z14+NOV!Z14+DES!Z14</f>
        <v>0</v>
      </c>
      <c r="AA14" s="19">
        <f>OKT!AA14+NOV!AA14+DES!AA14</f>
        <v>0</v>
      </c>
      <c r="AB14" s="19">
        <f>OKT!AB14+NOV!AB14+DES!AB14</f>
        <v>0</v>
      </c>
      <c r="AC14" s="19">
        <f>OKT!AC14+NOV!AC14+DES!AC14</f>
        <v>0</v>
      </c>
      <c r="AD14" s="19">
        <f>OKT!AD14+NOV!AD14+DES!AD14</f>
        <v>0</v>
      </c>
      <c r="AE14" s="19">
        <f>OKT!AE14+NOV!AE14+DES!AE14</f>
        <v>0</v>
      </c>
      <c r="AF14" s="19">
        <f>OKT!AF14+NOV!AF14+DES!AF14</f>
        <v>0</v>
      </c>
      <c r="AG14" s="19">
        <f>OKT!AG14+NOV!AG14+DES!AG14</f>
        <v>0</v>
      </c>
      <c r="AH14" s="19">
        <f>OKT!AH14+NOV!AH14+DES!AH14</f>
        <v>0</v>
      </c>
      <c r="AI14" s="19">
        <f>OKT!AI14+NOV!AI14+DES!AI14</f>
        <v>0</v>
      </c>
      <c r="AJ14" s="19">
        <f>OKT!AJ14+NOV!AJ14+DES!AJ14</f>
        <v>0</v>
      </c>
      <c r="AK14" s="19">
        <f>OKT!AK14+NOV!AK14+DES!AK14</f>
        <v>0</v>
      </c>
      <c r="AL14" s="19">
        <f>OKT!AL14+NOV!AL14+DES!AL14</f>
        <v>0</v>
      </c>
      <c r="AM14" s="19">
        <f>OKT!AM14+NOV!AM14+DES!AM14</f>
        <v>0</v>
      </c>
      <c r="AN14" s="19">
        <f>OKT!AN14+NOV!AN14+DES!AN14</f>
        <v>0</v>
      </c>
      <c r="AO14" s="19">
        <f>OKT!AO14+NOV!AO14+DES!AO14</f>
        <v>0</v>
      </c>
      <c r="AP14" s="19">
        <f>OKT!AP14+NOV!AP14+DES!AP14</f>
        <v>0</v>
      </c>
      <c r="AQ14" s="19">
        <f>OKT!AQ14+NOV!AQ14+DES!AQ14</f>
        <v>0</v>
      </c>
      <c r="AR14" s="19">
        <f>OKT!AR14+NOV!AR14+DES!AR14</f>
        <v>0</v>
      </c>
      <c r="AS14" s="19">
        <f>OKT!AS14+NOV!AS14+DES!AS14</f>
        <v>0</v>
      </c>
      <c r="AT14" s="19">
        <f>OKT!AT14+NOV!AT14+DES!AT14</f>
        <v>0</v>
      </c>
      <c r="AU14" s="19">
        <f>OKT!AU14+NOV!AU14+DES!AU14</f>
        <v>0</v>
      </c>
      <c r="AV14" s="19">
        <f>OKT!AV14+NOV!AV14+DES!AV14</f>
        <v>0</v>
      </c>
      <c r="AW14" s="19">
        <f>OKT!AW14+NOV!AW14+DES!AW14</f>
        <v>0</v>
      </c>
      <c r="AX14" s="19">
        <f>OKT!AX14+NOV!AX14+DES!AX14</f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20">
        <f>OKT!G15+NOV!G15+DES!G15</f>
        <v>33</v>
      </c>
      <c r="H15" s="20">
        <f>OKT!H15+NOV!H15+DES!H15</f>
        <v>31</v>
      </c>
      <c r="I15" s="20">
        <f>OKT!I15+NOV!I15+DES!I15</f>
        <v>64</v>
      </c>
      <c r="J15" s="19">
        <f>OKT!J15+NOV!J15+DES!J15</f>
        <v>32</v>
      </c>
      <c r="K15" s="20">
        <f>OKT!K15+NOV!K15+DES!K15</f>
        <v>22</v>
      </c>
      <c r="L15" s="20">
        <f>OKT!L15+NOV!L15+DES!L15</f>
        <v>17</v>
      </c>
      <c r="M15" s="20">
        <f>OKT!M15+NOV!M15+DES!M15</f>
        <v>39</v>
      </c>
      <c r="N15" s="19">
        <f>OKT!N15+NOV!N15+DES!N15</f>
        <v>19.5</v>
      </c>
      <c r="O15" s="19">
        <f>OKT!O15+NOV!O15+DES!O15</f>
        <v>0</v>
      </c>
      <c r="P15" s="19">
        <f>OKT!P15+NOV!P15+DES!P15</f>
        <v>0</v>
      </c>
      <c r="Q15" s="19">
        <f>OKT!Q15+NOV!Q15+DES!Q15</f>
        <v>0</v>
      </c>
      <c r="R15" s="19">
        <f>OKT!R15+NOV!R15+DES!R15</f>
        <v>0</v>
      </c>
      <c r="S15" s="19">
        <f>OKT!S15+NOV!S15+DES!S15</f>
        <v>0</v>
      </c>
      <c r="T15" s="19">
        <f>OKT!T15+NOV!T15+DES!T15</f>
        <v>0</v>
      </c>
      <c r="U15" s="19">
        <f>OKT!U15+NOV!U15+DES!U15</f>
        <v>0</v>
      </c>
      <c r="V15" s="19">
        <f>OKT!V15+NOV!V15+DES!V15</f>
        <v>0</v>
      </c>
      <c r="W15" s="19">
        <f>OKT!W15+NOV!W15+DES!W15</f>
        <v>0</v>
      </c>
      <c r="X15" s="19">
        <f>OKT!X15+NOV!X15+DES!X15</f>
        <v>0</v>
      </c>
      <c r="Y15" s="19">
        <f>OKT!Y15+NOV!Y15+DES!Y15</f>
        <v>0</v>
      </c>
      <c r="Z15" s="19">
        <f>OKT!Z15+NOV!Z15+DES!Z15</f>
        <v>0</v>
      </c>
      <c r="AA15" s="19">
        <f>OKT!AA15+NOV!AA15+DES!AA15</f>
        <v>0</v>
      </c>
      <c r="AB15" s="19">
        <f>OKT!AB15+NOV!AB15+DES!AB15</f>
        <v>0</v>
      </c>
      <c r="AC15" s="19">
        <f>OKT!AC15+NOV!AC15+DES!AC15</f>
        <v>0</v>
      </c>
      <c r="AD15" s="19">
        <f>OKT!AD15+NOV!AD15+DES!AD15</f>
        <v>0</v>
      </c>
      <c r="AE15" s="19">
        <f>OKT!AE15+NOV!AE15+DES!AE15</f>
        <v>0</v>
      </c>
      <c r="AF15" s="19">
        <f>OKT!AF15+NOV!AF15+DES!AF15</f>
        <v>0</v>
      </c>
      <c r="AG15" s="19">
        <f>OKT!AG15+NOV!AG15+DES!AG15</f>
        <v>0</v>
      </c>
      <c r="AH15" s="19">
        <f>OKT!AH15+NOV!AH15+DES!AH15</f>
        <v>0</v>
      </c>
      <c r="AI15" s="19">
        <f>OKT!AI15+NOV!AI15+DES!AI15</f>
        <v>0</v>
      </c>
      <c r="AJ15" s="19">
        <f>OKT!AJ15+NOV!AJ15+DES!AJ15</f>
        <v>0</v>
      </c>
      <c r="AK15" s="19">
        <f>OKT!AK15+NOV!AK15+DES!AK15</f>
        <v>0</v>
      </c>
      <c r="AL15" s="19">
        <f>OKT!AL15+NOV!AL15+DES!AL15</f>
        <v>0</v>
      </c>
      <c r="AM15" s="19">
        <f>OKT!AM15+NOV!AM15+DES!AM15</f>
        <v>0</v>
      </c>
      <c r="AN15" s="19">
        <f>OKT!AN15+NOV!AN15+DES!AN15</f>
        <v>0</v>
      </c>
      <c r="AO15" s="19">
        <f>OKT!AO15+NOV!AO15+DES!AO15</f>
        <v>0</v>
      </c>
      <c r="AP15" s="19">
        <f>OKT!AP15+NOV!AP15+DES!AP15</f>
        <v>0</v>
      </c>
      <c r="AQ15" s="19">
        <f>OKT!AQ15+NOV!AQ15+DES!AQ15</f>
        <v>0</v>
      </c>
      <c r="AR15" s="19">
        <f>OKT!AR15+NOV!AR15+DES!AR15</f>
        <v>0</v>
      </c>
      <c r="AS15" s="19">
        <f>OKT!AS15+NOV!AS15+DES!AS15</f>
        <v>0</v>
      </c>
      <c r="AT15" s="19">
        <f>OKT!AT15+NOV!AT15+DES!AT15</f>
        <v>0</v>
      </c>
      <c r="AU15" s="19">
        <f>OKT!AU15+NOV!AU15+DES!AU15</f>
        <v>0</v>
      </c>
      <c r="AV15" s="19">
        <f>OKT!AV15+NOV!AV15+DES!AV15</f>
        <v>0</v>
      </c>
      <c r="AW15" s="19">
        <f>OKT!AW15+NOV!AW15+DES!AW15</f>
        <v>0</v>
      </c>
      <c r="AX15" s="19">
        <f>OKT!AX15+NOV!AX15+DES!AX15</f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20">
        <f>OKT!G16+NOV!G16+DES!G16</f>
        <v>68</v>
      </c>
      <c r="H16" s="20">
        <f>OKT!H16+NOV!H16+DES!H16</f>
        <v>73</v>
      </c>
      <c r="I16" s="20">
        <f>OKT!I16+NOV!I16+DES!I16</f>
        <v>141</v>
      </c>
      <c r="J16" s="19">
        <f>OKT!J16+NOV!J16+DES!J16</f>
        <v>48.788927335640139</v>
      </c>
      <c r="K16" s="20">
        <f>OKT!K16+NOV!K16+DES!K16</f>
        <v>29</v>
      </c>
      <c r="L16" s="20">
        <f>OKT!L16+NOV!L16+DES!L16</f>
        <v>24</v>
      </c>
      <c r="M16" s="20">
        <f>OKT!M16+NOV!M16+DES!M16</f>
        <v>53</v>
      </c>
      <c r="N16" s="19">
        <f>OKT!N16+NOV!N16+DES!N16</f>
        <v>18.339100346020761</v>
      </c>
      <c r="O16" s="19">
        <f>OKT!O16+NOV!O16+DES!O16</f>
        <v>0</v>
      </c>
      <c r="P16" s="19">
        <f>OKT!P16+NOV!P16+DES!P16</f>
        <v>0</v>
      </c>
      <c r="Q16" s="19">
        <f>OKT!Q16+NOV!Q16+DES!Q16</f>
        <v>0</v>
      </c>
      <c r="R16" s="19">
        <f>OKT!R16+NOV!R16+DES!R16</f>
        <v>0</v>
      </c>
      <c r="S16" s="19">
        <f>OKT!S16+NOV!S16+DES!S16</f>
        <v>0</v>
      </c>
      <c r="T16" s="19">
        <f>OKT!T16+NOV!T16+DES!T16</f>
        <v>0</v>
      </c>
      <c r="U16" s="19">
        <f>OKT!U16+NOV!U16+DES!U16</f>
        <v>0</v>
      </c>
      <c r="V16" s="19">
        <f>OKT!V16+NOV!V16+DES!V16</f>
        <v>0</v>
      </c>
      <c r="W16" s="19">
        <f>OKT!W16+NOV!W16+DES!W16</f>
        <v>0</v>
      </c>
      <c r="X16" s="19">
        <f>OKT!X16+NOV!X16+DES!X16</f>
        <v>0</v>
      </c>
      <c r="Y16" s="19">
        <f>OKT!Y16+NOV!Y16+DES!Y16</f>
        <v>0</v>
      </c>
      <c r="Z16" s="19">
        <f>OKT!Z16+NOV!Z16+DES!Z16</f>
        <v>0</v>
      </c>
      <c r="AA16" s="19">
        <f>OKT!AA16+NOV!AA16+DES!AA16</f>
        <v>0</v>
      </c>
      <c r="AB16" s="19">
        <f>OKT!AB16+NOV!AB16+DES!AB16</f>
        <v>0</v>
      </c>
      <c r="AC16" s="19">
        <f>OKT!AC16+NOV!AC16+DES!AC16</f>
        <v>0</v>
      </c>
      <c r="AD16" s="19">
        <f>OKT!AD16+NOV!AD16+DES!AD16</f>
        <v>0</v>
      </c>
      <c r="AE16" s="19">
        <f>OKT!AE16+NOV!AE16+DES!AE16</f>
        <v>0</v>
      </c>
      <c r="AF16" s="19">
        <f>OKT!AF16+NOV!AF16+DES!AF16</f>
        <v>0</v>
      </c>
      <c r="AG16" s="19">
        <f>OKT!AG16+NOV!AG16+DES!AG16</f>
        <v>0</v>
      </c>
      <c r="AH16" s="19">
        <f>OKT!AH16+NOV!AH16+DES!AH16</f>
        <v>0</v>
      </c>
      <c r="AI16" s="19">
        <f>OKT!AI16+NOV!AI16+DES!AI16</f>
        <v>0</v>
      </c>
      <c r="AJ16" s="19">
        <f>OKT!AJ16+NOV!AJ16+DES!AJ16</f>
        <v>0</v>
      </c>
      <c r="AK16" s="19">
        <f>OKT!AK16+NOV!AK16+DES!AK16</f>
        <v>0</v>
      </c>
      <c r="AL16" s="19">
        <f>OKT!AL16+NOV!AL16+DES!AL16</f>
        <v>0</v>
      </c>
      <c r="AM16" s="19">
        <f>OKT!AM16+NOV!AM16+DES!AM16</f>
        <v>0</v>
      </c>
      <c r="AN16" s="19">
        <f>OKT!AN16+NOV!AN16+DES!AN16</f>
        <v>0</v>
      </c>
      <c r="AO16" s="19">
        <f>OKT!AO16+NOV!AO16+DES!AO16</f>
        <v>0</v>
      </c>
      <c r="AP16" s="19">
        <f>OKT!AP16+NOV!AP16+DES!AP16</f>
        <v>0</v>
      </c>
      <c r="AQ16" s="19">
        <f>OKT!AQ16+NOV!AQ16+DES!AQ16</f>
        <v>0</v>
      </c>
      <c r="AR16" s="19">
        <f>OKT!AR16+NOV!AR16+DES!AR16</f>
        <v>0</v>
      </c>
      <c r="AS16" s="19">
        <f>OKT!AS16+NOV!AS16+DES!AS16</f>
        <v>0</v>
      </c>
      <c r="AT16" s="19">
        <f>OKT!AT16+NOV!AT16+DES!AT16</f>
        <v>0</v>
      </c>
      <c r="AU16" s="19">
        <f>OKT!AU16+NOV!AU16+DES!AU16</f>
        <v>0</v>
      </c>
      <c r="AV16" s="19">
        <f>OKT!AV16+NOV!AV16+DES!AV16</f>
        <v>0</v>
      </c>
      <c r="AW16" s="19">
        <f>OKT!AW16+NOV!AW16+DES!AW16</f>
        <v>0</v>
      </c>
      <c r="AX16" s="19">
        <f>OKT!AX16+NOV!AX16+DES!AX16</f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1">SUM(D13:D16)</f>
        <v>457</v>
      </c>
      <c r="E17" s="89">
        <f t="shared" si="1"/>
        <v>461</v>
      </c>
      <c r="F17" s="89">
        <f t="shared" si="1"/>
        <v>918</v>
      </c>
      <c r="G17" s="20">
        <f>OKT!G17+NOV!G17+DES!G17</f>
        <v>197</v>
      </c>
      <c r="H17" s="20">
        <f>OKT!H17+NOV!H17+DES!H17</f>
        <v>227</v>
      </c>
      <c r="I17" s="20">
        <f>OKT!I17+NOV!I17+DES!I17</f>
        <v>458</v>
      </c>
      <c r="J17" s="19">
        <f>OKT!J17+NOV!J17+DES!J17</f>
        <v>49.891067538126364</v>
      </c>
      <c r="K17" s="20">
        <f>OKT!K17+NOV!K17+DES!K17</f>
        <v>133</v>
      </c>
      <c r="L17" s="20">
        <f>OKT!L17+NOV!L17+DES!L17</f>
        <v>131</v>
      </c>
      <c r="M17" s="20">
        <f>OKT!M17+NOV!M17+DES!M17</f>
        <v>264</v>
      </c>
      <c r="N17" s="19">
        <f>OKT!N17+NOV!N17+DES!N17</f>
        <v>28.758169934640524</v>
      </c>
      <c r="O17" s="19">
        <f>OKT!O17+NOV!O17+DES!O17</f>
        <v>0</v>
      </c>
      <c r="P17" s="19">
        <f>OKT!P17+NOV!P17+DES!P17</f>
        <v>0</v>
      </c>
      <c r="Q17" s="19">
        <f>OKT!Q17+NOV!Q17+DES!Q17</f>
        <v>0</v>
      </c>
      <c r="R17" s="19">
        <f>OKT!R17+NOV!R17+DES!R17</f>
        <v>0</v>
      </c>
      <c r="S17" s="19">
        <f>OKT!S17+NOV!S17+DES!S17</f>
        <v>0</v>
      </c>
      <c r="T17" s="19">
        <f>OKT!T17+NOV!T17+DES!T17</f>
        <v>0</v>
      </c>
      <c r="U17" s="19">
        <f>OKT!U17+NOV!U17+DES!U17</f>
        <v>0</v>
      </c>
      <c r="V17" s="19">
        <f>OKT!V17+NOV!V17+DES!V17</f>
        <v>0</v>
      </c>
      <c r="W17" s="19">
        <f>OKT!W17+NOV!W17+DES!W17</f>
        <v>0</v>
      </c>
      <c r="X17" s="19">
        <f>OKT!X17+NOV!X17+DES!X17</f>
        <v>0</v>
      </c>
      <c r="Y17" s="19">
        <f>OKT!Y17+NOV!Y17+DES!Y17</f>
        <v>0</v>
      </c>
      <c r="Z17" s="19">
        <f>OKT!Z17+NOV!Z17+DES!Z17</f>
        <v>0</v>
      </c>
      <c r="AA17" s="19">
        <f>OKT!AA17+NOV!AA17+DES!AA17</f>
        <v>0</v>
      </c>
      <c r="AB17" s="19">
        <f>OKT!AB17+NOV!AB17+DES!AB17</f>
        <v>0</v>
      </c>
      <c r="AC17" s="19">
        <f>OKT!AC17+NOV!AC17+DES!AC17</f>
        <v>0</v>
      </c>
      <c r="AD17" s="19">
        <f>OKT!AD17+NOV!AD17+DES!AD17</f>
        <v>0</v>
      </c>
      <c r="AE17" s="19">
        <f>OKT!AE17+NOV!AE17+DES!AE17</f>
        <v>0</v>
      </c>
      <c r="AF17" s="19">
        <f>OKT!AF17+NOV!AF17+DES!AF17</f>
        <v>0</v>
      </c>
      <c r="AG17" s="19">
        <f>OKT!AG17+NOV!AG17+DES!AG17</f>
        <v>0</v>
      </c>
      <c r="AH17" s="19">
        <f>OKT!AH17+NOV!AH17+DES!AH17</f>
        <v>0</v>
      </c>
      <c r="AI17" s="19">
        <f>OKT!AI17+NOV!AI17+DES!AI17</f>
        <v>0</v>
      </c>
      <c r="AJ17" s="19">
        <f>OKT!AJ17+NOV!AJ17+DES!AJ17</f>
        <v>0</v>
      </c>
      <c r="AK17" s="19">
        <f>OKT!AK17+NOV!AK17+DES!AK17</f>
        <v>0</v>
      </c>
      <c r="AL17" s="19">
        <f>OKT!AL17+NOV!AL17+DES!AL17</f>
        <v>0</v>
      </c>
      <c r="AM17" s="19">
        <f>OKT!AM17+NOV!AM17+DES!AM17</f>
        <v>0</v>
      </c>
      <c r="AN17" s="19">
        <f>OKT!AN17+NOV!AN17+DES!AN17</f>
        <v>0</v>
      </c>
      <c r="AO17" s="19">
        <f>OKT!AO17+NOV!AO17+DES!AO17</f>
        <v>0</v>
      </c>
      <c r="AP17" s="19">
        <f>OKT!AP17+NOV!AP17+DES!AP17</f>
        <v>0</v>
      </c>
      <c r="AQ17" s="19">
        <f>OKT!AQ17+NOV!AQ17+DES!AQ17</f>
        <v>0</v>
      </c>
      <c r="AR17" s="19">
        <f>OKT!AR17+NOV!AR17+DES!AR17</f>
        <v>0</v>
      </c>
      <c r="AS17" s="19">
        <f>OKT!AS17+NOV!AS17+DES!AS17</f>
        <v>0</v>
      </c>
      <c r="AT17" s="19">
        <f>OKT!AT17+NOV!AT17+DES!AT17</f>
        <v>0</v>
      </c>
      <c r="AU17" s="19">
        <f>OKT!AU17+NOV!AU17+DES!AU17</f>
        <v>0</v>
      </c>
      <c r="AV17" s="19">
        <f>OKT!AV17+NOV!AV17+DES!AV17</f>
        <v>0</v>
      </c>
      <c r="AW17" s="19">
        <f>OKT!AW17+NOV!AW17+DES!AW17</f>
        <v>0</v>
      </c>
      <c r="AX17" s="19">
        <f>OKT!AX17+NOV!AX17+DES!AX17</f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2">D18+E18</f>
        <v>502</v>
      </c>
      <c r="G18" s="19">
        <f>OKT!G18+NOV!G18+DES!G18</f>
        <v>47</v>
      </c>
      <c r="H18" s="19">
        <f>OKT!H18+NOV!H18+DES!H18</f>
        <v>52</v>
      </c>
      <c r="I18" s="19">
        <f>OKT!I18+NOV!I18+DES!I18</f>
        <v>99</v>
      </c>
      <c r="J18" s="19">
        <f>OKT!J18+NOV!J18+DES!J18</f>
        <v>19.721115537848604</v>
      </c>
      <c r="K18" s="19">
        <f>OKT!K18+NOV!K18+DES!K18</f>
        <v>47</v>
      </c>
      <c r="L18" s="19">
        <f>OKT!L18+NOV!L18+DES!L18</f>
        <v>52</v>
      </c>
      <c r="M18" s="19">
        <f>OKT!M18+NOV!M18+DES!M18</f>
        <v>99</v>
      </c>
      <c r="N18" s="19">
        <f>OKT!N18+NOV!N18+DES!N18</f>
        <v>19.721115537848604</v>
      </c>
      <c r="O18" s="19">
        <f>OKT!O18+NOV!O18+DES!O18</f>
        <v>0</v>
      </c>
      <c r="P18" s="19">
        <f>OKT!P18+NOV!P18+DES!P18</f>
        <v>0</v>
      </c>
      <c r="Q18" s="19">
        <f>OKT!Q18+NOV!Q18+DES!Q18</f>
        <v>0</v>
      </c>
      <c r="R18" s="19" t="e">
        <f>OKT!R18+NOV!R18+DES!R18</f>
        <v>#DIV/0!</v>
      </c>
      <c r="S18" s="19">
        <f>OKT!S18+NOV!S18+DES!S18</f>
        <v>0</v>
      </c>
      <c r="T18" s="19">
        <f>OKT!T18+NOV!T18+DES!T18</f>
        <v>0</v>
      </c>
      <c r="U18" s="19">
        <f>OKT!U18+NOV!U18+DES!U18</f>
        <v>0</v>
      </c>
      <c r="V18" s="19" t="e">
        <f>OKT!V18+NOV!V18+DES!V18</f>
        <v>#DIV/0!</v>
      </c>
      <c r="W18" s="19">
        <f>OKT!W18+NOV!W18+DES!W18</f>
        <v>0</v>
      </c>
      <c r="X18" s="19">
        <f>OKT!X18+NOV!X18+DES!X18</f>
        <v>0</v>
      </c>
      <c r="Y18" s="19">
        <f>OKT!Y18+NOV!Y18+DES!Y18</f>
        <v>0</v>
      </c>
      <c r="Z18" s="19" t="e">
        <f>OKT!Z18+NOV!Z18+DES!Z18</f>
        <v>#DIV/0!</v>
      </c>
      <c r="AA18" s="19">
        <f>OKT!AA18+NOV!AA18+DES!AA18</f>
        <v>0</v>
      </c>
      <c r="AB18" s="19">
        <f>OKT!AB18+NOV!AB18+DES!AB18</f>
        <v>0</v>
      </c>
      <c r="AC18" s="19">
        <f>OKT!AC18+NOV!AC18+DES!AC18</f>
        <v>0</v>
      </c>
      <c r="AD18" s="19" t="e">
        <f>OKT!AD18+NOV!AD18+DES!AD18</f>
        <v>#DIV/0!</v>
      </c>
      <c r="AE18" s="19">
        <f>OKT!AE18+NOV!AE18+DES!AE18</f>
        <v>0</v>
      </c>
      <c r="AF18" s="19">
        <f>OKT!AF18+NOV!AF18+DES!AF18</f>
        <v>0</v>
      </c>
      <c r="AG18" s="19">
        <f>OKT!AG18+NOV!AG18+DES!AG18</f>
        <v>0</v>
      </c>
      <c r="AH18" s="19" t="e">
        <f>OKT!AH18+NOV!AH18+DES!AH18</f>
        <v>#DIV/0!</v>
      </c>
      <c r="AI18" s="19">
        <f>OKT!AI18+NOV!AI18+DES!AI18</f>
        <v>0</v>
      </c>
      <c r="AJ18" s="19">
        <f>OKT!AJ18+NOV!AJ18+DES!AJ18</f>
        <v>0</v>
      </c>
      <c r="AK18" s="19">
        <f>OKT!AK18+NOV!AK18+DES!AK18</f>
        <v>0</v>
      </c>
      <c r="AL18" s="19" t="e">
        <f>OKT!AL18+NOV!AL18+DES!AL18</f>
        <v>#DIV/0!</v>
      </c>
      <c r="AM18" s="19">
        <f>OKT!AM18+NOV!AM18+DES!AM18</f>
        <v>0</v>
      </c>
      <c r="AN18" s="19">
        <f>OKT!AN18+NOV!AN18+DES!AN18</f>
        <v>0</v>
      </c>
      <c r="AO18" s="19">
        <f>OKT!AO18+NOV!AO18+DES!AO18</f>
        <v>0</v>
      </c>
      <c r="AP18" s="19" t="e">
        <f>OKT!AP18+NOV!AP18+DES!AP18</f>
        <v>#DIV/0!</v>
      </c>
      <c r="AQ18" s="19">
        <f>OKT!AQ18+NOV!AQ18+DES!AQ18</f>
        <v>0</v>
      </c>
      <c r="AR18" s="19">
        <f>OKT!AR18+NOV!AR18+DES!AR18</f>
        <v>0</v>
      </c>
      <c r="AS18" s="19">
        <f>OKT!AS18+NOV!AS18+DES!AS18</f>
        <v>0</v>
      </c>
      <c r="AT18" s="19" t="e">
        <f>OKT!AT18+NOV!AT18+DES!AT18</f>
        <v>#DIV/0!</v>
      </c>
      <c r="AU18" s="19">
        <f>OKT!AU18+NOV!AU18+DES!AU18</f>
        <v>0</v>
      </c>
      <c r="AV18" s="19">
        <f>OKT!AV18+NOV!AV18+DES!AV18</f>
        <v>0</v>
      </c>
      <c r="AW18" s="19">
        <f>OKT!AW18+NOV!AW18+DES!AW18</f>
        <v>0</v>
      </c>
      <c r="AX18" s="19" t="e">
        <f>OKT!AX18+NOV!AX18+DES!AX18</f>
        <v>#DIV/0!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2"/>
        <v>436</v>
      </c>
      <c r="G19" s="19">
        <f>OKT!G19+NOV!G19+DES!G19</f>
        <v>60</v>
      </c>
      <c r="H19" s="19">
        <f>OKT!H19+NOV!H19+DES!H19</f>
        <v>48</v>
      </c>
      <c r="I19" s="19">
        <f>OKT!I19+NOV!I19+DES!I19</f>
        <v>108</v>
      </c>
      <c r="J19" s="19">
        <f>OKT!J19+NOV!J19+DES!J19</f>
        <v>24.77064220183486</v>
      </c>
      <c r="K19" s="19">
        <f>OKT!K19+NOV!K19+DES!K19</f>
        <v>60</v>
      </c>
      <c r="L19" s="19">
        <f>OKT!L19+NOV!L19+DES!L19</f>
        <v>48</v>
      </c>
      <c r="M19" s="19">
        <f>OKT!M19+NOV!M19+DES!M19</f>
        <v>108</v>
      </c>
      <c r="N19" s="19">
        <f>OKT!N19+NOV!N19+DES!N19</f>
        <v>24.77064220183486</v>
      </c>
      <c r="O19" s="19">
        <f>OKT!O19+NOV!O19+DES!O19</f>
        <v>0</v>
      </c>
      <c r="P19" s="19">
        <f>OKT!P19+NOV!P19+DES!P19</f>
        <v>0</v>
      </c>
      <c r="Q19" s="19">
        <f>OKT!Q19+NOV!Q19+DES!Q19</f>
        <v>0</v>
      </c>
      <c r="R19" s="19" t="e">
        <f>OKT!R19+NOV!R19+DES!R19</f>
        <v>#DIV/0!</v>
      </c>
      <c r="S19" s="19">
        <f>OKT!S19+NOV!S19+DES!S19</f>
        <v>0</v>
      </c>
      <c r="T19" s="19">
        <f>OKT!T19+NOV!T19+DES!T19</f>
        <v>0</v>
      </c>
      <c r="U19" s="19">
        <f>OKT!U19+NOV!U19+DES!U19</f>
        <v>0</v>
      </c>
      <c r="V19" s="19" t="e">
        <f>OKT!V19+NOV!V19+DES!V19</f>
        <v>#DIV/0!</v>
      </c>
      <c r="W19" s="19">
        <f>OKT!W19+NOV!W19+DES!W19</f>
        <v>0</v>
      </c>
      <c r="X19" s="19">
        <f>OKT!X19+NOV!X19+DES!X19</f>
        <v>0</v>
      </c>
      <c r="Y19" s="19">
        <f>OKT!Y19+NOV!Y19+DES!Y19</f>
        <v>0</v>
      </c>
      <c r="Z19" s="19" t="e">
        <f>OKT!Z19+NOV!Z19+DES!Z19</f>
        <v>#DIV/0!</v>
      </c>
      <c r="AA19" s="19">
        <f>OKT!AA19+NOV!AA19+DES!AA19</f>
        <v>0</v>
      </c>
      <c r="AB19" s="19">
        <f>OKT!AB19+NOV!AB19+DES!AB19</f>
        <v>0</v>
      </c>
      <c r="AC19" s="19">
        <f>OKT!AC19+NOV!AC19+DES!AC19</f>
        <v>0</v>
      </c>
      <c r="AD19" s="19" t="e">
        <f>OKT!AD19+NOV!AD19+DES!AD19</f>
        <v>#DIV/0!</v>
      </c>
      <c r="AE19" s="19">
        <f>OKT!AE19+NOV!AE19+DES!AE19</f>
        <v>0</v>
      </c>
      <c r="AF19" s="19">
        <f>OKT!AF19+NOV!AF19+DES!AF19</f>
        <v>0</v>
      </c>
      <c r="AG19" s="19">
        <f>OKT!AG19+NOV!AG19+DES!AG19</f>
        <v>0</v>
      </c>
      <c r="AH19" s="19" t="e">
        <f>OKT!AH19+NOV!AH19+DES!AH19</f>
        <v>#DIV/0!</v>
      </c>
      <c r="AI19" s="19">
        <f>OKT!AI19+NOV!AI19+DES!AI19</f>
        <v>0</v>
      </c>
      <c r="AJ19" s="19">
        <f>OKT!AJ19+NOV!AJ19+DES!AJ19</f>
        <v>0</v>
      </c>
      <c r="AK19" s="19">
        <f>OKT!AK19+NOV!AK19+DES!AK19</f>
        <v>0</v>
      </c>
      <c r="AL19" s="19" t="e">
        <f>OKT!AL19+NOV!AL19+DES!AL19</f>
        <v>#DIV/0!</v>
      </c>
      <c r="AM19" s="19">
        <f>OKT!AM19+NOV!AM19+DES!AM19</f>
        <v>0</v>
      </c>
      <c r="AN19" s="19">
        <f>OKT!AN19+NOV!AN19+DES!AN19</f>
        <v>0</v>
      </c>
      <c r="AO19" s="19">
        <f>OKT!AO19+NOV!AO19+DES!AO19</f>
        <v>0</v>
      </c>
      <c r="AP19" s="19" t="e">
        <f>OKT!AP19+NOV!AP19+DES!AP19</f>
        <v>#DIV/0!</v>
      </c>
      <c r="AQ19" s="19">
        <f>OKT!AQ19+NOV!AQ19+DES!AQ19</f>
        <v>0</v>
      </c>
      <c r="AR19" s="19">
        <f>OKT!AR19+NOV!AR19+DES!AR19</f>
        <v>0</v>
      </c>
      <c r="AS19" s="19">
        <f>OKT!AS19+NOV!AS19+DES!AS19</f>
        <v>0</v>
      </c>
      <c r="AT19" s="19" t="e">
        <f>OKT!AT19+NOV!AT19+DES!AT19</f>
        <v>#DIV/0!</v>
      </c>
      <c r="AU19" s="19">
        <f>OKT!AU19+NOV!AU19+DES!AU19</f>
        <v>0</v>
      </c>
      <c r="AV19" s="19">
        <f>OKT!AV19+NOV!AV19+DES!AV19</f>
        <v>0</v>
      </c>
      <c r="AW19" s="19">
        <f>OKT!AW19+NOV!AW19+DES!AW19</f>
        <v>0</v>
      </c>
      <c r="AX19" s="19" t="e">
        <f>OKT!AX19+NOV!AX19+DES!AX19</f>
        <v>#DIV/0!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2"/>
        <v>418</v>
      </c>
      <c r="G20" s="19">
        <f>OKT!G20+NOV!G20+DES!G20</f>
        <v>25</v>
      </c>
      <c r="H20" s="19">
        <f>OKT!H20+NOV!H20+DES!H20</f>
        <v>41</v>
      </c>
      <c r="I20" s="19">
        <f>OKT!I20+NOV!I20+DES!I20</f>
        <v>66</v>
      </c>
      <c r="J20" s="19">
        <f>OKT!J20+NOV!J20+DES!J20</f>
        <v>15.789473684210527</v>
      </c>
      <c r="K20" s="19">
        <f>OKT!K20+NOV!K20+DES!K20</f>
        <v>25</v>
      </c>
      <c r="L20" s="19">
        <f>OKT!L20+NOV!L20+DES!L20</f>
        <v>41</v>
      </c>
      <c r="M20" s="19">
        <f>OKT!M20+NOV!M20+DES!M20</f>
        <v>66</v>
      </c>
      <c r="N20" s="19">
        <f>OKT!N20+NOV!N20+DES!N20</f>
        <v>15.789473684210527</v>
      </c>
      <c r="O20" s="19">
        <f>OKT!O20+NOV!O20+DES!O20</f>
        <v>0</v>
      </c>
      <c r="P20" s="19">
        <f>OKT!P20+NOV!P20+DES!P20</f>
        <v>0</v>
      </c>
      <c r="Q20" s="19">
        <f>OKT!Q20+NOV!Q20+DES!Q20</f>
        <v>0</v>
      </c>
      <c r="R20" s="19" t="e">
        <f>OKT!R20+NOV!R20+DES!R20</f>
        <v>#DIV/0!</v>
      </c>
      <c r="S20" s="19">
        <f>OKT!S20+NOV!S20+DES!S20</f>
        <v>0</v>
      </c>
      <c r="T20" s="19">
        <f>OKT!T20+NOV!T20+DES!T20</f>
        <v>0</v>
      </c>
      <c r="U20" s="19">
        <f>OKT!U20+NOV!U20+DES!U20</f>
        <v>0</v>
      </c>
      <c r="V20" s="19" t="e">
        <f>OKT!V20+NOV!V20+DES!V20</f>
        <v>#DIV/0!</v>
      </c>
      <c r="W20" s="19">
        <f>OKT!W20+NOV!W20+DES!W20</f>
        <v>0</v>
      </c>
      <c r="X20" s="19">
        <f>OKT!X20+NOV!X20+DES!X20</f>
        <v>0</v>
      </c>
      <c r="Y20" s="19">
        <f>OKT!Y20+NOV!Y20+DES!Y20</f>
        <v>0</v>
      </c>
      <c r="Z20" s="19" t="e">
        <f>OKT!Z20+NOV!Z20+DES!Z20</f>
        <v>#DIV/0!</v>
      </c>
      <c r="AA20" s="19">
        <f>OKT!AA20+NOV!AA20+DES!AA20</f>
        <v>0</v>
      </c>
      <c r="AB20" s="19">
        <f>OKT!AB20+NOV!AB20+DES!AB20</f>
        <v>0</v>
      </c>
      <c r="AC20" s="19">
        <f>OKT!AC20+NOV!AC20+DES!AC20</f>
        <v>0</v>
      </c>
      <c r="AD20" s="19" t="e">
        <f>OKT!AD20+NOV!AD20+DES!AD20</f>
        <v>#DIV/0!</v>
      </c>
      <c r="AE20" s="19">
        <f>OKT!AE20+NOV!AE20+DES!AE20</f>
        <v>0</v>
      </c>
      <c r="AF20" s="19">
        <f>OKT!AF20+NOV!AF20+DES!AF20</f>
        <v>0</v>
      </c>
      <c r="AG20" s="19">
        <f>OKT!AG20+NOV!AG20+DES!AG20</f>
        <v>0</v>
      </c>
      <c r="AH20" s="19" t="e">
        <f>OKT!AH20+NOV!AH20+DES!AH20</f>
        <v>#DIV/0!</v>
      </c>
      <c r="AI20" s="19">
        <f>OKT!AI20+NOV!AI20+DES!AI20</f>
        <v>0</v>
      </c>
      <c r="AJ20" s="19">
        <f>OKT!AJ20+NOV!AJ20+DES!AJ20</f>
        <v>0</v>
      </c>
      <c r="AK20" s="19">
        <f>OKT!AK20+NOV!AK20+DES!AK20</f>
        <v>0</v>
      </c>
      <c r="AL20" s="19" t="e">
        <f>OKT!AL20+NOV!AL20+DES!AL20</f>
        <v>#DIV/0!</v>
      </c>
      <c r="AM20" s="19">
        <f>OKT!AM20+NOV!AM20+DES!AM20</f>
        <v>0</v>
      </c>
      <c r="AN20" s="19">
        <f>OKT!AN20+NOV!AN20+DES!AN20</f>
        <v>0</v>
      </c>
      <c r="AO20" s="19">
        <f>OKT!AO20+NOV!AO20+DES!AO20</f>
        <v>0</v>
      </c>
      <c r="AP20" s="19" t="e">
        <f>OKT!AP20+NOV!AP20+DES!AP20</f>
        <v>#DIV/0!</v>
      </c>
      <c r="AQ20" s="19">
        <f>OKT!AQ20+NOV!AQ20+DES!AQ20</f>
        <v>0</v>
      </c>
      <c r="AR20" s="19">
        <f>OKT!AR20+NOV!AR20+DES!AR20</f>
        <v>0</v>
      </c>
      <c r="AS20" s="19">
        <f>OKT!AS20+NOV!AS20+DES!AS20</f>
        <v>0</v>
      </c>
      <c r="AT20" s="19" t="e">
        <f>OKT!AT20+NOV!AT20+DES!AT20</f>
        <v>#DIV/0!</v>
      </c>
      <c r="AU20" s="19">
        <f>OKT!AU20+NOV!AU20+DES!AU20</f>
        <v>0</v>
      </c>
      <c r="AV20" s="19">
        <f>OKT!AV20+NOV!AV20+DES!AV20</f>
        <v>0</v>
      </c>
      <c r="AW20" s="19">
        <f>OKT!AW20+NOV!AW20+DES!AW20</f>
        <v>0</v>
      </c>
      <c r="AX20" s="19" t="e">
        <f>OKT!AX20+NOV!AX20+DES!AX20</f>
        <v>#DIV/0!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2"/>
        <v>339</v>
      </c>
      <c r="G21" s="19">
        <f>OKT!G21+NOV!G21+DES!G21</f>
        <v>15</v>
      </c>
      <c r="H21" s="19">
        <f>OKT!H21+NOV!H21+DES!H21</f>
        <v>16</v>
      </c>
      <c r="I21" s="19">
        <f>OKT!I21+NOV!I21+DES!I21</f>
        <v>31</v>
      </c>
      <c r="J21" s="19">
        <f>OKT!J21+NOV!J21+DES!J21</f>
        <v>9.1445427728613566</v>
      </c>
      <c r="K21" s="19">
        <f>OKT!K21+NOV!K21+DES!K21</f>
        <v>15</v>
      </c>
      <c r="L21" s="19">
        <f>OKT!L21+NOV!L21+DES!L21</f>
        <v>16</v>
      </c>
      <c r="M21" s="19">
        <f>OKT!M21+NOV!M21+DES!M21</f>
        <v>31</v>
      </c>
      <c r="N21" s="19">
        <f>OKT!N21+NOV!N21+DES!N21</f>
        <v>9.1445427728613566</v>
      </c>
      <c r="O21" s="19">
        <f>OKT!O21+NOV!O21+DES!O21</f>
        <v>0</v>
      </c>
      <c r="P21" s="19">
        <f>OKT!P21+NOV!P21+DES!P21</f>
        <v>0</v>
      </c>
      <c r="Q21" s="19">
        <f>OKT!Q21+NOV!Q21+DES!Q21</f>
        <v>0</v>
      </c>
      <c r="R21" s="19" t="e">
        <f>OKT!R21+NOV!R21+DES!R21</f>
        <v>#DIV/0!</v>
      </c>
      <c r="S21" s="19">
        <f>OKT!S21+NOV!S21+DES!S21</f>
        <v>0</v>
      </c>
      <c r="T21" s="19">
        <f>OKT!T21+NOV!T21+DES!T21</f>
        <v>0</v>
      </c>
      <c r="U21" s="19">
        <f>OKT!U21+NOV!U21+DES!U21</f>
        <v>0</v>
      </c>
      <c r="V21" s="19" t="e">
        <f>OKT!V21+NOV!V21+DES!V21</f>
        <v>#DIV/0!</v>
      </c>
      <c r="W21" s="19">
        <f>OKT!W21+NOV!W21+DES!W21</f>
        <v>0</v>
      </c>
      <c r="X21" s="19">
        <f>OKT!X21+NOV!X21+DES!X21</f>
        <v>0</v>
      </c>
      <c r="Y21" s="19">
        <f>OKT!Y21+NOV!Y21+DES!Y21</f>
        <v>0</v>
      </c>
      <c r="Z21" s="19" t="e">
        <f>OKT!Z21+NOV!Z21+DES!Z21</f>
        <v>#DIV/0!</v>
      </c>
      <c r="AA21" s="19">
        <f>OKT!AA21+NOV!AA21+DES!AA21</f>
        <v>0</v>
      </c>
      <c r="AB21" s="19">
        <f>OKT!AB21+NOV!AB21+DES!AB21</f>
        <v>0</v>
      </c>
      <c r="AC21" s="19">
        <f>OKT!AC21+NOV!AC21+DES!AC21</f>
        <v>0</v>
      </c>
      <c r="AD21" s="19" t="e">
        <f>OKT!AD21+NOV!AD21+DES!AD21</f>
        <v>#DIV/0!</v>
      </c>
      <c r="AE21" s="19">
        <f>OKT!AE21+NOV!AE21+DES!AE21</f>
        <v>0</v>
      </c>
      <c r="AF21" s="19">
        <f>OKT!AF21+NOV!AF21+DES!AF21</f>
        <v>0</v>
      </c>
      <c r="AG21" s="19">
        <f>OKT!AG21+NOV!AG21+DES!AG21</f>
        <v>0</v>
      </c>
      <c r="AH21" s="19" t="e">
        <f>OKT!AH21+NOV!AH21+DES!AH21</f>
        <v>#DIV/0!</v>
      </c>
      <c r="AI21" s="19">
        <f>OKT!AI21+NOV!AI21+DES!AI21</f>
        <v>0</v>
      </c>
      <c r="AJ21" s="19">
        <f>OKT!AJ21+NOV!AJ21+DES!AJ21</f>
        <v>0</v>
      </c>
      <c r="AK21" s="19">
        <f>OKT!AK21+NOV!AK21+DES!AK21</f>
        <v>0</v>
      </c>
      <c r="AL21" s="19" t="e">
        <f>OKT!AL21+NOV!AL21+DES!AL21</f>
        <v>#DIV/0!</v>
      </c>
      <c r="AM21" s="19">
        <f>OKT!AM21+NOV!AM21+DES!AM21</f>
        <v>0</v>
      </c>
      <c r="AN21" s="19">
        <f>OKT!AN21+NOV!AN21+DES!AN21</f>
        <v>0</v>
      </c>
      <c r="AO21" s="19">
        <f>OKT!AO21+NOV!AO21+DES!AO21</f>
        <v>0</v>
      </c>
      <c r="AP21" s="19" t="e">
        <f>OKT!AP21+NOV!AP21+DES!AP21</f>
        <v>#DIV/0!</v>
      </c>
      <c r="AQ21" s="19">
        <f>OKT!AQ21+NOV!AQ21+DES!AQ21</f>
        <v>0</v>
      </c>
      <c r="AR21" s="19">
        <f>OKT!AR21+NOV!AR21+DES!AR21</f>
        <v>0</v>
      </c>
      <c r="AS21" s="19">
        <f>OKT!AS21+NOV!AS21+DES!AS21</f>
        <v>0</v>
      </c>
      <c r="AT21" s="19" t="e">
        <f>OKT!AT21+NOV!AT21+DES!AT21</f>
        <v>#DIV/0!</v>
      </c>
      <c r="AU21" s="19">
        <f>OKT!AU21+NOV!AU21+DES!AU21</f>
        <v>0</v>
      </c>
      <c r="AV21" s="19">
        <f>OKT!AV21+NOV!AV21+DES!AV21</f>
        <v>0</v>
      </c>
      <c r="AW21" s="19">
        <f>OKT!AW21+NOV!AW21+DES!AW21</f>
        <v>0</v>
      </c>
      <c r="AX21" s="19" t="e">
        <f>OKT!AX21+NOV!AX21+DES!AX21</f>
        <v>#DIV/0!</v>
      </c>
    </row>
    <row r="22" spans="1:52" ht="14.25" customHeight="1">
      <c r="A22" s="16"/>
      <c r="B22" s="17"/>
      <c r="C22" s="18" t="s">
        <v>37</v>
      </c>
      <c r="D22" s="89">
        <f t="shared" ref="D22:F22" si="3">SUM(D18:D21)</f>
        <v>847</v>
      </c>
      <c r="E22" s="89">
        <f t="shared" si="3"/>
        <v>848</v>
      </c>
      <c r="F22" s="89">
        <f t="shared" si="3"/>
        <v>1695</v>
      </c>
      <c r="G22" s="19">
        <f>OKT!G22+NOV!G22+DES!G22</f>
        <v>147</v>
      </c>
      <c r="H22" s="19">
        <f>OKT!H22+NOV!H22+DES!H22</f>
        <v>157</v>
      </c>
      <c r="I22" s="19">
        <f>OKT!I22+NOV!I22+DES!I22</f>
        <v>304</v>
      </c>
      <c r="J22" s="19">
        <f>OKT!J22+NOV!J22+DES!J22</f>
        <v>17.935103244837759</v>
      </c>
      <c r="K22" s="19">
        <f>OKT!K22+NOV!K22+DES!K22</f>
        <v>147</v>
      </c>
      <c r="L22" s="19">
        <f>OKT!L22+NOV!L22+DES!L22</f>
        <v>91</v>
      </c>
      <c r="M22" s="19">
        <f>OKT!M22+NOV!M22+DES!M22</f>
        <v>304</v>
      </c>
      <c r="N22" s="19">
        <f>OKT!N22+NOV!N22+DES!N22</f>
        <v>17.935103244837759</v>
      </c>
      <c r="O22" s="19">
        <f>OKT!O22+NOV!O22+DES!O22</f>
        <v>0</v>
      </c>
      <c r="P22" s="19">
        <f>OKT!P22+NOV!P22+DES!P22</f>
        <v>0</v>
      </c>
      <c r="Q22" s="19">
        <f>OKT!Q22+NOV!Q22+DES!Q22</f>
        <v>0</v>
      </c>
      <c r="R22" s="19" t="e">
        <f>OKT!R22+NOV!R22+DES!R22</f>
        <v>#DIV/0!</v>
      </c>
      <c r="S22" s="19">
        <f>OKT!S22+NOV!S22+DES!S22</f>
        <v>0</v>
      </c>
      <c r="T22" s="19">
        <f>OKT!T22+NOV!T22+DES!T22</f>
        <v>0</v>
      </c>
      <c r="U22" s="19">
        <f>OKT!U22+NOV!U22+DES!U22</f>
        <v>0</v>
      </c>
      <c r="V22" s="19" t="e">
        <f>OKT!V22+NOV!V22+DES!V22</f>
        <v>#DIV/0!</v>
      </c>
      <c r="W22" s="19">
        <f>OKT!W22+NOV!W22+DES!W22</f>
        <v>0</v>
      </c>
      <c r="X22" s="19">
        <f>OKT!X22+NOV!X22+DES!X22</f>
        <v>0</v>
      </c>
      <c r="Y22" s="19">
        <f>OKT!Y22+NOV!Y22+DES!Y22</f>
        <v>0</v>
      </c>
      <c r="Z22" s="19" t="e">
        <f>OKT!Z22+NOV!Z22+DES!Z22</f>
        <v>#DIV/0!</v>
      </c>
      <c r="AA22" s="19">
        <f>OKT!AA22+NOV!AA22+DES!AA22</f>
        <v>0</v>
      </c>
      <c r="AB22" s="19">
        <f>OKT!AB22+NOV!AB22+DES!AB22</f>
        <v>0</v>
      </c>
      <c r="AC22" s="19">
        <f>OKT!AC22+NOV!AC22+DES!AC22</f>
        <v>0</v>
      </c>
      <c r="AD22" s="19" t="e">
        <f>OKT!AD22+NOV!AD22+DES!AD22</f>
        <v>#DIV/0!</v>
      </c>
      <c r="AE22" s="19">
        <f>OKT!AE22+NOV!AE22+DES!AE22</f>
        <v>0</v>
      </c>
      <c r="AF22" s="19">
        <f>OKT!AF22+NOV!AF22+DES!AF22</f>
        <v>0</v>
      </c>
      <c r="AG22" s="19">
        <f>OKT!AG22+NOV!AG22+DES!AG22</f>
        <v>0</v>
      </c>
      <c r="AH22" s="19" t="e">
        <f>OKT!AH22+NOV!AH22+DES!AH22</f>
        <v>#DIV/0!</v>
      </c>
      <c r="AI22" s="19">
        <f>OKT!AI22+NOV!AI22+DES!AI22</f>
        <v>0</v>
      </c>
      <c r="AJ22" s="19">
        <f>OKT!AJ22+NOV!AJ22+DES!AJ22</f>
        <v>0</v>
      </c>
      <c r="AK22" s="19">
        <f>OKT!AK22+NOV!AK22+DES!AK22</f>
        <v>0</v>
      </c>
      <c r="AL22" s="19" t="e">
        <f>OKT!AL22+NOV!AL22+DES!AL22</f>
        <v>#DIV/0!</v>
      </c>
      <c r="AM22" s="19">
        <f>OKT!AM22+NOV!AM22+DES!AM22</f>
        <v>0</v>
      </c>
      <c r="AN22" s="19">
        <f>OKT!AN22+NOV!AN22+DES!AN22</f>
        <v>0</v>
      </c>
      <c r="AO22" s="19">
        <f>OKT!AO22+NOV!AO22+DES!AO22</f>
        <v>0</v>
      </c>
      <c r="AP22" s="19" t="e">
        <f>OKT!AP22+NOV!AP22+DES!AP22</f>
        <v>#DIV/0!</v>
      </c>
      <c r="AQ22" s="19">
        <f>OKT!AQ22+NOV!AQ22+DES!AQ22</f>
        <v>0</v>
      </c>
      <c r="AR22" s="19">
        <f>OKT!AR22+NOV!AR22+DES!AR22</f>
        <v>0</v>
      </c>
      <c r="AS22" s="19">
        <f>OKT!AS22+NOV!AS22+DES!AS22</f>
        <v>0</v>
      </c>
      <c r="AT22" s="19" t="e">
        <f>OKT!AT22+NOV!AT22+DES!AT22</f>
        <v>#DIV/0!</v>
      </c>
      <c r="AU22" s="19">
        <f>OKT!AU22+NOV!AU22+DES!AU22</f>
        <v>0</v>
      </c>
      <c r="AV22" s="19">
        <f>OKT!AV22+NOV!AV22+DES!AV22</f>
        <v>0</v>
      </c>
      <c r="AW22" s="19">
        <f>OKT!AW22+NOV!AW22+DES!AW22</f>
        <v>0</v>
      </c>
      <c r="AX22" s="19" t="e">
        <f>OKT!AX22+NOV!AX22+DES!AX22</f>
        <v>#DIV/0!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4">D23+E23</f>
        <v>358</v>
      </c>
      <c r="G23" s="19">
        <f>OKT!G23+NOV!G23+DES!G23</f>
        <v>27</v>
      </c>
      <c r="H23" s="19">
        <f>OKT!H23+NOV!H23+DES!H23</f>
        <v>29</v>
      </c>
      <c r="I23" s="19">
        <f>OKT!I23+NOV!I23+DES!I23</f>
        <v>56</v>
      </c>
      <c r="J23" s="19">
        <f>OKT!J23+NOV!J23+DES!J23</f>
        <v>15.64245810055866</v>
      </c>
      <c r="K23" s="19">
        <f>OKT!K23+NOV!K23+DES!K23</f>
        <v>65</v>
      </c>
      <c r="L23" s="19">
        <f>OKT!L23+NOV!L23+DES!L23</f>
        <v>56</v>
      </c>
      <c r="M23" s="19">
        <f>OKT!M23+NOV!M23+DES!M23</f>
        <v>121</v>
      </c>
      <c r="N23" s="19">
        <f>OKT!N23+NOV!N23+DES!N23</f>
        <v>33.798882681564251</v>
      </c>
      <c r="O23" s="19">
        <f>OKT!O23+NOV!O23+DES!O23</f>
        <v>0</v>
      </c>
      <c r="P23" s="19">
        <f>OKT!P23+NOV!P23+DES!P23</f>
        <v>0</v>
      </c>
      <c r="Q23" s="19">
        <f>OKT!Q23+NOV!Q23+DES!Q23</f>
        <v>0</v>
      </c>
      <c r="R23" s="19">
        <f>OKT!R23+NOV!R23+DES!R23</f>
        <v>0</v>
      </c>
      <c r="S23" s="19">
        <f>OKT!S23+NOV!S23+DES!S23</f>
        <v>0</v>
      </c>
      <c r="T23" s="19">
        <f>OKT!T23+NOV!T23+DES!T23</f>
        <v>0</v>
      </c>
      <c r="U23" s="19">
        <f>OKT!U23+NOV!U23+DES!U23</f>
        <v>0</v>
      </c>
      <c r="V23" s="19">
        <f>OKT!V23+NOV!V23+DES!V23</f>
        <v>0</v>
      </c>
      <c r="W23" s="19">
        <f>OKT!W23+NOV!W23+DES!W23</f>
        <v>0</v>
      </c>
      <c r="X23" s="19">
        <f>OKT!X23+NOV!X23+DES!X23</f>
        <v>0</v>
      </c>
      <c r="Y23" s="19">
        <f>OKT!Y23+NOV!Y23+DES!Y23</f>
        <v>0</v>
      </c>
      <c r="Z23" s="19">
        <f>OKT!Z23+NOV!Z23+DES!Z23</f>
        <v>0</v>
      </c>
      <c r="AA23" s="19">
        <f>OKT!AA23+NOV!AA23+DES!AA23</f>
        <v>0</v>
      </c>
      <c r="AB23" s="19">
        <f>OKT!AB23+NOV!AB23+DES!AB23</f>
        <v>0</v>
      </c>
      <c r="AC23" s="19">
        <f>OKT!AC23+NOV!AC23+DES!AC23</f>
        <v>0</v>
      </c>
      <c r="AD23" s="19">
        <f>OKT!AD23+NOV!AD23+DES!AD23</f>
        <v>0</v>
      </c>
      <c r="AE23" s="19">
        <f>OKT!AE23+NOV!AE23+DES!AE23</f>
        <v>0</v>
      </c>
      <c r="AF23" s="19">
        <f>OKT!AF23+NOV!AF23+DES!AF23</f>
        <v>0</v>
      </c>
      <c r="AG23" s="19">
        <f>OKT!AG23+NOV!AG23+DES!AG23</f>
        <v>0</v>
      </c>
      <c r="AH23" s="19">
        <f>OKT!AH23+NOV!AH23+DES!AH23</f>
        <v>0</v>
      </c>
      <c r="AI23" s="19">
        <f>OKT!AI23+NOV!AI23+DES!AI23</f>
        <v>0</v>
      </c>
      <c r="AJ23" s="19">
        <f>OKT!AJ23+NOV!AJ23+DES!AJ23</f>
        <v>0</v>
      </c>
      <c r="AK23" s="19">
        <f>OKT!AK23+NOV!AK23+DES!AK23</f>
        <v>0</v>
      </c>
      <c r="AL23" s="19">
        <f>OKT!AL23+NOV!AL23+DES!AL23</f>
        <v>0</v>
      </c>
      <c r="AM23" s="19">
        <f>OKT!AM23+NOV!AM23+DES!AM23</f>
        <v>0</v>
      </c>
      <c r="AN23" s="19">
        <f>OKT!AN23+NOV!AN23+DES!AN23</f>
        <v>0</v>
      </c>
      <c r="AO23" s="19">
        <f>OKT!AO23+NOV!AO23+DES!AO23</f>
        <v>0</v>
      </c>
      <c r="AP23" s="19">
        <f>OKT!AP23+NOV!AP23+DES!AP23</f>
        <v>0</v>
      </c>
      <c r="AQ23" s="19">
        <f>OKT!AQ23+NOV!AQ23+DES!AQ23</f>
        <v>0</v>
      </c>
      <c r="AR23" s="19">
        <f>OKT!AR23+NOV!AR23+DES!AR23</f>
        <v>0</v>
      </c>
      <c r="AS23" s="19">
        <f>OKT!AS23+NOV!AS23+DES!AS23</f>
        <v>0</v>
      </c>
      <c r="AT23" s="19">
        <f>OKT!AT23+NOV!AT23+DES!AT23</f>
        <v>0</v>
      </c>
      <c r="AU23" s="19">
        <f>OKT!AU23+NOV!AU23+DES!AU23</f>
        <v>0</v>
      </c>
      <c r="AV23" s="19">
        <f>OKT!AV23+NOV!AV23+DES!AV23</f>
        <v>0</v>
      </c>
      <c r="AW23" s="19">
        <f>OKT!AW23+NOV!AW23+DES!AW23</f>
        <v>0</v>
      </c>
      <c r="AX23" s="19">
        <f>OKT!AX23+NOV!AX23+DES!AX23</f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4"/>
        <v>195</v>
      </c>
      <c r="G24" s="19">
        <f>OKT!G24+NOV!G24+DES!G24</f>
        <v>10</v>
      </c>
      <c r="H24" s="19">
        <f>OKT!H24+NOV!H24+DES!H24</f>
        <v>11</v>
      </c>
      <c r="I24" s="19">
        <f>OKT!I24+NOV!I24+DES!I24</f>
        <v>21</v>
      </c>
      <c r="J24" s="19">
        <f>OKT!J24+NOV!J24+DES!J24</f>
        <v>10.76923076923077</v>
      </c>
      <c r="K24" s="19">
        <f>OKT!K24+NOV!K24+DES!K24</f>
        <v>31</v>
      </c>
      <c r="L24" s="19">
        <f>OKT!L24+NOV!L24+DES!L24</f>
        <v>26</v>
      </c>
      <c r="M24" s="19">
        <f>OKT!M24+NOV!M24+DES!M24</f>
        <v>57</v>
      </c>
      <c r="N24" s="19">
        <f>OKT!N24+NOV!N24+DES!N24</f>
        <v>29.230769230769234</v>
      </c>
      <c r="O24" s="19">
        <f>OKT!O24+NOV!O24+DES!O24</f>
        <v>0</v>
      </c>
      <c r="P24" s="19">
        <f>OKT!P24+NOV!P24+DES!P24</f>
        <v>0</v>
      </c>
      <c r="Q24" s="19">
        <f>OKT!Q24+NOV!Q24+DES!Q24</f>
        <v>0</v>
      </c>
      <c r="R24" s="19">
        <f>OKT!R24+NOV!R24+DES!R24</f>
        <v>0</v>
      </c>
      <c r="S24" s="19">
        <f>OKT!S24+NOV!S24+DES!S24</f>
        <v>0</v>
      </c>
      <c r="T24" s="19">
        <f>OKT!T24+NOV!T24+DES!T24</f>
        <v>0</v>
      </c>
      <c r="U24" s="19">
        <f>OKT!U24+NOV!U24+DES!U24</f>
        <v>0</v>
      </c>
      <c r="V24" s="19">
        <f>OKT!V24+NOV!V24+DES!V24</f>
        <v>0</v>
      </c>
      <c r="W24" s="19">
        <f>OKT!W24+NOV!W24+DES!W24</f>
        <v>0</v>
      </c>
      <c r="X24" s="19">
        <f>OKT!X24+NOV!X24+DES!X24</f>
        <v>0</v>
      </c>
      <c r="Y24" s="19">
        <f>OKT!Y24+NOV!Y24+DES!Y24</f>
        <v>0</v>
      </c>
      <c r="Z24" s="19">
        <f>OKT!Z24+NOV!Z24+DES!Z24</f>
        <v>0</v>
      </c>
      <c r="AA24" s="19">
        <f>OKT!AA24+NOV!AA24+DES!AA24</f>
        <v>0</v>
      </c>
      <c r="AB24" s="19">
        <f>OKT!AB24+NOV!AB24+DES!AB24</f>
        <v>0</v>
      </c>
      <c r="AC24" s="19">
        <f>OKT!AC24+NOV!AC24+DES!AC24</f>
        <v>0</v>
      </c>
      <c r="AD24" s="19">
        <f>OKT!AD24+NOV!AD24+DES!AD24</f>
        <v>0</v>
      </c>
      <c r="AE24" s="19">
        <f>OKT!AE24+NOV!AE24+DES!AE24</f>
        <v>0</v>
      </c>
      <c r="AF24" s="19">
        <f>OKT!AF24+NOV!AF24+DES!AF24</f>
        <v>0</v>
      </c>
      <c r="AG24" s="19">
        <f>OKT!AG24+NOV!AG24+DES!AG24</f>
        <v>0</v>
      </c>
      <c r="AH24" s="19">
        <f>OKT!AH24+NOV!AH24+DES!AH24</f>
        <v>0</v>
      </c>
      <c r="AI24" s="19">
        <f>OKT!AI24+NOV!AI24+DES!AI24</f>
        <v>0</v>
      </c>
      <c r="AJ24" s="19">
        <f>OKT!AJ24+NOV!AJ24+DES!AJ24</f>
        <v>0</v>
      </c>
      <c r="AK24" s="19">
        <f>OKT!AK24+NOV!AK24+DES!AK24</f>
        <v>0</v>
      </c>
      <c r="AL24" s="19">
        <f>OKT!AL24+NOV!AL24+DES!AL24</f>
        <v>0</v>
      </c>
      <c r="AM24" s="19">
        <f>OKT!AM24+NOV!AM24+DES!AM24</f>
        <v>0</v>
      </c>
      <c r="AN24" s="19">
        <f>OKT!AN24+NOV!AN24+DES!AN24</f>
        <v>0</v>
      </c>
      <c r="AO24" s="19">
        <f>OKT!AO24+NOV!AO24+DES!AO24</f>
        <v>0</v>
      </c>
      <c r="AP24" s="19">
        <f>OKT!AP24+NOV!AP24+DES!AP24</f>
        <v>0</v>
      </c>
      <c r="AQ24" s="19">
        <f>OKT!AQ24+NOV!AQ24+DES!AQ24</f>
        <v>0</v>
      </c>
      <c r="AR24" s="19">
        <f>OKT!AR24+NOV!AR24+DES!AR24</f>
        <v>0</v>
      </c>
      <c r="AS24" s="19">
        <f>OKT!AS24+NOV!AS24+DES!AS24</f>
        <v>0</v>
      </c>
      <c r="AT24" s="19">
        <f>OKT!AT24+NOV!AT24+DES!AT24</f>
        <v>0</v>
      </c>
      <c r="AU24" s="19">
        <f>OKT!AU24+NOV!AU24+DES!AU24</f>
        <v>0</v>
      </c>
      <c r="AV24" s="19">
        <f>OKT!AV24+NOV!AV24+DES!AV24</f>
        <v>0</v>
      </c>
      <c r="AW24" s="19">
        <f>OKT!AW24+NOV!AW24+DES!AW24</f>
        <v>0</v>
      </c>
      <c r="AX24" s="19">
        <f>OKT!AX24+NOV!AX24+DES!AX24</f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4"/>
        <v>173</v>
      </c>
      <c r="G25" s="19">
        <f>OKT!G25+NOV!G25+DES!G25</f>
        <v>14</v>
      </c>
      <c r="H25" s="19">
        <f>OKT!H25+NOV!H25+DES!H25</f>
        <v>11</v>
      </c>
      <c r="I25" s="19">
        <f>OKT!I25+NOV!I25+DES!I25</f>
        <v>25</v>
      </c>
      <c r="J25" s="19">
        <f>OKT!J25+NOV!J25+DES!J25</f>
        <v>14.450867052023121</v>
      </c>
      <c r="K25" s="19">
        <f>OKT!K25+NOV!K25+DES!K25</f>
        <v>17</v>
      </c>
      <c r="L25" s="19">
        <f>OKT!L25+NOV!L25+DES!L25</f>
        <v>12</v>
      </c>
      <c r="M25" s="19">
        <f>OKT!M25+NOV!M25+DES!M25</f>
        <v>29</v>
      </c>
      <c r="N25" s="19">
        <f>OKT!N25+NOV!N25+DES!N25</f>
        <v>16.763005780346823</v>
      </c>
      <c r="O25" s="19">
        <f>OKT!O25+NOV!O25+DES!O25</f>
        <v>0</v>
      </c>
      <c r="P25" s="19">
        <f>OKT!P25+NOV!P25+DES!P25</f>
        <v>0</v>
      </c>
      <c r="Q25" s="19">
        <f>OKT!Q25+NOV!Q25+DES!Q25</f>
        <v>0</v>
      </c>
      <c r="R25" s="19">
        <f>OKT!R25+NOV!R25+DES!R25</f>
        <v>0</v>
      </c>
      <c r="S25" s="19">
        <f>OKT!S25+NOV!S25+DES!S25</f>
        <v>0</v>
      </c>
      <c r="T25" s="19">
        <f>OKT!T25+NOV!T25+DES!T25</f>
        <v>0</v>
      </c>
      <c r="U25" s="19">
        <f>OKT!U25+NOV!U25+DES!U25</f>
        <v>0</v>
      </c>
      <c r="V25" s="19">
        <f>OKT!V25+NOV!V25+DES!V25</f>
        <v>0</v>
      </c>
      <c r="W25" s="19">
        <f>OKT!W25+NOV!W25+DES!W25</f>
        <v>0</v>
      </c>
      <c r="X25" s="19">
        <f>OKT!X25+NOV!X25+DES!X25</f>
        <v>0</v>
      </c>
      <c r="Y25" s="19">
        <f>OKT!Y25+NOV!Y25+DES!Y25</f>
        <v>0</v>
      </c>
      <c r="Z25" s="19">
        <f>OKT!Z25+NOV!Z25+DES!Z25</f>
        <v>0</v>
      </c>
      <c r="AA25" s="19">
        <f>OKT!AA25+NOV!AA25+DES!AA25</f>
        <v>0</v>
      </c>
      <c r="AB25" s="19">
        <f>OKT!AB25+NOV!AB25+DES!AB25</f>
        <v>0</v>
      </c>
      <c r="AC25" s="19">
        <f>OKT!AC25+NOV!AC25+DES!AC25</f>
        <v>0</v>
      </c>
      <c r="AD25" s="19">
        <f>OKT!AD25+NOV!AD25+DES!AD25</f>
        <v>0</v>
      </c>
      <c r="AE25" s="19">
        <f>OKT!AE25+NOV!AE25+DES!AE25</f>
        <v>0</v>
      </c>
      <c r="AF25" s="19">
        <f>OKT!AF25+NOV!AF25+DES!AF25</f>
        <v>0</v>
      </c>
      <c r="AG25" s="19">
        <f>OKT!AG25+NOV!AG25+DES!AG25</f>
        <v>0</v>
      </c>
      <c r="AH25" s="19">
        <f>OKT!AH25+NOV!AH25+DES!AH25</f>
        <v>0</v>
      </c>
      <c r="AI25" s="19">
        <f>OKT!AI25+NOV!AI25+DES!AI25</f>
        <v>0</v>
      </c>
      <c r="AJ25" s="19">
        <f>OKT!AJ25+NOV!AJ25+DES!AJ25</f>
        <v>0</v>
      </c>
      <c r="AK25" s="19">
        <f>OKT!AK25+NOV!AK25+DES!AK25</f>
        <v>0</v>
      </c>
      <c r="AL25" s="19">
        <f>OKT!AL25+NOV!AL25+DES!AL25</f>
        <v>0</v>
      </c>
      <c r="AM25" s="19">
        <f>OKT!AM25+NOV!AM25+DES!AM25</f>
        <v>0</v>
      </c>
      <c r="AN25" s="19">
        <f>OKT!AN25+NOV!AN25+DES!AN25</f>
        <v>0</v>
      </c>
      <c r="AO25" s="19">
        <f>OKT!AO25+NOV!AO25+DES!AO25</f>
        <v>0</v>
      </c>
      <c r="AP25" s="19">
        <f>OKT!AP25+NOV!AP25+DES!AP25</f>
        <v>0</v>
      </c>
      <c r="AQ25" s="19">
        <f>OKT!AQ25+NOV!AQ25+DES!AQ25</f>
        <v>0</v>
      </c>
      <c r="AR25" s="19">
        <f>OKT!AR25+NOV!AR25+DES!AR25</f>
        <v>0</v>
      </c>
      <c r="AS25" s="19">
        <f>OKT!AS25+NOV!AS25+DES!AS25</f>
        <v>0</v>
      </c>
      <c r="AT25" s="19">
        <f>OKT!AT25+NOV!AT25+DES!AT25</f>
        <v>0</v>
      </c>
      <c r="AU25" s="19">
        <f>OKT!AU25+NOV!AU25+DES!AU25</f>
        <v>0</v>
      </c>
      <c r="AV25" s="19">
        <f>OKT!AV25+NOV!AV25+DES!AV25</f>
        <v>0</v>
      </c>
      <c r="AW25" s="19">
        <f>OKT!AW25+NOV!AW25+DES!AW25</f>
        <v>0</v>
      </c>
      <c r="AX25" s="19">
        <f>OKT!AX25+NOV!AX25+DES!AX25</f>
        <v>0</v>
      </c>
    </row>
    <row r="26" spans="1:52" ht="14.25" customHeight="1">
      <c r="A26" s="26"/>
      <c r="B26" s="17"/>
      <c r="C26" s="18" t="s">
        <v>37</v>
      </c>
      <c r="D26" s="89">
        <f t="shared" ref="D26:F26" si="5">SUM(D23:D25)</f>
        <v>373</v>
      </c>
      <c r="E26" s="89">
        <f t="shared" si="5"/>
        <v>353</v>
      </c>
      <c r="F26" s="89">
        <f t="shared" si="5"/>
        <v>726</v>
      </c>
      <c r="G26" s="19">
        <f>OKT!G26+NOV!G26+DES!G26</f>
        <v>51</v>
      </c>
      <c r="H26" s="19">
        <f>OKT!H26+NOV!H26+DES!H26</f>
        <v>51</v>
      </c>
      <c r="I26" s="19">
        <f>OKT!I26+NOV!I26+DES!I26</f>
        <v>102</v>
      </c>
      <c r="J26" s="19">
        <f>OKT!J26+NOV!J26+DES!J26</f>
        <v>14.049586776859504</v>
      </c>
      <c r="K26" s="19">
        <f>OKT!K26+NOV!K26+DES!K26</f>
        <v>113</v>
      </c>
      <c r="L26" s="19">
        <f>OKT!L26+NOV!L26+DES!L26</f>
        <v>94</v>
      </c>
      <c r="M26" s="19">
        <f>OKT!M26+NOV!M26+DES!M26</f>
        <v>207</v>
      </c>
      <c r="N26" s="19">
        <f>OKT!N26+NOV!N26+DES!N26</f>
        <v>28.512396694214878</v>
      </c>
      <c r="O26" s="19">
        <f>OKT!O26+NOV!O26+DES!O26</f>
        <v>0</v>
      </c>
      <c r="P26" s="19">
        <f>OKT!P26+NOV!P26+DES!P26</f>
        <v>0</v>
      </c>
      <c r="Q26" s="19">
        <f>OKT!Q26+NOV!Q26+DES!Q26</f>
        <v>0</v>
      </c>
      <c r="R26" s="19">
        <f>OKT!R26+NOV!R26+DES!R26</f>
        <v>0</v>
      </c>
      <c r="S26" s="19">
        <f>OKT!S26+NOV!S26+DES!S26</f>
        <v>0</v>
      </c>
      <c r="T26" s="19">
        <f>OKT!T26+NOV!T26+DES!T26</f>
        <v>0</v>
      </c>
      <c r="U26" s="19">
        <f>OKT!U26+NOV!U26+DES!U26</f>
        <v>0</v>
      </c>
      <c r="V26" s="19">
        <f>OKT!V26+NOV!V26+DES!V26</f>
        <v>0</v>
      </c>
      <c r="W26" s="19">
        <f>OKT!W26+NOV!W26+DES!W26</f>
        <v>0</v>
      </c>
      <c r="X26" s="19">
        <f>OKT!X26+NOV!X26+DES!X26</f>
        <v>0</v>
      </c>
      <c r="Y26" s="19">
        <f>OKT!Y26+NOV!Y26+DES!Y26</f>
        <v>0</v>
      </c>
      <c r="Z26" s="19">
        <f>OKT!Z26+NOV!Z26+DES!Z26</f>
        <v>0</v>
      </c>
      <c r="AA26" s="19">
        <f>OKT!AA26+NOV!AA26+DES!AA26</f>
        <v>0</v>
      </c>
      <c r="AB26" s="19">
        <f>OKT!AB26+NOV!AB26+DES!AB26</f>
        <v>0</v>
      </c>
      <c r="AC26" s="19">
        <f>OKT!AC26+NOV!AC26+DES!AC26</f>
        <v>0</v>
      </c>
      <c r="AD26" s="19">
        <f>OKT!AD26+NOV!AD26+DES!AD26</f>
        <v>0</v>
      </c>
      <c r="AE26" s="19">
        <f>OKT!AE26+NOV!AE26+DES!AE26</f>
        <v>0</v>
      </c>
      <c r="AF26" s="19">
        <f>OKT!AF26+NOV!AF26+DES!AF26</f>
        <v>0</v>
      </c>
      <c r="AG26" s="19">
        <f>OKT!AG26+NOV!AG26+DES!AG26</f>
        <v>0</v>
      </c>
      <c r="AH26" s="19">
        <f>OKT!AH26+NOV!AH26+DES!AH26</f>
        <v>0</v>
      </c>
      <c r="AI26" s="19">
        <f>OKT!AI26+NOV!AI26+DES!AI26</f>
        <v>0</v>
      </c>
      <c r="AJ26" s="19">
        <f>OKT!AJ26+NOV!AJ26+DES!AJ26</f>
        <v>0</v>
      </c>
      <c r="AK26" s="19">
        <f>OKT!AK26+NOV!AK26+DES!AK26</f>
        <v>0</v>
      </c>
      <c r="AL26" s="19">
        <f>OKT!AL26+NOV!AL26+DES!AL26</f>
        <v>0</v>
      </c>
      <c r="AM26" s="19">
        <f>OKT!AM26+NOV!AM26+DES!AM26</f>
        <v>0</v>
      </c>
      <c r="AN26" s="19">
        <f>OKT!AN26+NOV!AN26+DES!AN26</f>
        <v>0</v>
      </c>
      <c r="AO26" s="19">
        <f>OKT!AO26+NOV!AO26+DES!AO26</f>
        <v>0</v>
      </c>
      <c r="AP26" s="19">
        <f>OKT!AP26+NOV!AP26+DES!AP26</f>
        <v>0</v>
      </c>
      <c r="AQ26" s="19">
        <f>OKT!AQ26+NOV!AQ26+DES!AQ26</f>
        <v>0</v>
      </c>
      <c r="AR26" s="19">
        <f>OKT!AR26+NOV!AR26+DES!AR26</f>
        <v>0</v>
      </c>
      <c r="AS26" s="19">
        <f>OKT!AS26+NOV!AS26+DES!AS26</f>
        <v>0</v>
      </c>
      <c r="AT26" s="19">
        <f>OKT!AT26+NOV!AT26+DES!AT26</f>
        <v>0</v>
      </c>
      <c r="AU26" s="19">
        <f>OKT!AU26+NOV!AU26+DES!AU26</f>
        <v>0</v>
      </c>
      <c r="AV26" s="19">
        <f>OKT!AV26+NOV!AV26+DES!AV26</f>
        <v>0</v>
      </c>
      <c r="AW26" s="19">
        <f>OKT!AW26+NOV!AW26+DES!AW26</f>
        <v>0</v>
      </c>
      <c r="AX26" s="19">
        <f>OKT!AX26+NOV!AX26+DES!AX26</f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6">D27+E27</f>
        <v>1112</v>
      </c>
      <c r="G27" s="19">
        <f>OKT!G27+NOV!G27+DES!G27</f>
        <v>83</v>
      </c>
      <c r="H27" s="19">
        <f>OKT!H27+NOV!H27+DES!H27</f>
        <v>85</v>
      </c>
      <c r="I27" s="19">
        <f>OKT!I27+NOV!I27+DES!I27</f>
        <v>168</v>
      </c>
      <c r="J27" s="19">
        <f>OKT!J27+NOV!J27+DES!J27</f>
        <v>15.107913669064747</v>
      </c>
      <c r="K27" s="19">
        <f>OKT!K27+NOV!K27+DES!K27</f>
        <v>75</v>
      </c>
      <c r="L27" s="19">
        <f>OKT!L27+NOV!L27+DES!L27</f>
        <v>78</v>
      </c>
      <c r="M27" s="19">
        <f>OKT!M27+NOV!M27+DES!M27</f>
        <v>153</v>
      </c>
      <c r="N27" s="19">
        <f>OKT!N27+NOV!N27+DES!N27</f>
        <v>13.758992805755396</v>
      </c>
      <c r="O27" s="19">
        <f>OKT!O27+NOV!O27+DES!O27</f>
        <v>0</v>
      </c>
      <c r="P27" s="19">
        <f>OKT!P27+NOV!P27+DES!P27</f>
        <v>0</v>
      </c>
      <c r="Q27" s="19">
        <f>OKT!Q27+NOV!Q27+DES!Q27</f>
        <v>0</v>
      </c>
      <c r="R27" s="19">
        <f>OKT!R27+NOV!R27+DES!R27</f>
        <v>0</v>
      </c>
      <c r="S27" s="19">
        <f>OKT!S27+NOV!S27+DES!S27</f>
        <v>0</v>
      </c>
      <c r="T27" s="19">
        <f>OKT!T27+NOV!T27+DES!T27</f>
        <v>0</v>
      </c>
      <c r="U27" s="19">
        <f>OKT!U27+NOV!U27+DES!U27</f>
        <v>0</v>
      </c>
      <c r="V27" s="19">
        <f>OKT!V27+NOV!V27+DES!V27</f>
        <v>0</v>
      </c>
      <c r="W27" s="19">
        <f>OKT!W27+NOV!W27+DES!W27</f>
        <v>0</v>
      </c>
      <c r="X27" s="19">
        <f>OKT!X27+NOV!X27+DES!X27</f>
        <v>0</v>
      </c>
      <c r="Y27" s="19">
        <f>OKT!Y27+NOV!Y27+DES!Y27</f>
        <v>0</v>
      </c>
      <c r="Z27" s="19">
        <f>OKT!Z27+NOV!Z27+DES!Z27</f>
        <v>0</v>
      </c>
      <c r="AA27" s="19">
        <f>OKT!AA27+NOV!AA27+DES!AA27</f>
        <v>2</v>
      </c>
      <c r="AB27" s="19">
        <f>OKT!AB27+NOV!AB27+DES!AB27</f>
        <v>0</v>
      </c>
      <c r="AC27" s="19">
        <f>OKT!AC27+NOV!AC27+DES!AC27</f>
        <v>2</v>
      </c>
      <c r="AD27" s="19">
        <f>OKT!AD27+NOV!AD27+DES!AD27</f>
        <v>3.3888888888888888</v>
      </c>
      <c r="AE27" s="19">
        <f>OKT!AE27+NOV!AE27+DES!AE27</f>
        <v>2</v>
      </c>
      <c r="AF27" s="19">
        <f>OKT!AF27+NOV!AF27+DES!AF27</f>
        <v>0</v>
      </c>
      <c r="AG27" s="19">
        <f>OKT!AG27+NOV!AG27+DES!AG27</f>
        <v>2</v>
      </c>
      <c r="AH27" s="19">
        <f>OKT!AH27+NOV!AH27+DES!AH27</f>
        <v>3.3888888888888888</v>
      </c>
      <c r="AI27" s="19">
        <f>OKT!AI27+NOV!AI27+DES!AI27</f>
        <v>0</v>
      </c>
      <c r="AJ27" s="19">
        <f>OKT!AJ27+NOV!AJ27+DES!AJ27</f>
        <v>0</v>
      </c>
      <c r="AK27" s="19">
        <f>OKT!AK27+NOV!AK27+DES!AK27</f>
        <v>0</v>
      </c>
      <c r="AL27" s="19">
        <f>OKT!AL27+NOV!AL27+DES!AL27</f>
        <v>0</v>
      </c>
      <c r="AM27" s="19">
        <f>OKT!AM27+NOV!AM27+DES!AM27</f>
        <v>0</v>
      </c>
      <c r="AN27" s="19">
        <f>OKT!AN27+NOV!AN27+DES!AN27</f>
        <v>0</v>
      </c>
      <c r="AO27" s="19">
        <f>OKT!AO27+NOV!AO27+DES!AO27</f>
        <v>0</v>
      </c>
      <c r="AP27" s="19">
        <f>OKT!AP27+NOV!AP27+DES!AP27</f>
        <v>0</v>
      </c>
      <c r="AQ27" s="19">
        <f>OKT!AQ27+NOV!AQ27+DES!AQ27</f>
        <v>1</v>
      </c>
      <c r="AR27" s="19">
        <f>OKT!AR27+NOV!AR27+DES!AR27</f>
        <v>0</v>
      </c>
      <c r="AS27" s="19">
        <f>OKT!AS27+NOV!AS27+DES!AS27</f>
        <v>1</v>
      </c>
      <c r="AT27" s="19">
        <f>OKT!AT27+NOV!AT27+DES!AT27</f>
        <v>1.3888888888888888</v>
      </c>
      <c r="AU27" s="19">
        <f>OKT!AU27+NOV!AU27+DES!AU27</f>
        <v>3</v>
      </c>
      <c r="AV27" s="19">
        <f>OKT!AV27+NOV!AV27+DES!AV27</f>
        <v>0</v>
      </c>
      <c r="AW27" s="19">
        <f>OKT!AW27+NOV!AW27+DES!AW27</f>
        <v>3</v>
      </c>
      <c r="AX27" s="19">
        <f>OKT!AX27+NOV!AX27+DES!AX27</f>
        <v>4.7777777777777777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6"/>
        <v>286</v>
      </c>
      <c r="G28" s="19">
        <f>OKT!G28+NOV!G28+DES!G28</f>
        <v>9</v>
      </c>
      <c r="H28" s="19">
        <f>OKT!H28+NOV!H28+DES!H28</f>
        <v>12</v>
      </c>
      <c r="I28" s="19">
        <f>OKT!I28+NOV!I28+DES!I28</f>
        <v>21</v>
      </c>
      <c r="J28" s="19">
        <f>OKT!J28+NOV!J28+DES!J28</f>
        <v>7.3426573426573434</v>
      </c>
      <c r="K28" s="19">
        <f>OKT!K28+NOV!K28+DES!K28</f>
        <v>8</v>
      </c>
      <c r="L28" s="19">
        <f>OKT!L28+NOV!L28+DES!L28</f>
        <v>10</v>
      </c>
      <c r="M28" s="19">
        <f>OKT!M28+NOV!M28+DES!M28</f>
        <v>18</v>
      </c>
      <c r="N28" s="19">
        <f>OKT!N28+NOV!N28+DES!N28</f>
        <v>6.2937062937062933</v>
      </c>
      <c r="O28" s="19">
        <f>OKT!O28+NOV!O28+DES!O28</f>
        <v>0</v>
      </c>
      <c r="P28" s="19">
        <f>OKT!P28+NOV!P28+DES!P28</f>
        <v>0</v>
      </c>
      <c r="Q28" s="19">
        <f>OKT!Q28+NOV!Q28+DES!Q28</f>
        <v>0</v>
      </c>
      <c r="R28" s="19">
        <f>OKT!R28+NOV!R28+DES!R28</f>
        <v>0</v>
      </c>
      <c r="S28" s="19">
        <f>OKT!S28+NOV!S28+DES!S28</f>
        <v>0</v>
      </c>
      <c r="T28" s="19">
        <f>OKT!T28+NOV!T28+DES!T28</f>
        <v>0</v>
      </c>
      <c r="U28" s="19">
        <f>OKT!U28+NOV!U28+DES!U28</f>
        <v>0</v>
      </c>
      <c r="V28" s="19">
        <f>OKT!V28+NOV!V28+DES!V28</f>
        <v>0</v>
      </c>
      <c r="W28" s="19">
        <f>OKT!W28+NOV!W28+DES!W28</f>
        <v>0</v>
      </c>
      <c r="X28" s="19">
        <f>OKT!X28+NOV!X28+DES!X28</f>
        <v>0</v>
      </c>
      <c r="Y28" s="19">
        <f>OKT!Y28+NOV!Y28+DES!Y28</f>
        <v>0</v>
      </c>
      <c r="Z28" s="19">
        <f>OKT!Z28+NOV!Z28+DES!Z28</f>
        <v>0</v>
      </c>
      <c r="AA28" s="19">
        <f>OKT!AA28+NOV!AA28+DES!AA28</f>
        <v>0</v>
      </c>
      <c r="AB28" s="19">
        <f>OKT!AB28+NOV!AB28+DES!AB28</f>
        <v>0</v>
      </c>
      <c r="AC28" s="19">
        <f>OKT!AC28+NOV!AC28+DES!AC28</f>
        <v>0</v>
      </c>
      <c r="AD28" s="19">
        <f>OKT!AD28+NOV!AD28+DES!AD28</f>
        <v>0</v>
      </c>
      <c r="AE28" s="19">
        <f>OKT!AE28+NOV!AE28+DES!AE28</f>
        <v>0</v>
      </c>
      <c r="AF28" s="19">
        <f>OKT!AF28+NOV!AF28+DES!AF28</f>
        <v>0</v>
      </c>
      <c r="AG28" s="19">
        <f>OKT!AG28+NOV!AG28+DES!AG28</f>
        <v>0</v>
      </c>
      <c r="AH28" s="19">
        <f>OKT!AH28+NOV!AH28+DES!AH28</f>
        <v>0</v>
      </c>
      <c r="AI28" s="19">
        <f>OKT!AI28+NOV!AI28+DES!AI28</f>
        <v>0</v>
      </c>
      <c r="AJ28" s="19">
        <f>OKT!AJ28+NOV!AJ28+DES!AJ28</f>
        <v>0</v>
      </c>
      <c r="AK28" s="19">
        <f>OKT!AK28+NOV!AK28+DES!AK28</f>
        <v>0</v>
      </c>
      <c r="AL28" s="19">
        <f>OKT!AL28+NOV!AL28+DES!AL28</f>
        <v>0</v>
      </c>
      <c r="AM28" s="19">
        <f>OKT!AM28+NOV!AM28+DES!AM28</f>
        <v>0</v>
      </c>
      <c r="AN28" s="19">
        <f>OKT!AN28+NOV!AN28+DES!AN28</f>
        <v>0</v>
      </c>
      <c r="AO28" s="19">
        <f>OKT!AO28+NOV!AO28+DES!AO28</f>
        <v>0</v>
      </c>
      <c r="AP28" s="19">
        <f>OKT!AP28+NOV!AP28+DES!AP28</f>
        <v>0</v>
      </c>
      <c r="AQ28" s="19">
        <f>OKT!AQ28+NOV!AQ28+DES!AQ28</f>
        <v>0</v>
      </c>
      <c r="AR28" s="19">
        <f>OKT!AR28+NOV!AR28+DES!AR28</f>
        <v>0</v>
      </c>
      <c r="AS28" s="19">
        <f>OKT!AS28+NOV!AS28+DES!AS28</f>
        <v>0</v>
      </c>
      <c r="AT28" s="19">
        <f>OKT!AT28+NOV!AT28+DES!AT28</f>
        <v>0</v>
      </c>
      <c r="AU28" s="19">
        <f>OKT!AU28+NOV!AU28+DES!AU28</f>
        <v>0</v>
      </c>
      <c r="AV28" s="19">
        <f>OKT!AV28+NOV!AV28+DES!AV28</f>
        <v>0</v>
      </c>
      <c r="AW28" s="19">
        <f>OKT!AW28+NOV!AW28+DES!AW28</f>
        <v>0</v>
      </c>
      <c r="AX28" s="19">
        <f>OKT!AX28+NOV!AX28+DES!AX28</f>
        <v>0</v>
      </c>
    </row>
    <row r="29" spans="1:52" ht="14.25" customHeight="1">
      <c r="A29" s="26"/>
      <c r="B29" s="17"/>
      <c r="C29" s="18" t="s">
        <v>37</v>
      </c>
      <c r="D29" s="89">
        <f t="shared" ref="D29:F29" si="7">SUM(D27:D28)</f>
        <v>692</v>
      </c>
      <c r="E29" s="89">
        <f t="shared" si="7"/>
        <v>706</v>
      </c>
      <c r="F29" s="89">
        <f t="shared" si="7"/>
        <v>1398</v>
      </c>
      <c r="G29" s="19">
        <f>OKT!G29+NOV!G29+DES!G29</f>
        <v>92</v>
      </c>
      <c r="H29" s="19">
        <f>OKT!H29+NOV!H29+DES!H29</f>
        <v>97</v>
      </c>
      <c r="I29" s="19">
        <f>OKT!I29+NOV!I29+DES!I29</f>
        <v>189</v>
      </c>
      <c r="J29" s="19">
        <f>OKT!J29+NOV!J29+DES!J29</f>
        <v>13.519313304721031</v>
      </c>
      <c r="K29" s="19">
        <f>OKT!K29+NOV!K29+DES!K29</f>
        <v>83</v>
      </c>
      <c r="L29" s="19">
        <f>OKT!L29+NOV!L29+DES!L29</f>
        <v>88</v>
      </c>
      <c r="M29" s="19">
        <f>OKT!M29+NOV!M29+DES!M29</f>
        <v>171</v>
      </c>
      <c r="N29" s="19">
        <f>OKT!N29+NOV!N29+DES!N29</f>
        <v>12.231759656652361</v>
      </c>
      <c r="O29" s="19">
        <f>OKT!O29+NOV!O29+DES!O29</f>
        <v>0</v>
      </c>
      <c r="P29" s="19">
        <f>OKT!P29+NOV!P29+DES!P29</f>
        <v>0</v>
      </c>
      <c r="Q29" s="19">
        <f>OKT!Q29+NOV!Q29+DES!Q29</f>
        <v>0</v>
      </c>
      <c r="R29" s="19">
        <f>OKT!R29+NOV!R29+DES!R29</f>
        <v>0</v>
      </c>
      <c r="S29" s="19">
        <f>OKT!S29+NOV!S29+DES!S29</f>
        <v>0</v>
      </c>
      <c r="T29" s="19">
        <f>OKT!T29+NOV!T29+DES!T29</f>
        <v>0</v>
      </c>
      <c r="U29" s="19">
        <f>OKT!U29+NOV!U29+DES!U29</f>
        <v>0</v>
      </c>
      <c r="V29" s="19">
        <f>OKT!V29+NOV!V29+DES!V29</f>
        <v>0</v>
      </c>
      <c r="W29" s="19">
        <f>OKT!W29+NOV!W29+DES!W29</f>
        <v>0</v>
      </c>
      <c r="X29" s="19">
        <f>OKT!X29+NOV!X29+DES!X29</f>
        <v>0</v>
      </c>
      <c r="Y29" s="19">
        <f>OKT!Y29+NOV!Y29+DES!Y29</f>
        <v>0</v>
      </c>
      <c r="Z29" s="19">
        <f>OKT!Z29+NOV!Z29+DES!Z29</f>
        <v>0</v>
      </c>
      <c r="AA29" s="19">
        <f>OKT!AA29+NOV!AA29+DES!AA29</f>
        <v>2</v>
      </c>
      <c r="AB29" s="19">
        <f>OKT!AB29+NOV!AB29+DES!AB29</f>
        <v>0</v>
      </c>
      <c r="AC29" s="19">
        <f>OKT!AC29+NOV!AC29+DES!AC29</f>
        <v>2</v>
      </c>
      <c r="AD29" s="19">
        <f>OKT!AD29+NOV!AD29+DES!AD29</f>
        <v>2.9592052420207144</v>
      </c>
      <c r="AE29" s="19">
        <f>OKT!AE29+NOV!AE29+DES!AE29</f>
        <v>2</v>
      </c>
      <c r="AF29" s="19">
        <f>OKT!AF29+NOV!AF29+DES!AF29</f>
        <v>0</v>
      </c>
      <c r="AG29" s="19">
        <f>OKT!AG29+NOV!AG29+DES!AG29</f>
        <v>2</v>
      </c>
      <c r="AH29" s="19">
        <f>OKT!AH29+NOV!AH29+DES!AH29</f>
        <v>2.9592052420207144</v>
      </c>
      <c r="AI29" s="19">
        <f>OKT!AI29+NOV!AI29+DES!AI29</f>
        <v>0</v>
      </c>
      <c r="AJ29" s="19">
        <f>OKT!AJ29+NOV!AJ29+DES!AJ29</f>
        <v>0</v>
      </c>
      <c r="AK29" s="19">
        <f>OKT!AK29+NOV!AK29+DES!AK29</f>
        <v>0</v>
      </c>
      <c r="AL29" s="19">
        <f>OKT!AL29+NOV!AL29+DES!AL29</f>
        <v>0</v>
      </c>
      <c r="AM29" s="19">
        <f>OKT!AM29+NOV!AM29+DES!AM29</f>
        <v>0</v>
      </c>
      <c r="AN29" s="19">
        <f>OKT!AN29+NOV!AN29+DES!AN29</f>
        <v>0</v>
      </c>
      <c r="AO29" s="19">
        <f>OKT!AO29+NOV!AO29+DES!AO29</f>
        <v>0</v>
      </c>
      <c r="AP29" s="19">
        <f>OKT!AP29+NOV!AP29+DES!AP29</f>
        <v>0</v>
      </c>
      <c r="AQ29" s="19">
        <f>OKT!AQ29+NOV!AQ29+DES!AQ29</f>
        <v>1</v>
      </c>
      <c r="AR29" s="19">
        <f>OKT!AR29+NOV!AR29+DES!AR29</f>
        <v>0</v>
      </c>
      <c r="AS29" s="19">
        <f>OKT!AS29+NOV!AS29+DES!AS29</f>
        <v>1</v>
      </c>
      <c r="AT29" s="19">
        <f>OKT!AT29+NOV!AT29+DES!AT29</f>
        <v>1.2048192771084338</v>
      </c>
      <c r="AU29" s="19">
        <f>OKT!AU29+NOV!AU29+DES!AU29</f>
        <v>2</v>
      </c>
      <c r="AV29" s="19">
        <f>OKT!AV29+NOV!AV29+DES!AV29</f>
        <v>0</v>
      </c>
      <c r="AW29" s="19">
        <f>OKT!AW29+NOV!AW29+DES!AW29</f>
        <v>3</v>
      </c>
      <c r="AX29" s="19">
        <f>OKT!AX29+NOV!AX29+DES!AX29</f>
        <v>4.1640245191291481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8">D30+E30</f>
        <v>848</v>
      </c>
      <c r="G30" s="19">
        <f>OKT!G30+NOV!G30+DES!G30</f>
        <v>111</v>
      </c>
      <c r="H30" s="19">
        <f>OKT!H30+NOV!H30+DES!H30</f>
        <v>117</v>
      </c>
      <c r="I30" s="19">
        <f>OKT!I30+NOV!I30+DES!I30</f>
        <v>228</v>
      </c>
      <c r="J30" s="19">
        <f>OKT!J30+NOV!J30+DES!J30</f>
        <v>26.886792452830186</v>
      </c>
      <c r="K30" s="19">
        <f>OKT!K30+NOV!K30+DES!K30</f>
        <v>109</v>
      </c>
      <c r="L30" s="19">
        <f>OKT!L30+NOV!L30+DES!L30</f>
        <v>116</v>
      </c>
      <c r="M30" s="19">
        <f>OKT!M30+NOV!M30+DES!M30</f>
        <v>225</v>
      </c>
      <c r="N30" s="19">
        <f>OKT!N30+NOV!N30+DES!N30</f>
        <v>26.533018867924525</v>
      </c>
      <c r="O30" s="19">
        <f>OKT!O30+NOV!O30+DES!O30</f>
        <v>0</v>
      </c>
      <c r="P30" s="19">
        <f>OKT!P30+NOV!P30+DES!P30</f>
        <v>0</v>
      </c>
      <c r="Q30" s="19">
        <f>OKT!Q30+NOV!Q30+DES!Q30</f>
        <v>0</v>
      </c>
      <c r="R30" s="19">
        <f>OKT!R30+NOV!R30+DES!R30</f>
        <v>0</v>
      </c>
      <c r="S30" s="19">
        <f>OKT!S30+NOV!S30+DES!S30</f>
        <v>1</v>
      </c>
      <c r="T30" s="19">
        <f>OKT!T30+NOV!T30+DES!T30</f>
        <v>0</v>
      </c>
      <c r="U30" s="19">
        <f>OKT!U30+NOV!U30+DES!U30</f>
        <v>1</v>
      </c>
      <c r="V30" s="19">
        <f>OKT!V30+NOV!V30+DES!V30</f>
        <v>1.3888888888888888</v>
      </c>
      <c r="W30" s="19">
        <f>OKT!W30+NOV!W30+DES!W30</f>
        <v>1</v>
      </c>
      <c r="X30" s="19">
        <f>OKT!X30+NOV!X30+DES!X30</f>
        <v>0</v>
      </c>
      <c r="Y30" s="19">
        <f>OKT!Y30+NOV!Y30+DES!Y30</f>
        <v>1</v>
      </c>
      <c r="Z30" s="19">
        <f>OKT!Z30+NOV!Z30+DES!Z30</f>
        <v>1.3888888888888888</v>
      </c>
      <c r="AA30" s="19">
        <f>OKT!AA30+NOV!AA30+DES!AA30</f>
        <v>1</v>
      </c>
      <c r="AB30" s="19">
        <f>OKT!AB30+NOV!AB30+DES!AB30</f>
        <v>0</v>
      </c>
      <c r="AC30" s="19">
        <f>OKT!AC30+NOV!AC30+DES!AC30</f>
        <v>1</v>
      </c>
      <c r="AD30" s="19">
        <f>OKT!AD30+NOV!AD30+DES!AD30</f>
        <v>1.3888888888888888</v>
      </c>
      <c r="AE30" s="19">
        <f>OKT!AE30+NOV!AE30+DES!AE30</f>
        <v>1</v>
      </c>
      <c r="AF30" s="19">
        <f>OKT!AF30+NOV!AF30+DES!AF30</f>
        <v>0</v>
      </c>
      <c r="AG30" s="19">
        <f>OKT!AG30+NOV!AG30+DES!AG30</f>
        <v>1</v>
      </c>
      <c r="AH30" s="19">
        <f>OKT!AH30+NOV!AH30+DES!AH30</f>
        <v>1.3888888888888888</v>
      </c>
      <c r="AI30" s="19">
        <f>OKT!AI30+NOV!AI30+DES!AI30</f>
        <v>0</v>
      </c>
      <c r="AJ30" s="19">
        <f>OKT!AJ30+NOV!AJ30+DES!AJ30</f>
        <v>0</v>
      </c>
      <c r="AK30" s="19">
        <f>OKT!AK30+NOV!AK30+DES!AK30</f>
        <v>0</v>
      </c>
      <c r="AL30" s="19">
        <f>OKT!AL30+NOV!AL30+DES!AL30</f>
        <v>0</v>
      </c>
      <c r="AM30" s="19">
        <f>OKT!AM30+NOV!AM30+DES!AM30</f>
        <v>0</v>
      </c>
      <c r="AN30" s="19">
        <f>OKT!AN30+NOV!AN30+DES!AN30</f>
        <v>0</v>
      </c>
      <c r="AO30" s="19">
        <f>OKT!AO30+NOV!AO30+DES!AO30</f>
        <v>0</v>
      </c>
      <c r="AP30" s="19">
        <f>OKT!AP30+NOV!AP30+DES!AP30</f>
        <v>0</v>
      </c>
      <c r="AQ30" s="19">
        <f>OKT!AQ30+NOV!AQ30+DES!AQ30</f>
        <v>1</v>
      </c>
      <c r="AR30" s="19">
        <f>OKT!AR30+NOV!AR30+DES!AR30</f>
        <v>0</v>
      </c>
      <c r="AS30" s="19">
        <f>OKT!AS30+NOV!AS30+DES!AS30</f>
        <v>1</v>
      </c>
      <c r="AT30" s="19">
        <f>OKT!AT30+NOV!AT30+DES!AT30</f>
        <v>1.3888888888888888</v>
      </c>
      <c r="AU30" s="19">
        <f>OKT!AU30+NOV!AU30+DES!AU30</f>
        <v>1</v>
      </c>
      <c r="AV30" s="19">
        <f>OKT!AV30+NOV!AV30+DES!AV30</f>
        <v>0</v>
      </c>
      <c r="AW30" s="19">
        <f>OKT!AW30+NOV!AW30+DES!AW30</f>
        <v>1</v>
      </c>
      <c r="AX30" s="19">
        <f>OKT!AX30+NOV!AX30+DES!AX30</f>
        <v>1.3888888888888888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8"/>
        <v>492</v>
      </c>
      <c r="G31" s="19">
        <f>OKT!G31+NOV!G31+DES!G31</f>
        <v>63</v>
      </c>
      <c r="H31" s="19">
        <f>OKT!H31+NOV!H31+DES!H31</f>
        <v>80</v>
      </c>
      <c r="I31" s="19">
        <f>OKT!I31+NOV!I31+DES!I31</f>
        <v>143</v>
      </c>
      <c r="J31" s="19">
        <f>OKT!J31+NOV!J31+DES!J31</f>
        <v>29.065040650406505</v>
      </c>
      <c r="K31" s="19">
        <f>OKT!K31+NOV!K31+DES!K31</f>
        <v>57</v>
      </c>
      <c r="L31" s="19">
        <f>OKT!L31+NOV!L31+DES!L31</f>
        <v>70</v>
      </c>
      <c r="M31" s="19">
        <f>OKT!M31+NOV!M31+DES!M31</f>
        <v>127</v>
      </c>
      <c r="N31" s="19">
        <f>OKT!N31+NOV!N31+DES!N31</f>
        <v>25.813008130081297</v>
      </c>
      <c r="O31" s="19">
        <f>OKT!O31+NOV!O31+DES!O31</f>
        <v>0</v>
      </c>
      <c r="P31" s="19">
        <f>OKT!P31+NOV!P31+DES!P31</f>
        <v>0</v>
      </c>
      <c r="Q31" s="19">
        <f>OKT!Q31+NOV!Q31+DES!Q31</f>
        <v>0</v>
      </c>
      <c r="R31" s="19">
        <f>OKT!R31+NOV!R31+DES!R31</f>
        <v>0</v>
      </c>
      <c r="S31" s="19">
        <f>OKT!S31+NOV!S31+DES!S31</f>
        <v>0</v>
      </c>
      <c r="T31" s="19">
        <f>OKT!T31+NOV!T31+DES!T31</f>
        <v>0</v>
      </c>
      <c r="U31" s="19">
        <f>OKT!U31+NOV!U31+DES!U31</f>
        <v>0</v>
      </c>
      <c r="V31" s="19">
        <f>OKT!V31+NOV!V31+DES!V31</f>
        <v>0</v>
      </c>
      <c r="W31" s="19">
        <f>OKT!W31+NOV!W31+DES!W31</f>
        <v>0</v>
      </c>
      <c r="X31" s="19">
        <f>OKT!X31+NOV!X31+DES!X31</f>
        <v>0</v>
      </c>
      <c r="Y31" s="19">
        <f>OKT!Y31+NOV!Y31+DES!Y31</f>
        <v>0</v>
      </c>
      <c r="Z31" s="19">
        <f>OKT!Z31+NOV!Z31+DES!Z31</f>
        <v>0</v>
      </c>
      <c r="AA31" s="19">
        <f>OKT!AA31+NOV!AA31+DES!AA31</f>
        <v>0</v>
      </c>
      <c r="AB31" s="19">
        <f>OKT!AB31+NOV!AB31+DES!AB31</f>
        <v>0</v>
      </c>
      <c r="AC31" s="19">
        <f>OKT!AC31+NOV!AC31+DES!AC31</f>
        <v>0</v>
      </c>
      <c r="AD31" s="19">
        <f>OKT!AD31+NOV!AD31+DES!AD31</f>
        <v>0</v>
      </c>
      <c r="AE31" s="19">
        <f>OKT!AE31+NOV!AE31+DES!AE31</f>
        <v>1</v>
      </c>
      <c r="AF31" s="19">
        <f>OKT!AF31+NOV!AF31+DES!AF31</f>
        <v>0</v>
      </c>
      <c r="AG31" s="19">
        <f>OKT!AG31+NOV!AG31+DES!AG31</f>
        <v>1</v>
      </c>
      <c r="AH31" s="19">
        <f>OKT!AH31+NOV!AH31+DES!AH31</f>
        <v>1.7543859649122806</v>
      </c>
      <c r="AI31" s="19">
        <f>OKT!AI31+NOV!AI31+DES!AI31</f>
        <v>0</v>
      </c>
      <c r="AJ31" s="19">
        <f>OKT!AJ31+NOV!AJ31+DES!AJ31</f>
        <v>0</v>
      </c>
      <c r="AK31" s="19">
        <f>OKT!AK31+NOV!AK31+DES!AK31</f>
        <v>0</v>
      </c>
      <c r="AL31" s="19">
        <f>OKT!AL31+NOV!AL31+DES!AL31</f>
        <v>0</v>
      </c>
      <c r="AM31" s="19">
        <f>OKT!AM31+NOV!AM31+DES!AM31</f>
        <v>0</v>
      </c>
      <c r="AN31" s="19">
        <f>OKT!AN31+NOV!AN31+DES!AN31</f>
        <v>0</v>
      </c>
      <c r="AO31" s="19">
        <f>OKT!AO31+NOV!AO31+DES!AO31</f>
        <v>0</v>
      </c>
      <c r="AP31" s="19">
        <f>OKT!AP31+NOV!AP31+DES!AP31</f>
        <v>0</v>
      </c>
      <c r="AQ31" s="19">
        <f>OKT!AQ31+NOV!AQ31+DES!AQ31</f>
        <v>0</v>
      </c>
      <c r="AR31" s="19">
        <f>OKT!AR31+NOV!AR31+DES!AR31</f>
        <v>0</v>
      </c>
      <c r="AS31" s="19">
        <f>OKT!AS31+NOV!AS31+DES!AS31</f>
        <v>0</v>
      </c>
      <c r="AT31" s="19">
        <f>OKT!AT31+NOV!AT31+DES!AT31</f>
        <v>0</v>
      </c>
      <c r="AU31" s="19">
        <f>OKT!AU31+NOV!AU31+DES!AU31</f>
        <v>1</v>
      </c>
      <c r="AV31" s="19">
        <f>OKT!AV31+NOV!AV31+DES!AV31</f>
        <v>0</v>
      </c>
      <c r="AW31" s="19">
        <f>OKT!AW31+NOV!AW31+DES!AW31</f>
        <v>1</v>
      </c>
      <c r="AX31" s="19">
        <f>OKT!AX31+NOV!AX31+DES!AX31</f>
        <v>1.7543859649122806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8"/>
        <v>485</v>
      </c>
      <c r="G32" s="19">
        <f>OKT!G32+NOV!G32+DES!G32</f>
        <v>54</v>
      </c>
      <c r="H32" s="19">
        <f>OKT!H32+NOV!H32+DES!H32</f>
        <v>74</v>
      </c>
      <c r="I32" s="19">
        <f>OKT!I32+NOV!I32+DES!I32</f>
        <v>128</v>
      </c>
      <c r="J32" s="19">
        <f>OKT!J32+NOV!J32+DES!J32</f>
        <v>26.39175257731959</v>
      </c>
      <c r="K32" s="19">
        <f>OKT!K32+NOV!K32+DES!K32</f>
        <v>50</v>
      </c>
      <c r="L32" s="19">
        <f>OKT!L32+NOV!L32+DES!L32</f>
        <v>69</v>
      </c>
      <c r="M32" s="19">
        <f>OKT!M32+NOV!M32+DES!M32</f>
        <v>119</v>
      </c>
      <c r="N32" s="19">
        <f>OKT!N32+NOV!N32+DES!N32</f>
        <v>24.536082474226802</v>
      </c>
      <c r="O32" s="19">
        <f>OKT!O32+NOV!O32+DES!O32</f>
        <v>0</v>
      </c>
      <c r="P32" s="19">
        <f>OKT!P32+NOV!P32+DES!P32</f>
        <v>0</v>
      </c>
      <c r="Q32" s="19">
        <f>OKT!Q32+NOV!Q32+DES!Q32</f>
        <v>0</v>
      </c>
      <c r="R32" s="19">
        <f>OKT!R32+NOV!R32+DES!R32</f>
        <v>0</v>
      </c>
      <c r="S32" s="19">
        <f>OKT!S32+NOV!S32+DES!S32</f>
        <v>0</v>
      </c>
      <c r="T32" s="19">
        <f>OKT!T32+NOV!T32+DES!T32</f>
        <v>0</v>
      </c>
      <c r="U32" s="19">
        <f>OKT!U32+NOV!U32+DES!U32</f>
        <v>0</v>
      </c>
      <c r="V32" s="19">
        <f>OKT!V32+NOV!V32+DES!V32</f>
        <v>0</v>
      </c>
      <c r="W32" s="19">
        <f>OKT!W32+NOV!W32+DES!W32</f>
        <v>0</v>
      </c>
      <c r="X32" s="19">
        <f>OKT!X32+NOV!X32+DES!X32</f>
        <v>0</v>
      </c>
      <c r="Y32" s="19">
        <f>OKT!Y32+NOV!Y32+DES!Y32</f>
        <v>0</v>
      </c>
      <c r="Z32" s="19">
        <f>OKT!Z32+NOV!Z32+DES!Z32</f>
        <v>0</v>
      </c>
      <c r="AA32" s="19">
        <f>OKT!AA32+NOV!AA32+DES!AA32</f>
        <v>0</v>
      </c>
      <c r="AB32" s="19">
        <f>OKT!AB32+NOV!AB32+DES!AB32</f>
        <v>1</v>
      </c>
      <c r="AC32" s="19">
        <f>OKT!AC32+NOV!AC32+DES!AC32</f>
        <v>1</v>
      </c>
      <c r="AD32" s="19">
        <f>OKT!AD32+NOV!AD32+DES!AD32</f>
        <v>1.8518518518518516</v>
      </c>
      <c r="AE32" s="19">
        <f>OKT!AE32+NOV!AE32+DES!AE32</f>
        <v>0</v>
      </c>
      <c r="AF32" s="19">
        <f>OKT!AF32+NOV!AF32+DES!AF32</f>
        <v>0</v>
      </c>
      <c r="AG32" s="19">
        <f>OKT!AG32+NOV!AG32+DES!AG32</f>
        <v>0</v>
      </c>
      <c r="AH32" s="19">
        <f>OKT!AH32+NOV!AH32+DES!AH32</f>
        <v>0</v>
      </c>
      <c r="AI32" s="19">
        <f>OKT!AI32+NOV!AI32+DES!AI32</f>
        <v>0</v>
      </c>
      <c r="AJ32" s="19">
        <f>OKT!AJ32+NOV!AJ32+DES!AJ32</f>
        <v>0</v>
      </c>
      <c r="AK32" s="19">
        <f>OKT!AK32+NOV!AK32+DES!AK32</f>
        <v>0</v>
      </c>
      <c r="AL32" s="19">
        <f>OKT!AL32+NOV!AL32+DES!AL32</f>
        <v>0</v>
      </c>
      <c r="AM32" s="19">
        <f>OKT!AM32+NOV!AM32+DES!AM32</f>
        <v>0</v>
      </c>
      <c r="AN32" s="19">
        <f>OKT!AN32+NOV!AN32+DES!AN32</f>
        <v>0</v>
      </c>
      <c r="AO32" s="19">
        <f>OKT!AO32+NOV!AO32+DES!AO32</f>
        <v>0</v>
      </c>
      <c r="AP32" s="19">
        <f>OKT!AP32+NOV!AP32+DES!AP32</f>
        <v>0</v>
      </c>
      <c r="AQ32" s="19">
        <f>OKT!AQ32+NOV!AQ32+DES!AQ32</f>
        <v>0</v>
      </c>
      <c r="AR32" s="19">
        <f>OKT!AR32+NOV!AR32+DES!AR32</f>
        <v>0</v>
      </c>
      <c r="AS32" s="19">
        <f>OKT!AS32+NOV!AS32+DES!AS32</f>
        <v>0</v>
      </c>
      <c r="AT32" s="19">
        <f>OKT!AT32+NOV!AT32+DES!AT32</f>
        <v>0</v>
      </c>
      <c r="AU32" s="19">
        <f>OKT!AU32+NOV!AU32+DES!AU32</f>
        <v>0</v>
      </c>
      <c r="AV32" s="19">
        <f>OKT!AV32+NOV!AV32+DES!AV32</f>
        <v>0</v>
      </c>
      <c r="AW32" s="19">
        <f>OKT!AW32+NOV!AW32+DES!AW32</f>
        <v>0</v>
      </c>
      <c r="AX32" s="19">
        <f>OKT!AX32+NOV!AX32+DES!AX32</f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8"/>
        <v>653</v>
      </c>
      <c r="G33" s="19">
        <f>OKT!G33+NOV!G33+DES!G33</f>
        <v>60</v>
      </c>
      <c r="H33" s="19">
        <f>OKT!H33+NOV!H33+DES!H33</f>
        <v>80</v>
      </c>
      <c r="I33" s="19">
        <f>OKT!I33+NOV!I33+DES!I33</f>
        <v>140</v>
      </c>
      <c r="J33" s="19">
        <f>OKT!J33+NOV!J33+DES!J33</f>
        <v>21.439509954058192</v>
      </c>
      <c r="K33" s="19">
        <f>OKT!K33+NOV!K33+DES!K33</f>
        <v>56</v>
      </c>
      <c r="L33" s="19">
        <f>OKT!L33+NOV!L33+DES!L33</f>
        <v>75</v>
      </c>
      <c r="M33" s="19">
        <f>OKT!M33+NOV!M33+DES!M33</f>
        <v>131</v>
      </c>
      <c r="N33" s="19">
        <f>OKT!N33+NOV!N33+DES!N33</f>
        <v>20.061255742725884</v>
      </c>
      <c r="O33" s="19">
        <f>OKT!O33+NOV!O33+DES!O33</f>
        <v>0</v>
      </c>
      <c r="P33" s="19">
        <f>OKT!P33+NOV!P33+DES!P33</f>
        <v>0</v>
      </c>
      <c r="Q33" s="19">
        <f>OKT!Q33+NOV!Q33+DES!Q33</f>
        <v>0</v>
      </c>
      <c r="R33" s="19">
        <f>OKT!R33+NOV!R33+DES!R33</f>
        <v>0</v>
      </c>
      <c r="S33" s="19">
        <f>OKT!S33+NOV!S33+DES!S33</f>
        <v>2</v>
      </c>
      <c r="T33" s="19">
        <f>OKT!T33+NOV!T33+DES!T33</f>
        <v>0</v>
      </c>
      <c r="U33" s="19">
        <f>OKT!U33+NOV!U33+DES!U33</f>
        <v>2</v>
      </c>
      <c r="V33" s="19">
        <f>OKT!V33+NOV!V33+DES!V33</f>
        <v>3.8461538461538463</v>
      </c>
      <c r="W33" s="19">
        <f>OKT!W33+NOV!W33+DES!W33</f>
        <v>0</v>
      </c>
      <c r="X33" s="19">
        <f>OKT!X33+NOV!X33+DES!X33</f>
        <v>0</v>
      </c>
      <c r="Y33" s="19">
        <f>OKT!Y33+NOV!Y33+DES!Y33</f>
        <v>0</v>
      </c>
      <c r="Z33" s="19">
        <f>OKT!Z33+NOV!Z33+DES!Z33</f>
        <v>0</v>
      </c>
      <c r="AA33" s="19">
        <f>OKT!AA33+NOV!AA33+DES!AA33</f>
        <v>0</v>
      </c>
      <c r="AB33" s="19" t="e">
        <f>OKT!AB33+NOV!AB33+DES!AB33</f>
        <v>#VALUE!</v>
      </c>
      <c r="AC33" s="19" t="e">
        <f>OKT!AC33+NOV!AC33+DES!AC33</f>
        <v>#VALUE!</v>
      </c>
      <c r="AD33" s="19" t="e">
        <f>OKT!AD33+NOV!AD33+DES!AD33</f>
        <v>#VALUE!</v>
      </c>
      <c r="AE33" s="19">
        <f>OKT!AE33+NOV!AE33+DES!AE33</f>
        <v>0</v>
      </c>
      <c r="AF33" s="19">
        <f>OKT!AF33+NOV!AF33+DES!AF33</f>
        <v>0</v>
      </c>
      <c r="AG33" s="19">
        <f>OKT!AG33+NOV!AG33+DES!AG33</f>
        <v>0</v>
      </c>
      <c r="AH33" s="19">
        <f>OKT!AH33+NOV!AH33+DES!AH33</f>
        <v>0</v>
      </c>
      <c r="AI33" s="19">
        <f>OKT!AI33+NOV!AI33+DES!AI33</f>
        <v>0</v>
      </c>
      <c r="AJ33" s="19">
        <f>OKT!AJ33+NOV!AJ33+DES!AJ33</f>
        <v>0</v>
      </c>
      <c r="AK33" s="19">
        <f>OKT!AK33+NOV!AK33+DES!AK33</f>
        <v>0</v>
      </c>
      <c r="AL33" s="19">
        <f>OKT!AL33+NOV!AL33+DES!AL33</f>
        <v>0</v>
      </c>
      <c r="AM33" s="19">
        <f>OKT!AM33+NOV!AM33+DES!AM33</f>
        <v>0</v>
      </c>
      <c r="AN33" s="19">
        <f>OKT!AN33+NOV!AN33+DES!AN33</f>
        <v>0</v>
      </c>
      <c r="AO33" s="19">
        <f>OKT!AO33+NOV!AO33+DES!AO33</f>
        <v>0</v>
      </c>
      <c r="AP33" s="19">
        <f>OKT!AP33+NOV!AP33+DES!AP33</f>
        <v>0</v>
      </c>
      <c r="AQ33" s="19">
        <f>OKT!AQ33+NOV!AQ33+DES!AQ33</f>
        <v>0</v>
      </c>
      <c r="AR33" s="19">
        <f>OKT!AR33+NOV!AR33+DES!AR33</f>
        <v>0</v>
      </c>
      <c r="AS33" s="19">
        <f>OKT!AS33+NOV!AS33+DES!AS33</f>
        <v>0</v>
      </c>
      <c r="AT33" s="19">
        <f>OKT!AT33+NOV!AT33+DES!AT33</f>
        <v>0</v>
      </c>
      <c r="AU33" s="19">
        <f>OKT!AU33+NOV!AU33+DES!AU33</f>
        <v>4</v>
      </c>
      <c r="AV33" s="19">
        <f>OKT!AV33+NOV!AV33+DES!AV33</f>
        <v>0</v>
      </c>
      <c r="AW33" s="19">
        <f>OKT!AW33+NOV!AW33+DES!AW33</f>
        <v>4</v>
      </c>
      <c r="AX33" s="19">
        <f>OKT!AX33+NOV!AX33+DES!AX33</f>
        <v>7.6923076923076925</v>
      </c>
    </row>
    <row r="34" spans="1:50" ht="14.25" customHeight="1">
      <c r="A34" s="26"/>
      <c r="B34" s="17"/>
      <c r="C34" s="18" t="s">
        <v>37</v>
      </c>
      <c r="D34" s="89">
        <f t="shared" ref="D34:F34" si="9">SUM(D30:D33)</f>
        <v>1225</v>
      </c>
      <c r="E34" s="89">
        <f t="shared" si="9"/>
        <v>1253</v>
      </c>
      <c r="F34" s="89">
        <f t="shared" si="9"/>
        <v>2478</v>
      </c>
      <c r="G34" s="19">
        <f>OKT!G34+NOV!G34+DES!G34</f>
        <v>288</v>
      </c>
      <c r="H34" s="19">
        <f>OKT!H34+NOV!H34+DES!H34</f>
        <v>351</v>
      </c>
      <c r="I34" s="19">
        <f>OKT!I34+NOV!I34+DES!I34</f>
        <v>639</v>
      </c>
      <c r="J34" s="19">
        <f>OKT!J34+NOV!J34+DES!J34</f>
        <v>25.786924939467312</v>
      </c>
      <c r="K34" s="19">
        <f>OKT!K34+NOV!K34+DES!K34</f>
        <v>272</v>
      </c>
      <c r="L34" s="19">
        <f>OKT!L34+NOV!L34+DES!L34</f>
        <v>330</v>
      </c>
      <c r="M34" s="19">
        <f>OKT!M34+NOV!M34+DES!M34</f>
        <v>602</v>
      </c>
      <c r="N34" s="19">
        <f>OKT!N34+NOV!N34+DES!N34</f>
        <v>24.29378531073446</v>
      </c>
      <c r="O34" s="19">
        <f>OKT!O34+NOV!O34+DES!O34</f>
        <v>0</v>
      </c>
      <c r="P34" s="19">
        <f>OKT!P34+NOV!P34+DES!P34</f>
        <v>0</v>
      </c>
      <c r="Q34" s="19">
        <f>OKT!Q34+NOV!Q34+DES!Q34</f>
        <v>0</v>
      </c>
      <c r="R34" s="19">
        <f>OKT!R34+NOV!R34+DES!R34</f>
        <v>0</v>
      </c>
      <c r="S34" s="19">
        <f>OKT!S34+NOV!S34+DES!S34</f>
        <v>3</v>
      </c>
      <c r="T34" s="19">
        <f>OKT!T34+NOV!T34+DES!T34</f>
        <v>0</v>
      </c>
      <c r="U34" s="19">
        <f>OKT!U34+NOV!U34+DES!U34</f>
        <v>3</v>
      </c>
      <c r="V34" s="19">
        <f>OKT!V34+NOV!V34+DES!V34</f>
        <v>1.2841388498260675</v>
      </c>
      <c r="W34" s="19">
        <f>OKT!W34+NOV!W34+DES!W34</f>
        <v>1</v>
      </c>
      <c r="X34" s="19">
        <f>OKT!X34+NOV!X34+DES!X34</f>
        <v>0</v>
      </c>
      <c r="Y34" s="19">
        <f>OKT!Y34+NOV!Y34+DES!Y34</f>
        <v>1</v>
      </c>
      <c r="Z34" s="19">
        <f>OKT!Z34+NOV!Z34+DES!Z34</f>
        <v>0.43668122270742354</v>
      </c>
      <c r="AA34" s="19">
        <f>OKT!AA34+NOV!AA34+DES!AA34</f>
        <v>1</v>
      </c>
      <c r="AB34" s="19">
        <f>OKT!AB34+NOV!AB34+DES!AB34</f>
        <v>1</v>
      </c>
      <c r="AC34" s="19" t="e">
        <f>OKT!AC34+NOV!AC34+DES!AC34</f>
        <v>#VALUE!</v>
      </c>
      <c r="AD34" s="19" t="e">
        <f>OKT!AD34+NOV!AD34+DES!AD34</f>
        <v>#VALUE!</v>
      </c>
      <c r="AE34" s="19">
        <f>OKT!AE34+NOV!AE34+DES!AE34</f>
        <v>2</v>
      </c>
      <c r="AF34" s="19">
        <f>OKT!AF34+NOV!AF34+DES!AF34</f>
        <v>0</v>
      </c>
      <c r="AG34" s="19">
        <f>OKT!AG34+NOV!AG34+DES!AG34</f>
        <v>2</v>
      </c>
      <c r="AH34" s="19">
        <f>OKT!AH34+NOV!AH34+DES!AH34</f>
        <v>0.8604100362667455</v>
      </c>
      <c r="AI34" s="19">
        <f>OKT!AI34+NOV!AI34+DES!AI34</f>
        <v>0</v>
      </c>
      <c r="AJ34" s="19">
        <f>OKT!AJ34+NOV!AJ34+DES!AJ34</f>
        <v>0</v>
      </c>
      <c r="AK34" s="19">
        <f>OKT!AK34+NOV!AK34+DES!AK34</f>
        <v>0</v>
      </c>
      <c r="AL34" s="19">
        <f>OKT!AL34+NOV!AL34+DES!AL34</f>
        <v>0</v>
      </c>
      <c r="AM34" s="19">
        <f>OKT!AM34+NOV!AM34+DES!AM34</f>
        <v>0</v>
      </c>
      <c r="AN34" s="19">
        <f>OKT!AN34+NOV!AN34+DES!AN34</f>
        <v>0</v>
      </c>
      <c r="AO34" s="19">
        <f>OKT!AO34+NOV!AO34+DES!AO34</f>
        <v>0</v>
      </c>
      <c r="AP34" s="19">
        <f>OKT!AP34+NOV!AP34+DES!AP34</f>
        <v>0</v>
      </c>
      <c r="AQ34" s="19">
        <f>OKT!AQ34+NOV!AQ34+DES!AQ34</f>
        <v>1</v>
      </c>
      <c r="AR34" s="19">
        <f>OKT!AR34+NOV!AR34+DES!AR34</f>
        <v>0</v>
      </c>
      <c r="AS34" s="19">
        <f>OKT!AS34+NOV!AS34+DES!AS34</f>
        <v>1</v>
      </c>
      <c r="AT34" s="19">
        <f>OKT!AT34+NOV!AT34+DES!AT34</f>
        <v>0.43668122270742354</v>
      </c>
      <c r="AU34" s="19">
        <f>OKT!AU34+NOV!AU34+DES!AU34</f>
        <v>6</v>
      </c>
      <c r="AV34" s="19">
        <f>OKT!AV34+NOV!AV34+DES!AV34</f>
        <v>0</v>
      </c>
      <c r="AW34" s="19">
        <f>OKT!AW34+NOV!AW34+DES!AW34</f>
        <v>6</v>
      </c>
      <c r="AX34" s="19">
        <f>OKT!AX34+NOV!AX34+DES!AX34</f>
        <v>2.5553252905040336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0">D35+E35</f>
        <v>1595</v>
      </c>
      <c r="G35" s="19">
        <f>OKT!G35+NOV!G35+DES!G35</f>
        <v>148</v>
      </c>
      <c r="H35" s="19">
        <f>OKT!H35+NOV!H35+DES!H35</f>
        <v>122</v>
      </c>
      <c r="I35" s="19">
        <f>OKT!I35+NOV!I35+DES!I35</f>
        <v>270</v>
      </c>
      <c r="J35" s="19">
        <f>OKT!J35+NOV!J35+DES!J35</f>
        <v>16.927899686520377</v>
      </c>
      <c r="K35" s="19">
        <f>OKT!K35+NOV!K35+DES!K35</f>
        <v>152</v>
      </c>
      <c r="L35" s="19">
        <f>OKT!L35+NOV!L35+DES!L35</f>
        <v>143</v>
      </c>
      <c r="M35" s="19">
        <f>OKT!M35+NOV!M35+DES!M35</f>
        <v>295</v>
      </c>
      <c r="N35" s="19">
        <f>OKT!N35+NOV!N35+DES!N35</f>
        <v>18.495297805642632</v>
      </c>
      <c r="O35" s="19">
        <f>OKT!O35+NOV!O35+DES!O35</f>
        <v>0</v>
      </c>
      <c r="P35" s="19">
        <f>OKT!P35+NOV!P35+DES!P35</f>
        <v>0</v>
      </c>
      <c r="Q35" s="19">
        <f>OKT!Q35+NOV!Q35+DES!Q35</f>
        <v>0</v>
      </c>
      <c r="R35" s="19" t="e">
        <f>OKT!R35+NOV!R35+DES!R35</f>
        <v>#DIV/0!</v>
      </c>
      <c r="S35" s="19">
        <f>OKT!S35+NOV!S35+DES!S35</f>
        <v>0</v>
      </c>
      <c r="T35" s="19">
        <f>OKT!T35+NOV!T35+DES!T35</f>
        <v>0</v>
      </c>
      <c r="U35" s="19">
        <f>OKT!U35+NOV!U35+DES!U35</f>
        <v>0</v>
      </c>
      <c r="V35" s="19" t="e">
        <f>OKT!V35+NOV!V35+DES!V35</f>
        <v>#DIV/0!</v>
      </c>
      <c r="W35" s="19">
        <f>OKT!W35+NOV!W35+DES!W35</f>
        <v>0</v>
      </c>
      <c r="X35" s="19">
        <f>OKT!X35+NOV!X35+DES!X35</f>
        <v>0</v>
      </c>
      <c r="Y35" s="19">
        <f>OKT!Y35+NOV!Y35+DES!Y35</f>
        <v>0</v>
      </c>
      <c r="Z35" s="19" t="e">
        <f>OKT!Z35+NOV!Z35+DES!Z35</f>
        <v>#DIV/0!</v>
      </c>
      <c r="AA35" s="19">
        <f>OKT!AA35+NOV!AA35+DES!AA35</f>
        <v>0</v>
      </c>
      <c r="AB35" s="19">
        <f>OKT!AB35+NOV!AB35+DES!AB35</f>
        <v>0</v>
      </c>
      <c r="AC35" s="19">
        <f>OKT!AC35+NOV!AC35+DES!AC35</f>
        <v>0</v>
      </c>
      <c r="AD35" s="19" t="e">
        <f>OKT!AD35+NOV!AD35+DES!AD35</f>
        <v>#DIV/0!</v>
      </c>
      <c r="AE35" s="19">
        <f>OKT!AE35+NOV!AE35+DES!AE35</f>
        <v>0</v>
      </c>
      <c r="AF35" s="19">
        <f>OKT!AF35+NOV!AF35+DES!AF35</f>
        <v>0</v>
      </c>
      <c r="AG35" s="19">
        <f>OKT!AG35+NOV!AG35+DES!AG35</f>
        <v>0</v>
      </c>
      <c r="AH35" s="19" t="e">
        <f>OKT!AH35+NOV!AH35+DES!AH35</f>
        <v>#DIV/0!</v>
      </c>
      <c r="AI35" s="19">
        <f>OKT!AI35+NOV!AI35+DES!AI35</f>
        <v>0</v>
      </c>
      <c r="AJ35" s="19">
        <f>OKT!AJ35+NOV!AJ35+DES!AJ35</f>
        <v>0</v>
      </c>
      <c r="AK35" s="19">
        <f>OKT!AK35+NOV!AK35+DES!AK35</f>
        <v>0</v>
      </c>
      <c r="AL35" s="19" t="e">
        <f>OKT!AL35+NOV!AL35+DES!AL35</f>
        <v>#DIV/0!</v>
      </c>
      <c r="AM35" s="19">
        <f>OKT!AM35+NOV!AM35+DES!AM35</f>
        <v>0</v>
      </c>
      <c r="AN35" s="19">
        <f>OKT!AN35+NOV!AN35+DES!AN35</f>
        <v>0</v>
      </c>
      <c r="AO35" s="19">
        <f>OKT!AO35+NOV!AO35+DES!AO35</f>
        <v>0</v>
      </c>
      <c r="AP35" s="19" t="e">
        <f>OKT!AP35+NOV!AP35+DES!AP35</f>
        <v>#DIV/0!</v>
      </c>
      <c r="AQ35" s="19">
        <f>OKT!AQ35+NOV!AQ35+DES!AQ35</f>
        <v>0</v>
      </c>
      <c r="AR35" s="19">
        <f>OKT!AR35+NOV!AR35+DES!AR35</f>
        <v>0</v>
      </c>
      <c r="AS35" s="19">
        <f>OKT!AS35+NOV!AS35+DES!AS35</f>
        <v>0</v>
      </c>
      <c r="AT35" s="19" t="e">
        <f>OKT!AT35+NOV!AT35+DES!AT35</f>
        <v>#DIV/0!</v>
      </c>
      <c r="AU35" s="19">
        <f>OKT!AU35+NOV!AU35+DES!AU35</f>
        <v>0</v>
      </c>
      <c r="AV35" s="19">
        <f>OKT!AV35+NOV!AV35+DES!AV35</f>
        <v>0</v>
      </c>
      <c r="AW35" s="19">
        <f>OKT!AW35+NOV!AW35+DES!AW35</f>
        <v>0</v>
      </c>
      <c r="AX35" s="19" t="e">
        <f>OKT!AX35+NOV!AX35+DES!AX35</f>
        <v>#DIV/0!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0"/>
        <v>491</v>
      </c>
      <c r="G36" s="19">
        <f>OKT!G36+NOV!G36+DES!G36</f>
        <v>47</v>
      </c>
      <c r="H36" s="19">
        <f>OKT!H36+NOV!H36+DES!H36</f>
        <v>46</v>
      </c>
      <c r="I36" s="19">
        <f>OKT!I36+NOV!I36+DES!I36</f>
        <v>93</v>
      </c>
      <c r="J36" s="19">
        <f>OKT!J36+NOV!J36+DES!J36</f>
        <v>18.940936863543786</v>
      </c>
      <c r="K36" s="19">
        <f>OKT!K36+NOV!K36+DES!K36</f>
        <v>49</v>
      </c>
      <c r="L36" s="19">
        <f>OKT!L36+NOV!L36+DES!L36</f>
        <v>42</v>
      </c>
      <c r="M36" s="19">
        <f>OKT!M36+NOV!M36+DES!M36</f>
        <v>91</v>
      </c>
      <c r="N36" s="19">
        <f>OKT!N36+NOV!N36+DES!N36</f>
        <v>18.533604887983707</v>
      </c>
      <c r="O36" s="19">
        <f>OKT!O36+NOV!O36+DES!O36</f>
        <v>0</v>
      </c>
      <c r="P36" s="19">
        <f>OKT!P36+NOV!P36+DES!P36</f>
        <v>0</v>
      </c>
      <c r="Q36" s="19">
        <f>OKT!Q36+NOV!Q36+DES!Q36</f>
        <v>0</v>
      </c>
      <c r="R36" s="19" t="e">
        <f>OKT!R36+NOV!R36+DES!R36</f>
        <v>#DIV/0!</v>
      </c>
      <c r="S36" s="19">
        <f>OKT!S36+NOV!S36+DES!S36</f>
        <v>0</v>
      </c>
      <c r="T36" s="19">
        <f>OKT!T36+NOV!T36+DES!T36</f>
        <v>0</v>
      </c>
      <c r="U36" s="19">
        <f>OKT!U36+NOV!U36+DES!U36</f>
        <v>0</v>
      </c>
      <c r="V36" s="19" t="e">
        <f>OKT!V36+NOV!V36+DES!V36</f>
        <v>#DIV/0!</v>
      </c>
      <c r="W36" s="19">
        <f>OKT!W36+NOV!W36+DES!W36</f>
        <v>0</v>
      </c>
      <c r="X36" s="19">
        <f>OKT!X36+NOV!X36+DES!X36</f>
        <v>0</v>
      </c>
      <c r="Y36" s="19">
        <f>OKT!Y36+NOV!Y36+DES!Y36</f>
        <v>0</v>
      </c>
      <c r="Z36" s="19" t="e">
        <f>OKT!Z36+NOV!Z36+DES!Z36</f>
        <v>#DIV/0!</v>
      </c>
      <c r="AA36" s="19">
        <f>OKT!AA36+NOV!AA36+DES!AA36</f>
        <v>0</v>
      </c>
      <c r="AB36" s="19">
        <f>OKT!AB36+NOV!AB36+DES!AB36</f>
        <v>0</v>
      </c>
      <c r="AC36" s="19">
        <f>OKT!AC36+NOV!AC36+DES!AC36</f>
        <v>0</v>
      </c>
      <c r="AD36" s="19" t="e">
        <f>OKT!AD36+NOV!AD36+DES!AD36</f>
        <v>#DIV/0!</v>
      </c>
      <c r="AE36" s="19">
        <f>OKT!AE36+NOV!AE36+DES!AE36</f>
        <v>0</v>
      </c>
      <c r="AF36" s="19">
        <f>OKT!AF36+NOV!AF36+DES!AF36</f>
        <v>0</v>
      </c>
      <c r="AG36" s="19">
        <f>OKT!AG36+NOV!AG36+DES!AG36</f>
        <v>0</v>
      </c>
      <c r="AH36" s="19" t="e">
        <f>OKT!AH36+NOV!AH36+DES!AH36</f>
        <v>#DIV/0!</v>
      </c>
      <c r="AI36" s="19">
        <f>OKT!AI36+NOV!AI36+DES!AI36</f>
        <v>0</v>
      </c>
      <c r="AJ36" s="19">
        <f>OKT!AJ36+NOV!AJ36+DES!AJ36</f>
        <v>0</v>
      </c>
      <c r="AK36" s="19">
        <f>OKT!AK36+NOV!AK36+DES!AK36</f>
        <v>0</v>
      </c>
      <c r="AL36" s="19" t="e">
        <f>OKT!AL36+NOV!AL36+DES!AL36</f>
        <v>#DIV/0!</v>
      </c>
      <c r="AM36" s="19">
        <f>OKT!AM36+NOV!AM36+DES!AM36</f>
        <v>0</v>
      </c>
      <c r="AN36" s="19">
        <f>OKT!AN36+NOV!AN36+DES!AN36</f>
        <v>0</v>
      </c>
      <c r="AO36" s="19">
        <f>OKT!AO36+NOV!AO36+DES!AO36</f>
        <v>0</v>
      </c>
      <c r="AP36" s="19" t="e">
        <f>OKT!AP36+NOV!AP36+DES!AP36</f>
        <v>#DIV/0!</v>
      </c>
      <c r="AQ36" s="19">
        <f>OKT!AQ36+NOV!AQ36+DES!AQ36</f>
        <v>0</v>
      </c>
      <c r="AR36" s="19">
        <f>OKT!AR36+NOV!AR36+DES!AR36</f>
        <v>0</v>
      </c>
      <c r="AS36" s="19">
        <f>OKT!AS36+NOV!AS36+DES!AS36</f>
        <v>0</v>
      </c>
      <c r="AT36" s="19" t="e">
        <f>OKT!AT36+NOV!AT36+DES!AT36</f>
        <v>#DIV/0!</v>
      </c>
      <c r="AU36" s="19">
        <f>OKT!AU36+NOV!AU36+DES!AU36</f>
        <v>0</v>
      </c>
      <c r="AV36" s="19">
        <f>OKT!AV36+NOV!AV36+DES!AV36</f>
        <v>0</v>
      </c>
      <c r="AW36" s="19">
        <f>OKT!AW36+NOV!AW36+DES!AW36</f>
        <v>0</v>
      </c>
      <c r="AX36" s="19" t="e">
        <f>OKT!AX36+NOV!AX36+DES!AX36</f>
        <v>#DIV/0!</v>
      </c>
    </row>
    <row r="37" spans="1:50" ht="14.25" customHeight="1">
      <c r="A37" s="26"/>
      <c r="B37" s="17"/>
      <c r="C37" s="18" t="s">
        <v>37</v>
      </c>
      <c r="D37" s="89">
        <f t="shared" ref="D37:F37" si="11">SUM(D35:D36)</f>
        <v>1081</v>
      </c>
      <c r="E37" s="89">
        <f t="shared" si="11"/>
        <v>1005</v>
      </c>
      <c r="F37" s="89">
        <f t="shared" si="11"/>
        <v>2086</v>
      </c>
      <c r="G37" s="19">
        <f>OKT!G37+NOV!G37+DES!G37</f>
        <v>195</v>
      </c>
      <c r="H37" s="19">
        <f>OKT!H37+NOV!H37+DES!H37</f>
        <v>168</v>
      </c>
      <c r="I37" s="19">
        <f>OKT!I37+NOV!I37+DES!I37</f>
        <v>363</v>
      </c>
      <c r="J37" s="19">
        <f>OKT!J37+NOV!J37+DES!J37</f>
        <v>17.401725790987534</v>
      </c>
      <c r="K37" s="19">
        <f>OKT!K37+NOV!K37+DES!K37</f>
        <v>201</v>
      </c>
      <c r="L37" s="19">
        <f>OKT!L37+NOV!L37+DES!L37</f>
        <v>185</v>
      </c>
      <c r="M37" s="19">
        <f>OKT!M37+NOV!M37+DES!M37</f>
        <v>386</v>
      </c>
      <c r="N37" s="19">
        <f>OKT!N37+NOV!N37+DES!N37</f>
        <v>18.504314477468839</v>
      </c>
      <c r="O37" s="19">
        <f>OKT!O37+NOV!O37+DES!O37</f>
        <v>0</v>
      </c>
      <c r="P37" s="19">
        <f>OKT!P37+NOV!P37+DES!P37</f>
        <v>0</v>
      </c>
      <c r="Q37" s="19">
        <f>OKT!Q37+NOV!Q37+DES!Q37</f>
        <v>0</v>
      </c>
      <c r="R37" s="19" t="e">
        <f>OKT!R37+NOV!R37+DES!R37</f>
        <v>#DIV/0!</v>
      </c>
      <c r="S37" s="19">
        <f>OKT!S37+NOV!S37+DES!S37</f>
        <v>0</v>
      </c>
      <c r="T37" s="19">
        <f>OKT!T37+NOV!T37+DES!T37</f>
        <v>0</v>
      </c>
      <c r="U37" s="19">
        <f>OKT!U37+NOV!U37+DES!U37</f>
        <v>0</v>
      </c>
      <c r="V37" s="19" t="e">
        <f>OKT!V37+NOV!V37+DES!V37</f>
        <v>#DIV/0!</v>
      </c>
      <c r="W37" s="19">
        <f>OKT!W37+NOV!W37+DES!W37</f>
        <v>0</v>
      </c>
      <c r="X37" s="19">
        <f>OKT!X37+NOV!X37+DES!X37</f>
        <v>0</v>
      </c>
      <c r="Y37" s="19">
        <f>OKT!Y37+NOV!Y37+DES!Y37</f>
        <v>0</v>
      </c>
      <c r="Z37" s="19" t="e">
        <f>OKT!Z37+NOV!Z37+DES!Z37</f>
        <v>#DIV/0!</v>
      </c>
      <c r="AA37" s="19">
        <f>OKT!AA37+NOV!AA37+DES!AA37</f>
        <v>0</v>
      </c>
      <c r="AB37" s="19">
        <f>OKT!AB37+NOV!AB37+DES!AB37</f>
        <v>0</v>
      </c>
      <c r="AC37" s="19">
        <f>OKT!AC37+NOV!AC37+DES!AC37</f>
        <v>0</v>
      </c>
      <c r="AD37" s="19" t="e">
        <f>OKT!AD37+NOV!AD37+DES!AD37</f>
        <v>#DIV/0!</v>
      </c>
      <c r="AE37" s="19">
        <f>OKT!AE37+NOV!AE37+DES!AE37</f>
        <v>0</v>
      </c>
      <c r="AF37" s="19">
        <f>OKT!AF37+NOV!AF37+DES!AF37</f>
        <v>0</v>
      </c>
      <c r="AG37" s="19">
        <f>OKT!AG37+NOV!AG37+DES!AG37</f>
        <v>0</v>
      </c>
      <c r="AH37" s="19" t="e">
        <f>OKT!AH37+NOV!AH37+DES!AH37</f>
        <v>#DIV/0!</v>
      </c>
      <c r="AI37" s="19">
        <f>OKT!AI37+NOV!AI37+DES!AI37</f>
        <v>0</v>
      </c>
      <c r="AJ37" s="19">
        <f>OKT!AJ37+NOV!AJ37+DES!AJ37</f>
        <v>0</v>
      </c>
      <c r="AK37" s="19">
        <f>OKT!AK37+NOV!AK37+DES!AK37</f>
        <v>0</v>
      </c>
      <c r="AL37" s="19" t="e">
        <f>OKT!AL37+NOV!AL37+DES!AL37</f>
        <v>#DIV/0!</v>
      </c>
      <c r="AM37" s="19">
        <f>OKT!AM37+NOV!AM37+DES!AM37</f>
        <v>0</v>
      </c>
      <c r="AN37" s="19">
        <f>OKT!AN37+NOV!AN37+DES!AN37</f>
        <v>0</v>
      </c>
      <c r="AO37" s="19">
        <f>OKT!AO37+NOV!AO37+DES!AO37</f>
        <v>0</v>
      </c>
      <c r="AP37" s="19" t="e">
        <f>OKT!AP37+NOV!AP37+DES!AP37</f>
        <v>#DIV/0!</v>
      </c>
      <c r="AQ37" s="19">
        <f>OKT!AQ37+NOV!AQ37+DES!AQ37</f>
        <v>0</v>
      </c>
      <c r="AR37" s="19">
        <f>OKT!AR37+NOV!AR37+DES!AR37</f>
        <v>0</v>
      </c>
      <c r="AS37" s="19">
        <f>OKT!AS37+NOV!AS37+DES!AS37</f>
        <v>0</v>
      </c>
      <c r="AT37" s="19" t="e">
        <f>OKT!AT37+NOV!AT37+DES!AT37</f>
        <v>#DIV/0!</v>
      </c>
      <c r="AU37" s="19">
        <f>OKT!AU37+NOV!AU37+DES!AU37</f>
        <v>0</v>
      </c>
      <c r="AV37" s="19">
        <f>OKT!AV37+NOV!AV37+DES!AV37</f>
        <v>0</v>
      </c>
      <c r="AW37" s="19">
        <f>OKT!AW37+NOV!AW37+DES!AW37</f>
        <v>0</v>
      </c>
      <c r="AX37" s="19" t="e">
        <f>OKT!AX37+NOV!AX37+DES!AX37</f>
        <v>#DIV/0!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2">D38+E38</f>
        <v>754</v>
      </c>
      <c r="G38" s="19">
        <f>OKT!G38+NOV!G38+DES!G38</f>
        <v>182</v>
      </c>
      <c r="H38" s="19">
        <f>OKT!H38+NOV!H38+DES!H38</f>
        <v>182</v>
      </c>
      <c r="I38" s="19">
        <f>OKT!I38+NOV!I38+DES!I38</f>
        <v>364</v>
      </c>
      <c r="J38" s="19">
        <f>OKT!J38+NOV!J38+DES!J38</f>
        <v>48.275862068965523</v>
      </c>
      <c r="K38" s="19">
        <f>OKT!K38+NOV!K38+DES!K38</f>
        <v>191</v>
      </c>
      <c r="L38" s="19">
        <f>OKT!L38+NOV!L38+DES!L38</f>
        <v>184</v>
      </c>
      <c r="M38" s="19">
        <f>OKT!M38+NOV!M38+DES!M38</f>
        <v>375</v>
      </c>
      <c r="N38" s="19">
        <f>OKT!N38+NOV!N38+DES!N38</f>
        <v>49.734748010610083</v>
      </c>
      <c r="O38" s="19">
        <f>OKT!O38+NOV!O38+DES!O38</f>
        <v>0</v>
      </c>
      <c r="P38" s="19">
        <f>OKT!P38+NOV!P38+DES!P38</f>
        <v>0</v>
      </c>
      <c r="Q38" s="19">
        <f>OKT!Q38+NOV!Q38+DES!Q38</f>
        <v>0</v>
      </c>
      <c r="R38" s="19">
        <f>OKT!R38+NOV!R38+DES!R38</f>
        <v>0</v>
      </c>
      <c r="S38" s="19">
        <f>OKT!S38+NOV!S38+DES!S38</f>
        <v>0</v>
      </c>
      <c r="T38" s="19">
        <f>OKT!T38+NOV!T38+DES!T38</f>
        <v>0</v>
      </c>
      <c r="U38" s="19">
        <f>OKT!U38+NOV!U38+DES!U38</f>
        <v>0</v>
      </c>
      <c r="V38" s="19">
        <f>OKT!V38+NOV!V38+DES!V38</f>
        <v>0</v>
      </c>
      <c r="W38" s="19">
        <f>OKT!W38+NOV!W38+DES!W38</f>
        <v>0</v>
      </c>
      <c r="X38" s="19">
        <f>OKT!X38+NOV!X38+DES!X38</f>
        <v>0</v>
      </c>
      <c r="Y38" s="19">
        <f>OKT!Y38+NOV!Y38+DES!Y38</f>
        <v>0</v>
      </c>
      <c r="Z38" s="19">
        <f>OKT!Z38+NOV!Z38+DES!Z38</f>
        <v>0</v>
      </c>
      <c r="AA38" s="19">
        <f>OKT!AA38+NOV!AA38+DES!AA38</f>
        <v>0</v>
      </c>
      <c r="AB38" s="19">
        <f>OKT!AB38+NOV!AB38+DES!AB38</f>
        <v>0</v>
      </c>
      <c r="AC38" s="19">
        <f>OKT!AC38+NOV!AC38+DES!AC38</f>
        <v>0</v>
      </c>
      <c r="AD38" s="19">
        <f>OKT!AD38+NOV!AD38+DES!AD38</f>
        <v>0</v>
      </c>
      <c r="AE38" s="19">
        <f>OKT!AE38+NOV!AE38+DES!AE38</f>
        <v>0</v>
      </c>
      <c r="AF38" s="19">
        <f>OKT!AF38+NOV!AF38+DES!AF38</f>
        <v>0</v>
      </c>
      <c r="AG38" s="19">
        <f>OKT!AG38+NOV!AG38+DES!AG38</f>
        <v>0</v>
      </c>
      <c r="AH38" s="19">
        <f>OKT!AH38+NOV!AH38+DES!AH38</f>
        <v>0</v>
      </c>
      <c r="AI38" s="19">
        <f>OKT!AI38+NOV!AI38+DES!AI38</f>
        <v>0</v>
      </c>
      <c r="AJ38" s="19">
        <f>OKT!AJ38+NOV!AJ38+DES!AJ38</f>
        <v>0</v>
      </c>
      <c r="AK38" s="19">
        <f>OKT!AK38+NOV!AK38+DES!AK38</f>
        <v>0</v>
      </c>
      <c r="AL38" s="19">
        <f>OKT!AL38+NOV!AL38+DES!AL38</f>
        <v>0</v>
      </c>
      <c r="AM38" s="19">
        <f>OKT!AM38+NOV!AM38+DES!AM38</f>
        <v>0</v>
      </c>
      <c r="AN38" s="19">
        <f>OKT!AN38+NOV!AN38+DES!AN38</f>
        <v>0</v>
      </c>
      <c r="AO38" s="19">
        <f>OKT!AO38+NOV!AO38+DES!AO38</f>
        <v>0</v>
      </c>
      <c r="AP38" s="19">
        <f>OKT!AP38+NOV!AP38+DES!AP38</f>
        <v>0</v>
      </c>
      <c r="AQ38" s="19">
        <f>OKT!AQ38+NOV!AQ38+DES!AQ38</f>
        <v>0</v>
      </c>
      <c r="AR38" s="19">
        <f>OKT!AR38+NOV!AR38+DES!AR38</f>
        <v>0</v>
      </c>
      <c r="AS38" s="19">
        <f>OKT!AS38+NOV!AS38+DES!AS38</f>
        <v>0</v>
      </c>
      <c r="AT38" s="19">
        <f>OKT!AT38+NOV!AT38+DES!AT38</f>
        <v>0</v>
      </c>
      <c r="AU38" s="19">
        <f>OKT!AU38+NOV!AU38+DES!AU38</f>
        <v>0</v>
      </c>
      <c r="AV38" s="19">
        <f>OKT!AV38+NOV!AV38+DES!AV38</f>
        <v>0</v>
      </c>
      <c r="AW38" s="19">
        <f>OKT!AW38+NOV!AW38+DES!AW38</f>
        <v>0</v>
      </c>
      <c r="AX38" s="19">
        <f>OKT!AX38+NOV!AX38+DES!AX38</f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2"/>
        <v>1640</v>
      </c>
      <c r="G39" s="19">
        <f>OKT!G39+NOV!G39+DES!G39</f>
        <v>339</v>
      </c>
      <c r="H39" s="19">
        <f>OKT!H39+NOV!H39+DES!H39</f>
        <v>352</v>
      </c>
      <c r="I39" s="19">
        <f>OKT!I39+NOV!I39+DES!I39</f>
        <v>691</v>
      </c>
      <c r="J39" s="19">
        <f>OKT!J39+NOV!J39+DES!J39</f>
        <v>42.134146341463413</v>
      </c>
      <c r="K39" s="19">
        <f>OKT!K39+NOV!K39+DES!K39</f>
        <v>332</v>
      </c>
      <c r="L39" s="19">
        <f>OKT!L39+NOV!L39+DES!L39</f>
        <v>349</v>
      </c>
      <c r="M39" s="19">
        <f>OKT!M39+NOV!M39+DES!M39</f>
        <v>681</v>
      </c>
      <c r="N39" s="19">
        <f>OKT!N39+NOV!N39+DES!N39</f>
        <v>41.524390243902438</v>
      </c>
      <c r="O39" s="19">
        <f>OKT!O39+NOV!O39+DES!O39</f>
        <v>0</v>
      </c>
      <c r="P39" s="19">
        <f>OKT!P39+NOV!P39+DES!P39</f>
        <v>0</v>
      </c>
      <c r="Q39" s="19">
        <f>OKT!Q39+NOV!Q39+DES!Q39</f>
        <v>0</v>
      </c>
      <c r="R39" s="19">
        <f>OKT!R39+NOV!R39+DES!R39</f>
        <v>0</v>
      </c>
      <c r="S39" s="19">
        <f>OKT!S39+NOV!S39+DES!S39</f>
        <v>0</v>
      </c>
      <c r="T39" s="19">
        <f>OKT!T39+NOV!T39+DES!T39</f>
        <v>0</v>
      </c>
      <c r="U39" s="19">
        <f>OKT!U39+NOV!U39+DES!U39</f>
        <v>0</v>
      </c>
      <c r="V39" s="19">
        <f>OKT!V39+NOV!V39+DES!V39</f>
        <v>0</v>
      </c>
      <c r="W39" s="19">
        <f>OKT!W39+NOV!W39+DES!W39</f>
        <v>0</v>
      </c>
      <c r="X39" s="19">
        <f>OKT!X39+NOV!X39+DES!X39</f>
        <v>0</v>
      </c>
      <c r="Y39" s="19">
        <f>OKT!Y39+NOV!Y39+DES!Y39</f>
        <v>0</v>
      </c>
      <c r="Z39" s="19">
        <f>OKT!Z39+NOV!Z39+DES!Z39</f>
        <v>0</v>
      </c>
      <c r="AA39" s="19">
        <f>OKT!AA39+NOV!AA39+DES!AA39</f>
        <v>0</v>
      </c>
      <c r="AB39" s="19">
        <f>OKT!AB39+NOV!AB39+DES!AB39</f>
        <v>0</v>
      </c>
      <c r="AC39" s="19">
        <f>OKT!AC39+NOV!AC39+DES!AC39</f>
        <v>0</v>
      </c>
      <c r="AD39" s="19">
        <f>OKT!AD39+NOV!AD39+DES!AD39</f>
        <v>0</v>
      </c>
      <c r="AE39" s="19">
        <f>OKT!AE39+NOV!AE39+DES!AE39</f>
        <v>0</v>
      </c>
      <c r="AF39" s="19">
        <f>OKT!AF39+NOV!AF39+DES!AF39</f>
        <v>0</v>
      </c>
      <c r="AG39" s="19">
        <f>OKT!AG39+NOV!AG39+DES!AG39</f>
        <v>0</v>
      </c>
      <c r="AH39" s="19">
        <f>OKT!AH39+NOV!AH39+DES!AH39</f>
        <v>0</v>
      </c>
      <c r="AI39" s="19">
        <f>OKT!AI39+NOV!AI39+DES!AI39</f>
        <v>0</v>
      </c>
      <c r="AJ39" s="19">
        <f>OKT!AJ39+NOV!AJ39+DES!AJ39</f>
        <v>0</v>
      </c>
      <c r="AK39" s="19">
        <f>OKT!AK39+NOV!AK39+DES!AK39</f>
        <v>0</v>
      </c>
      <c r="AL39" s="19">
        <f>OKT!AL39+NOV!AL39+DES!AL39</f>
        <v>0</v>
      </c>
      <c r="AM39" s="19">
        <f>OKT!AM39+NOV!AM39+DES!AM39</f>
        <v>0</v>
      </c>
      <c r="AN39" s="19">
        <f>OKT!AN39+NOV!AN39+DES!AN39</f>
        <v>0</v>
      </c>
      <c r="AO39" s="19">
        <f>OKT!AO39+NOV!AO39+DES!AO39</f>
        <v>0</v>
      </c>
      <c r="AP39" s="19">
        <f>OKT!AP39+NOV!AP39+DES!AP39</f>
        <v>0</v>
      </c>
      <c r="AQ39" s="19">
        <f>OKT!AQ39+NOV!AQ39+DES!AQ39</f>
        <v>0</v>
      </c>
      <c r="AR39" s="19">
        <f>OKT!AR39+NOV!AR39+DES!AR39</f>
        <v>0</v>
      </c>
      <c r="AS39" s="19">
        <f>OKT!AS39+NOV!AS39+DES!AS39</f>
        <v>0</v>
      </c>
      <c r="AT39" s="19">
        <f>OKT!AT39+NOV!AT39+DES!AT39</f>
        <v>0</v>
      </c>
      <c r="AU39" s="19">
        <f>OKT!AU39+NOV!AU39+DES!AU39</f>
        <v>0</v>
      </c>
      <c r="AV39" s="19">
        <f>OKT!AV39+NOV!AV39+DES!AV39</f>
        <v>0</v>
      </c>
      <c r="AW39" s="19">
        <f>OKT!AW39+NOV!AW39+DES!AW39</f>
        <v>0</v>
      </c>
      <c r="AX39" s="19">
        <f>OKT!AX39+NOV!AX39+DES!AX39</f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2"/>
        <v>938</v>
      </c>
      <c r="G40" s="19">
        <f>OKT!G40+NOV!G40+DES!G40</f>
        <v>113</v>
      </c>
      <c r="H40" s="19">
        <f>OKT!H40+NOV!H40+DES!H40</f>
        <v>128</v>
      </c>
      <c r="I40" s="19">
        <f>OKT!I40+NOV!I40+DES!I40</f>
        <v>241</v>
      </c>
      <c r="J40" s="19">
        <f>OKT!J40+NOV!J40+DES!J40</f>
        <v>25.692963752665243</v>
      </c>
      <c r="K40" s="19">
        <f>OKT!K40+NOV!K40+DES!K40</f>
        <v>164</v>
      </c>
      <c r="L40" s="19">
        <f>OKT!L40+NOV!L40+DES!L40</f>
        <v>179</v>
      </c>
      <c r="M40" s="19">
        <f>OKT!M40+NOV!M40+DES!M40</f>
        <v>343</v>
      </c>
      <c r="N40" s="19">
        <f>OKT!N40+NOV!N40+DES!N40</f>
        <v>36.567164179104481</v>
      </c>
      <c r="O40" s="19">
        <f>OKT!O40+NOV!O40+DES!O40</f>
        <v>0</v>
      </c>
      <c r="P40" s="19">
        <f>OKT!P40+NOV!P40+DES!P40</f>
        <v>0</v>
      </c>
      <c r="Q40" s="19">
        <f>OKT!Q40+NOV!Q40+DES!Q40</f>
        <v>0</v>
      </c>
      <c r="R40" s="19">
        <f>OKT!R40+NOV!R40+DES!R40</f>
        <v>0</v>
      </c>
      <c r="S40" s="19">
        <f>OKT!S40+NOV!S40+DES!S40</f>
        <v>0</v>
      </c>
      <c r="T40" s="19">
        <f>OKT!T40+NOV!T40+DES!T40</f>
        <v>0</v>
      </c>
      <c r="U40" s="19">
        <f>OKT!U40+NOV!U40+DES!U40</f>
        <v>0</v>
      </c>
      <c r="V40" s="19">
        <f>OKT!V40+NOV!V40+DES!V40</f>
        <v>0</v>
      </c>
      <c r="W40" s="19">
        <f>OKT!W40+NOV!W40+DES!W40</f>
        <v>0</v>
      </c>
      <c r="X40" s="19">
        <f>OKT!X40+NOV!X40+DES!X40</f>
        <v>0</v>
      </c>
      <c r="Y40" s="19">
        <f>OKT!Y40+NOV!Y40+DES!Y40</f>
        <v>0</v>
      </c>
      <c r="Z40" s="19">
        <f>OKT!Z40+NOV!Z40+DES!Z40</f>
        <v>0</v>
      </c>
      <c r="AA40" s="19">
        <f>OKT!AA40+NOV!AA40+DES!AA40</f>
        <v>0</v>
      </c>
      <c r="AB40" s="19">
        <f>OKT!AB40+NOV!AB40+DES!AB40</f>
        <v>0</v>
      </c>
      <c r="AC40" s="19">
        <f>OKT!AC40+NOV!AC40+DES!AC40</f>
        <v>0</v>
      </c>
      <c r="AD40" s="19">
        <f>OKT!AD40+NOV!AD40+DES!AD40</f>
        <v>0</v>
      </c>
      <c r="AE40" s="19">
        <f>OKT!AE40+NOV!AE40+DES!AE40</f>
        <v>0</v>
      </c>
      <c r="AF40" s="19">
        <f>OKT!AF40+NOV!AF40+DES!AF40</f>
        <v>0</v>
      </c>
      <c r="AG40" s="19">
        <f>OKT!AG40+NOV!AG40+DES!AG40</f>
        <v>0</v>
      </c>
      <c r="AH40" s="19">
        <f>OKT!AH40+NOV!AH40+DES!AH40</f>
        <v>0</v>
      </c>
      <c r="AI40" s="19">
        <f>OKT!AI40+NOV!AI40+DES!AI40</f>
        <v>0</v>
      </c>
      <c r="AJ40" s="19">
        <f>OKT!AJ40+NOV!AJ40+DES!AJ40</f>
        <v>0</v>
      </c>
      <c r="AK40" s="19">
        <f>OKT!AK40+NOV!AK40+DES!AK40</f>
        <v>0</v>
      </c>
      <c r="AL40" s="19">
        <f>OKT!AL40+NOV!AL40+DES!AL40</f>
        <v>0</v>
      </c>
      <c r="AM40" s="19">
        <f>OKT!AM40+NOV!AM40+DES!AM40</f>
        <v>0</v>
      </c>
      <c r="AN40" s="19">
        <f>OKT!AN40+NOV!AN40+DES!AN40</f>
        <v>0</v>
      </c>
      <c r="AO40" s="19">
        <f>OKT!AO40+NOV!AO40+DES!AO40</f>
        <v>0</v>
      </c>
      <c r="AP40" s="19">
        <f>OKT!AP40+NOV!AP40+DES!AP40</f>
        <v>0</v>
      </c>
      <c r="AQ40" s="19">
        <f>OKT!AQ40+NOV!AQ40+DES!AQ40</f>
        <v>0</v>
      </c>
      <c r="AR40" s="19">
        <f>OKT!AR40+NOV!AR40+DES!AR40</f>
        <v>0</v>
      </c>
      <c r="AS40" s="19">
        <f>OKT!AS40+NOV!AS40+DES!AS40</f>
        <v>0</v>
      </c>
      <c r="AT40" s="19">
        <f>OKT!AT40+NOV!AT40+DES!AT40</f>
        <v>0</v>
      </c>
      <c r="AU40" s="19">
        <f>OKT!AU40+NOV!AU40+DES!AU40</f>
        <v>0</v>
      </c>
      <c r="AV40" s="19">
        <f>OKT!AV40+NOV!AV40+DES!AV40</f>
        <v>0</v>
      </c>
      <c r="AW40" s="19">
        <f>OKT!AW40+NOV!AW40+DES!AW40</f>
        <v>0</v>
      </c>
      <c r="AX40" s="19">
        <f>OKT!AX40+NOV!AX40+DES!AX40</f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2"/>
        <v>614</v>
      </c>
      <c r="G41" s="19">
        <f>OKT!G41+NOV!G41+DES!G41</f>
        <v>49</v>
      </c>
      <c r="H41" s="19">
        <f>OKT!H41+NOV!H41+DES!H41</f>
        <v>45</v>
      </c>
      <c r="I41" s="19">
        <f>OKT!I41+NOV!I41+DES!I41</f>
        <v>94</v>
      </c>
      <c r="J41" s="19">
        <f>OKT!J41+NOV!J41+DES!J41</f>
        <v>15.309446254071663</v>
      </c>
      <c r="K41" s="19">
        <f>OKT!K41+NOV!K41+DES!K41</f>
        <v>56</v>
      </c>
      <c r="L41" s="19">
        <f>OKT!L41+NOV!L41+DES!L41</f>
        <v>33</v>
      </c>
      <c r="M41" s="19">
        <f>OKT!M41+NOV!M41+DES!M41</f>
        <v>89</v>
      </c>
      <c r="N41" s="19">
        <f>OKT!N41+NOV!N41+DES!N41</f>
        <v>14.495114006514658</v>
      </c>
      <c r="O41" s="19">
        <f>OKT!O41+NOV!O41+DES!O41</f>
        <v>0</v>
      </c>
      <c r="P41" s="19">
        <f>OKT!P41+NOV!P41+DES!P41</f>
        <v>0</v>
      </c>
      <c r="Q41" s="19">
        <f>OKT!Q41+NOV!Q41+DES!Q41</f>
        <v>0</v>
      </c>
      <c r="R41" s="19">
        <f>OKT!R41+NOV!R41+DES!R41</f>
        <v>0</v>
      </c>
      <c r="S41" s="19">
        <f>OKT!S41+NOV!S41+DES!S41</f>
        <v>0</v>
      </c>
      <c r="T41" s="19">
        <f>OKT!T41+NOV!T41+DES!T41</f>
        <v>0</v>
      </c>
      <c r="U41" s="19">
        <f>OKT!U41+NOV!U41+DES!U41</f>
        <v>0</v>
      </c>
      <c r="V41" s="19">
        <f>OKT!V41+NOV!V41+DES!V41</f>
        <v>0</v>
      </c>
      <c r="W41" s="19">
        <f>OKT!W41+NOV!W41+DES!W41</f>
        <v>0</v>
      </c>
      <c r="X41" s="19">
        <f>OKT!X41+NOV!X41+DES!X41</f>
        <v>0</v>
      </c>
      <c r="Y41" s="19">
        <f>OKT!Y41+NOV!Y41+DES!Y41</f>
        <v>0</v>
      </c>
      <c r="Z41" s="19">
        <f>OKT!Z41+NOV!Z41+DES!Z41</f>
        <v>0</v>
      </c>
      <c r="AA41" s="19">
        <f>OKT!AA41+NOV!AA41+DES!AA41</f>
        <v>0</v>
      </c>
      <c r="AB41" s="19">
        <f>OKT!AB41+NOV!AB41+DES!AB41</f>
        <v>0</v>
      </c>
      <c r="AC41" s="19">
        <f>OKT!AC41+NOV!AC41+DES!AC41</f>
        <v>0</v>
      </c>
      <c r="AD41" s="19">
        <f>OKT!AD41+NOV!AD41+DES!AD41</f>
        <v>0</v>
      </c>
      <c r="AE41" s="19">
        <f>OKT!AE41+NOV!AE41+DES!AE41</f>
        <v>0</v>
      </c>
      <c r="AF41" s="19">
        <f>OKT!AF41+NOV!AF41+DES!AF41</f>
        <v>0</v>
      </c>
      <c r="AG41" s="19">
        <f>OKT!AG41+NOV!AG41+DES!AG41</f>
        <v>0</v>
      </c>
      <c r="AH41" s="19">
        <f>OKT!AH41+NOV!AH41+DES!AH41</f>
        <v>0</v>
      </c>
      <c r="AI41" s="19">
        <f>OKT!AI41+NOV!AI41+DES!AI41</f>
        <v>0</v>
      </c>
      <c r="AJ41" s="19">
        <f>OKT!AJ41+NOV!AJ41+DES!AJ41</f>
        <v>0</v>
      </c>
      <c r="AK41" s="19">
        <f>OKT!AK41+NOV!AK41+DES!AK41</f>
        <v>0</v>
      </c>
      <c r="AL41" s="19">
        <f>OKT!AL41+NOV!AL41+DES!AL41</f>
        <v>0</v>
      </c>
      <c r="AM41" s="19">
        <f>OKT!AM41+NOV!AM41+DES!AM41</f>
        <v>0</v>
      </c>
      <c r="AN41" s="19">
        <f>OKT!AN41+NOV!AN41+DES!AN41</f>
        <v>0</v>
      </c>
      <c r="AO41" s="19">
        <f>OKT!AO41+NOV!AO41+DES!AO41</f>
        <v>0</v>
      </c>
      <c r="AP41" s="19">
        <f>OKT!AP41+NOV!AP41+DES!AP41</f>
        <v>0</v>
      </c>
      <c r="AQ41" s="19">
        <f>OKT!AQ41+NOV!AQ41+DES!AQ41</f>
        <v>0</v>
      </c>
      <c r="AR41" s="19">
        <f>OKT!AR41+NOV!AR41+DES!AR41</f>
        <v>0</v>
      </c>
      <c r="AS41" s="19">
        <f>OKT!AS41+NOV!AS41+DES!AS41</f>
        <v>0</v>
      </c>
      <c r="AT41" s="19">
        <f>OKT!AT41+NOV!AT41+DES!AT41</f>
        <v>0</v>
      </c>
      <c r="AU41" s="19">
        <f>OKT!AU41+NOV!AU41+DES!AU41</f>
        <v>0</v>
      </c>
      <c r="AV41" s="19">
        <f>OKT!AV41+NOV!AV41+DES!AV41</f>
        <v>0</v>
      </c>
      <c r="AW41" s="19">
        <f>OKT!AW41+NOV!AW41+DES!AW41</f>
        <v>0</v>
      </c>
      <c r="AX41" s="19">
        <f>OKT!AX41+NOV!AX41+DES!AX41</f>
        <v>0</v>
      </c>
    </row>
    <row r="42" spans="1:50" ht="14.25" customHeight="1">
      <c r="A42" s="26"/>
      <c r="B42" s="17"/>
      <c r="C42" s="18" t="s">
        <v>37</v>
      </c>
      <c r="D42" s="89">
        <f t="shared" ref="D42:F42" si="13">SUM(D38:D41)</f>
        <v>2093</v>
      </c>
      <c r="E42" s="89">
        <f t="shared" si="13"/>
        <v>1853</v>
      </c>
      <c r="F42" s="89">
        <f t="shared" si="13"/>
        <v>3946</v>
      </c>
      <c r="G42" s="19">
        <f>OKT!G42+NOV!G42+DES!G42</f>
        <v>683</v>
      </c>
      <c r="H42" s="19">
        <f>OKT!H42+NOV!H42+DES!H42</f>
        <v>707</v>
      </c>
      <c r="I42" s="19">
        <f>OKT!I42+NOV!I42+DES!I42</f>
        <v>1390</v>
      </c>
      <c r="J42" s="19">
        <f>OKT!J42+NOV!J42+DES!J42</f>
        <v>35.225544855549927</v>
      </c>
      <c r="K42" s="19">
        <f>OKT!K42+NOV!K42+DES!K42</f>
        <v>743</v>
      </c>
      <c r="L42" s="19">
        <f>OKT!L42+NOV!L42+DES!L42</f>
        <v>745</v>
      </c>
      <c r="M42" s="19">
        <f>OKT!M42+NOV!M42+DES!M42</f>
        <v>1488</v>
      </c>
      <c r="N42" s="19">
        <f>OKT!N42+NOV!N42+DES!N42</f>
        <v>37.709072478459206</v>
      </c>
      <c r="O42" s="19">
        <f>OKT!O42+NOV!O42+DES!O42</f>
        <v>0</v>
      </c>
      <c r="P42" s="19">
        <f>OKT!P42+NOV!P42+DES!P42</f>
        <v>0</v>
      </c>
      <c r="Q42" s="19">
        <f>OKT!Q42+NOV!Q42+DES!Q42</f>
        <v>0</v>
      </c>
      <c r="R42" s="19">
        <f>OKT!R42+NOV!R42+DES!R42</f>
        <v>0</v>
      </c>
      <c r="S42" s="19">
        <f>OKT!S42+NOV!S42+DES!S42</f>
        <v>0</v>
      </c>
      <c r="T42" s="19">
        <f>OKT!T42+NOV!T42+DES!T42</f>
        <v>0</v>
      </c>
      <c r="U42" s="19">
        <f>OKT!U42+NOV!U42+DES!U42</f>
        <v>0</v>
      </c>
      <c r="V42" s="19">
        <f>OKT!V42+NOV!V42+DES!V42</f>
        <v>0</v>
      </c>
      <c r="W42" s="19">
        <f>OKT!W42+NOV!W42+DES!W42</f>
        <v>0</v>
      </c>
      <c r="X42" s="19">
        <f>OKT!X42+NOV!X42+DES!X42</f>
        <v>0</v>
      </c>
      <c r="Y42" s="19">
        <f>OKT!Y42+NOV!Y42+DES!Y42</f>
        <v>0</v>
      </c>
      <c r="Z42" s="19">
        <f>OKT!Z42+NOV!Z42+DES!Z42</f>
        <v>0</v>
      </c>
      <c r="AA42" s="19">
        <f>OKT!AA42+NOV!AA42+DES!AA42</f>
        <v>0</v>
      </c>
      <c r="AB42" s="19">
        <f>OKT!AB42+NOV!AB42+DES!AB42</f>
        <v>0</v>
      </c>
      <c r="AC42" s="19">
        <f>OKT!AC42+NOV!AC42+DES!AC42</f>
        <v>0</v>
      </c>
      <c r="AD42" s="19">
        <f>OKT!AD42+NOV!AD42+DES!AD42</f>
        <v>0</v>
      </c>
      <c r="AE42" s="19">
        <f>OKT!AE42+NOV!AE42+DES!AE42</f>
        <v>0</v>
      </c>
      <c r="AF42" s="19">
        <f>OKT!AF42+NOV!AF42+DES!AF42</f>
        <v>0</v>
      </c>
      <c r="AG42" s="19">
        <f>OKT!AG42+NOV!AG42+DES!AG42</f>
        <v>0</v>
      </c>
      <c r="AH42" s="19">
        <f>OKT!AH42+NOV!AH42+DES!AH42</f>
        <v>0</v>
      </c>
      <c r="AI42" s="19">
        <f>OKT!AI42+NOV!AI42+DES!AI42</f>
        <v>0</v>
      </c>
      <c r="AJ42" s="19">
        <f>OKT!AJ42+NOV!AJ42+DES!AJ42</f>
        <v>0</v>
      </c>
      <c r="AK42" s="19">
        <f>OKT!AK42+NOV!AK42+DES!AK42</f>
        <v>0</v>
      </c>
      <c r="AL42" s="19">
        <f>OKT!AL42+NOV!AL42+DES!AL42</f>
        <v>0</v>
      </c>
      <c r="AM42" s="19">
        <f>OKT!AM42+NOV!AM42+DES!AM42</f>
        <v>0</v>
      </c>
      <c r="AN42" s="19">
        <f>OKT!AN42+NOV!AN42+DES!AN42</f>
        <v>0</v>
      </c>
      <c r="AO42" s="19">
        <f>OKT!AO42+NOV!AO42+DES!AO42</f>
        <v>0</v>
      </c>
      <c r="AP42" s="19">
        <f>OKT!AP42+NOV!AP42+DES!AP42</f>
        <v>0</v>
      </c>
      <c r="AQ42" s="19">
        <f>OKT!AQ42+NOV!AQ42+DES!AQ42</f>
        <v>0</v>
      </c>
      <c r="AR42" s="19">
        <f>OKT!AR42+NOV!AR42+DES!AR42</f>
        <v>0</v>
      </c>
      <c r="AS42" s="19">
        <f>OKT!AS42+NOV!AS42+DES!AS42</f>
        <v>0</v>
      </c>
      <c r="AT42" s="19">
        <f>OKT!AT42+NOV!AT42+DES!AT42</f>
        <v>0</v>
      </c>
      <c r="AU42" s="19">
        <f>OKT!AU42+NOV!AU42+DES!AU42</f>
        <v>0</v>
      </c>
      <c r="AV42" s="19">
        <f>OKT!AV42+NOV!AV42+DES!AV42</f>
        <v>0</v>
      </c>
      <c r="AW42" s="19">
        <f>OKT!AW42+NOV!AW42+DES!AW42</f>
        <v>0</v>
      </c>
      <c r="AX42" s="19">
        <f>OKT!AX42+NOV!AX42+DES!AX42</f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4">D43+E43</f>
        <v>1104</v>
      </c>
      <c r="G43" s="19">
        <f>OKT!G43+NOV!G43+DES!G43</f>
        <v>187</v>
      </c>
      <c r="H43" s="19">
        <f>OKT!H43+NOV!H43+DES!H43</f>
        <v>200</v>
      </c>
      <c r="I43" s="19">
        <f>OKT!I43+NOV!I43+DES!I43</f>
        <v>387</v>
      </c>
      <c r="J43" s="19">
        <f>OKT!J43+NOV!J43+DES!J43</f>
        <v>35.054347826086953</v>
      </c>
      <c r="K43" s="19">
        <f>OKT!K43+NOV!K43+DES!K43</f>
        <v>157</v>
      </c>
      <c r="L43" s="19">
        <f>OKT!L43+NOV!L43+DES!L43</f>
        <v>161</v>
      </c>
      <c r="M43" s="19">
        <f>OKT!M43+NOV!M43+DES!M43</f>
        <v>318</v>
      </c>
      <c r="N43" s="19">
        <f>OKT!N43+NOV!N43+DES!N43</f>
        <v>28.804347826086957</v>
      </c>
      <c r="O43" s="19">
        <f>OKT!O43+NOV!O43+DES!O43</f>
        <v>0</v>
      </c>
      <c r="P43" s="19">
        <f>OKT!P43+NOV!P43+DES!P43</f>
        <v>0</v>
      </c>
      <c r="Q43" s="19">
        <f>OKT!Q43+NOV!Q43+DES!Q43</f>
        <v>0</v>
      </c>
      <c r="R43" s="19">
        <f>OKT!R43+NOV!R43+DES!R43</f>
        <v>0</v>
      </c>
      <c r="S43" s="19">
        <f>OKT!S43+NOV!S43+DES!S43</f>
        <v>0</v>
      </c>
      <c r="T43" s="19">
        <f>OKT!T43+NOV!T43+DES!T43</f>
        <v>0</v>
      </c>
      <c r="U43" s="19">
        <f>OKT!U43+NOV!U43+DES!U43</f>
        <v>0</v>
      </c>
      <c r="V43" s="19">
        <f>OKT!V43+NOV!V43+DES!V43</f>
        <v>0</v>
      </c>
      <c r="W43" s="19">
        <f>OKT!W43+NOV!W43+DES!W43</f>
        <v>0</v>
      </c>
      <c r="X43" s="19">
        <f>OKT!X43+NOV!X43+DES!X43</f>
        <v>0</v>
      </c>
      <c r="Y43" s="19">
        <f>OKT!Y43+NOV!Y43+DES!Y43</f>
        <v>0</v>
      </c>
      <c r="Z43" s="19">
        <f>OKT!Z43+NOV!Z43+DES!Z43</f>
        <v>0</v>
      </c>
      <c r="AA43" s="19">
        <f>OKT!AA43+NOV!AA43+DES!AA43</f>
        <v>0</v>
      </c>
      <c r="AB43" s="19">
        <f>OKT!AB43+NOV!AB43+DES!AB43</f>
        <v>0</v>
      </c>
      <c r="AC43" s="19">
        <f>OKT!AC43+NOV!AC43+DES!AC43</f>
        <v>0</v>
      </c>
      <c r="AD43" s="19">
        <f>OKT!AD43+NOV!AD43+DES!AD43</f>
        <v>0</v>
      </c>
      <c r="AE43" s="19">
        <f>OKT!AE43+NOV!AE43+DES!AE43</f>
        <v>0</v>
      </c>
      <c r="AF43" s="19">
        <f>OKT!AF43+NOV!AF43+DES!AF43</f>
        <v>0</v>
      </c>
      <c r="AG43" s="19">
        <f>OKT!AG43+NOV!AG43+DES!AG43</f>
        <v>0</v>
      </c>
      <c r="AH43" s="19">
        <f>OKT!AH43+NOV!AH43+DES!AH43</f>
        <v>0</v>
      </c>
      <c r="AI43" s="19">
        <f>OKT!AI43+NOV!AI43+DES!AI43</f>
        <v>0</v>
      </c>
      <c r="AJ43" s="19">
        <f>OKT!AJ43+NOV!AJ43+DES!AJ43</f>
        <v>0</v>
      </c>
      <c r="AK43" s="19">
        <f>OKT!AK43+NOV!AK43+DES!AK43</f>
        <v>0</v>
      </c>
      <c r="AL43" s="19">
        <f>OKT!AL43+NOV!AL43+DES!AL43</f>
        <v>0</v>
      </c>
      <c r="AM43" s="19">
        <f>OKT!AM43+NOV!AM43+DES!AM43</f>
        <v>0</v>
      </c>
      <c r="AN43" s="19">
        <f>OKT!AN43+NOV!AN43+DES!AN43</f>
        <v>0</v>
      </c>
      <c r="AO43" s="19">
        <f>OKT!AO43+NOV!AO43+DES!AO43</f>
        <v>0</v>
      </c>
      <c r="AP43" s="19">
        <f>OKT!AP43+NOV!AP43+DES!AP43</f>
        <v>0</v>
      </c>
      <c r="AQ43" s="19">
        <f>OKT!AQ43+NOV!AQ43+DES!AQ43</f>
        <v>0</v>
      </c>
      <c r="AR43" s="19">
        <f>OKT!AR43+NOV!AR43+DES!AR43</f>
        <v>0</v>
      </c>
      <c r="AS43" s="19">
        <f>OKT!AS43+NOV!AS43+DES!AS43</f>
        <v>0</v>
      </c>
      <c r="AT43" s="19">
        <f>OKT!AT43+NOV!AT43+DES!AT43</f>
        <v>0</v>
      </c>
      <c r="AU43" s="19">
        <f>OKT!AU43+NOV!AU43+DES!AU43</f>
        <v>0</v>
      </c>
      <c r="AV43" s="19">
        <f>OKT!AV43+NOV!AV43+DES!AV43</f>
        <v>0</v>
      </c>
      <c r="AW43" s="19">
        <f>OKT!AW43+NOV!AW43+DES!AW43</f>
        <v>0</v>
      </c>
      <c r="AX43" s="19">
        <f>OKT!AX43+NOV!AX43+DES!AX43</f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4"/>
        <v>1053</v>
      </c>
      <c r="G44" s="19">
        <f>OKT!G44+NOV!G44+DES!G44</f>
        <v>132</v>
      </c>
      <c r="H44" s="19">
        <f>OKT!H44+NOV!H44+DES!H44</f>
        <v>142</v>
      </c>
      <c r="I44" s="19">
        <f>OKT!I44+NOV!I44+DES!I44</f>
        <v>274</v>
      </c>
      <c r="J44" s="19">
        <f>OKT!J44+NOV!J44+DES!J44</f>
        <v>26.020892687559353</v>
      </c>
      <c r="K44" s="19">
        <f>OKT!K44+NOV!K44+DES!K44</f>
        <v>140</v>
      </c>
      <c r="L44" s="19">
        <f>OKT!L44+NOV!L44+DES!L44</f>
        <v>144</v>
      </c>
      <c r="M44" s="19">
        <f>OKT!M44+NOV!M44+DES!M44</f>
        <v>284</v>
      </c>
      <c r="N44" s="19">
        <f>OKT!N44+NOV!N44+DES!N44</f>
        <v>26.970560303893635</v>
      </c>
      <c r="O44" s="19">
        <f>OKT!O44+NOV!O44+DES!O44</f>
        <v>0</v>
      </c>
      <c r="P44" s="19">
        <f>OKT!P44+NOV!P44+DES!P44</f>
        <v>0</v>
      </c>
      <c r="Q44" s="19">
        <f>OKT!Q44+NOV!Q44+DES!Q44</f>
        <v>0</v>
      </c>
      <c r="R44" s="19">
        <f>OKT!R44+NOV!R44+DES!R44</f>
        <v>0</v>
      </c>
      <c r="S44" s="19">
        <f>OKT!S44+NOV!S44+DES!S44</f>
        <v>0</v>
      </c>
      <c r="T44" s="19">
        <f>OKT!T44+NOV!T44+DES!T44</f>
        <v>0</v>
      </c>
      <c r="U44" s="19">
        <f>OKT!U44+NOV!U44+DES!U44</f>
        <v>0</v>
      </c>
      <c r="V44" s="19">
        <f>OKT!V44+NOV!V44+DES!V44</f>
        <v>0</v>
      </c>
      <c r="W44" s="19">
        <f>OKT!W44+NOV!W44+DES!W44</f>
        <v>0</v>
      </c>
      <c r="X44" s="19">
        <f>OKT!X44+NOV!X44+DES!X44</f>
        <v>0</v>
      </c>
      <c r="Y44" s="19">
        <f>OKT!Y44+NOV!Y44+DES!Y44</f>
        <v>0</v>
      </c>
      <c r="Z44" s="19">
        <f>OKT!Z44+NOV!Z44+DES!Z44</f>
        <v>0</v>
      </c>
      <c r="AA44" s="19">
        <f>OKT!AA44+NOV!AA44+DES!AA44</f>
        <v>0</v>
      </c>
      <c r="AB44" s="19">
        <f>OKT!AB44+NOV!AB44+DES!AB44</f>
        <v>0</v>
      </c>
      <c r="AC44" s="19">
        <f>OKT!AC44+NOV!AC44+DES!AC44</f>
        <v>0</v>
      </c>
      <c r="AD44" s="19">
        <f>OKT!AD44+NOV!AD44+DES!AD44</f>
        <v>0</v>
      </c>
      <c r="AE44" s="19">
        <f>OKT!AE44+NOV!AE44+DES!AE44</f>
        <v>0</v>
      </c>
      <c r="AF44" s="19">
        <f>OKT!AF44+NOV!AF44+DES!AF44</f>
        <v>0</v>
      </c>
      <c r="AG44" s="19">
        <f>OKT!AG44+NOV!AG44+DES!AG44</f>
        <v>0</v>
      </c>
      <c r="AH44" s="19">
        <f>OKT!AH44+NOV!AH44+DES!AH44</f>
        <v>0</v>
      </c>
      <c r="AI44" s="19">
        <f>OKT!AI44+NOV!AI44+DES!AI44</f>
        <v>0</v>
      </c>
      <c r="AJ44" s="19">
        <f>OKT!AJ44+NOV!AJ44+DES!AJ44</f>
        <v>0</v>
      </c>
      <c r="AK44" s="19">
        <f>OKT!AK44+NOV!AK44+DES!AK44</f>
        <v>0</v>
      </c>
      <c r="AL44" s="19">
        <f>OKT!AL44+NOV!AL44+DES!AL44</f>
        <v>0</v>
      </c>
      <c r="AM44" s="19">
        <f>OKT!AM44+NOV!AM44+DES!AM44</f>
        <v>0</v>
      </c>
      <c r="AN44" s="19">
        <f>OKT!AN44+NOV!AN44+DES!AN44</f>
        <v>0</v>
      </c>
      <c r="AO44" s="19">
        <f>OKT!AO44+NOV!AO44+DES!AO44</f>
        <v>0</v>
      </c>
      <c r="AP44" s="19">
        <f>OKT!AP44+NOV!AP44+DES!AP44</f>
        <v>0</v>
      </c>
      <c r="AQ44" s="19">
        <f>OKT!AQ44+NOV!AQ44+DES!AQ44</f>
        <v>0</v>
      </c>
      <c r="AR44" s="19">
        <f>OKT!AR44+NOV!AR44+DES!AR44</f>
        <v>0</v>
      </c>
      <c r="AS44" s="19">
        <f>OKT!AS44+NOV!AS44+DES!AS44</f>
        <v>0</v>
      </c>
      <c r="AT44" s="19">
        <f>OKT!AT44+NOV!AT44+DES!AT44</f>
        <v>0</v>
      </c>
      <c r="AU44" s="19">
        <f>OKT!AU44+NOV!AU44+DES!AU44</f>
        <v>0</v>
      </c>
      <c r="AV44" s="19">
        <f>OKT!AV44+NOV!AV44+DES!AV44</f>
        <v>0</v>
      </c>
      <c r="AW44" s="19">
        <f>OKT!AW44+NOV!AW44+DES!AW44</f>
        <v>0</v>
      </c>
      <c r="AX44" s="19">
        <f>OKT!AX44+NOV!AX44+DES!AX44</f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4"/>
        <v>1083</v>
      </c>
      <c r="G45" s="19">
        <f>OKT!G45+NOV!G45+DES!G45</f>
        <v>160</v>
      </c>
      <c r="H45" s="19">
        <f>OKT!H45+NOV!H45+DES!H45</f>
        <v>130</v>
      </c>
      <c r="I45" s="19">
        <f>OKT!I45+NOV!I45+DES!I45</f>
        <v>290</v>
      </c>
      <c r="J45" s="19">
        <f>OKT!J45+NOV!J45+DES!J45</f>
        <v>26.777469990766392</v>
      </c>
      <c r="K45" s="19">
        <f>OKT!K45+NOV!K45+DES!K45</f>
        <v>160</v>
      </c>
      <c r="L45" s="19">
        <f>OKT!L45+NOV!L45+DES!L45</f>
        <v>130</v>
      </c>
      <c r="M45" s="19">
        <f>OKT!M45+NOV!M45+DES!M45</f>
        <v>290</v>
      </c>
      <c r="N45" s="19">
        <f>OKT!N45+NOV!N45+DES!N45</f>
        <v>26.777469990766392</v>
      </c>
      <c r="O45" s="19">
        <f>OKT!O45+NOV!O45+DES!O45</f>
        <v>0</v>
      </c>
      <c r="P45" s="19">
        <f>OKT!P45+NOV!P45+DES!P45</f>
        <v>0</v>
      </c>
      <c r="Q45" s="19">
        <f>OKT!Q45+NOV!Q45+DES!Q45</f>
        <v>0</v>
      </c>
      <c r="R45" s="19">
        <f>OKT!R45+NOV!R45+DES!R45</f>
        <v>0</v>
      </c>
      <c r="S45" s="19">
        <f>OKT!S45+NOV!S45+DES!S45</f>
        <v>0</v>
      </c>
      <c r="T45" s="19">
        <f>OKT!T45+NOV!T45+DES!T45</f>
        <v>0</v>
      </c>
      <c r="U45" s="19">
        <f>OKT!U45+NOV!U45+DES!U45</f>
        <v>0</v>
      </c>
      <c r="V45" s="19">
        <f>OKT!V45+NOV!V45+DES!V45</f>
        <v>0</v>
      </c>
      <c r="W45" s="19">
        <f>OKT!W45+NOV!W45+DES!W45</f>
        <v>0</v>
      </c>
      <c r="X45" s="19">
        <f>OKT!X45+NOV!X45+DES!X45</f>
        <v>0</v>
      </c>
      <c r="Y45" s="19">
        <f>OKT!Y45+NOV!Y45+DES!Y45</f>
        <v>0</v>
      </c>
      <c r="Z45" s="19">
        <f>OKT!Z45+NOV!Z45+DES!Z45</f>
        <v>0</v>
      </c>
      <c r="AA45" s="19">
        <f>OKT!AA45+NOV!AA45+DES!AA45</f>
        <v>0</v>
      </c>
      <c r="AB45" s="19">
        <f>OKT!AB45+NOV!AB45+DES!AB45</f>
        <v>0</v>
      </c>
      <c r="AC45" s="19">
        <f>OKT!AC45+NOV!AC45+DES!AC45</f>
        <v>0</v>
      </c>
      <c r="AD45" s="19">
        <f>OKT!AD45+NOV!AD45+DES!AD45</f>
        <v>0</v>
      </c>
      <c r="AE45" s="19">
        <f>OKT!AE45+NOV!AE45+DES!AE45</f>
        <v>0</v>
      </c>
      <c r="AF45" s="19">
        <f>OKT!AF45+NOV!AF45+DES!AF45</f>
        <v>0</v>
      </c>
      <c r="AG45" s="19">
        <f>OKT!AG45+NOV!AG45+DES!AG45</f>
        <v>0</v>
      </c>
      <c r="AH45" s="19">
        <f>OKT!AH45+NOV!AH45+DES!AH45</f>
        <v>0</v>
      </c>
      <c r="AI45" s="19">
        <f>OKT!AI45+NOV!AI45+DES!AI45</f>
        <v>0</v>
      </c>
      <c r="AJ45" s="19">
        <f>OKT!AJ45+NOV!AJ45+DES!AJ45</f>
        <v>0</v>
      </c>
      <c r="AK45" s="19">
        <f>OKT!AK45+NOV!AK45+DES!AK45</f>
        <v>0</v>
      </c>
      <c r="AL45" s="19">
        <f>OKT!AL45+NOV!AL45+DES!AL45</f>
        <v>0</v>
      </c>
      <c r="AM45" s="19">
        <f>OKT!AM45+NOV!AM45+DES!AM45</f>
        <v>0</v>
      </c>
      <c r="AN45" s="19">
        <f>OKT!AN45+NOV!AN45+DES!AN45</f>
        <v>0</v>
      </c>
      <c r="AO45" s="19">
        <f>OKT!AO45+NOV!AO45+DES!AO45</f>
        <v>0</v>
      </c>
      <c r="AP45" s="19">
        <f>OKT!AP45+NOV!AP45+DES!AP45</f>
        <v>0</v>
      </c>
      <c r="AQ45" s="19">
        <f>OKT!AQ45+NOV!AQ45+DES!AQ45</f>
        <v>0</v>
      </c>
      <c r="AR45" s="19">
        <f>OKT!AR45+NOV!AR45+DES!AR45</f>
        <v>0</v>
      </c>
      <c r="AS45" s="19">
        <f>OKT!AS45+NOV!AS45+DES!AS45</f>
        <v>0</v>
      </c>
      <c r="AT45" s="19">
        <f>OKT!AT45+NOV!AT45+DES!AT45</f>
        <v>0</v>
      </c>
      <c r="AU45" s="19">
        <f>OKT!AU45+NOV!AU45+DES!AU45</f>
        <v>0</v>
      </c>
      <c r="AV45" s="19">
        <f>OKT!AV45+NOV!AV45+DES!AV45</f>
        <v>0</v>
      </c>
      <c r="AW45" s="19">
        <f>OKT!AW45+NOV!AW45+DES!AW45</f>
        <v>0</v>
      </c>
      <c r="AX45" s="19">
        <f>OKT!AX45+NOV!AX45+DES!AX45</f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4"/>
        <v>848</v>
      </c>
      <c r="G46" s="19">
        <f>OKT!G46+NOV!G46+DES!G46</f>
        <v>138</v>
      </c>
      <c r="H46" s="19">
        <f>OKT!H46+NOV!H46+DES!H46</f>
        <v>60</v>
      </c>
      <c r="I46" s="19">
        <f>OKT!I46+NOV!I46+DES!I46</f>
        <v>198</v>
      </c>
      <c r="J46" s="19">
        <f>OKT!J46+NOV!J46+DES!J46</f>
        <v>23.349056603773583</v>
      </c>
      <c r="K46" s="19">
        <f>OKT!K46+NOV!K46+DES!K46</f>
        <v>138</v>
      </c>
      <c r="L46" s="19">
        <f>OKT!L46+NOV!L46+DES!L46</f>
        <v>60</v>
      </c>
      <c r="M46" s="19">
        <f>OKT!M46+NOV!M46+DES!M46</f>
        <v>198</v>
      </c>
      <c r="N46" s="19">
        <f>OKT!N46+NOV!N46+DES!N46</f>
        <v>23.349056603773583</v>
      </c>
      <c r="O46" s="19">
        <f>OKT!O46+NOV!O46+DES!O46</f>
        <v>0</v>
      </c>
      <c r="P46" s="19">
        <f>OKT!P46+NOV!P46+DES!P46</f>
        <v>0</v>
      </c>
      <c r="Q46" s="19">
        <f>OKT!Q46+NOV!Q46+DES!Q46</f>
        <v>0</v>
      </c>
      <c r="R46" s="19">
        <f>OKT!R46+NOV!R46+DES!R46</f>
        <v>0</v>
      </c>
      <c r="S46" s="19">
        <f>OKT!S46+NOV!S46+DES!S46</f>
        <v>0</v>
      </c>
      <c r="T46" s="19">
        <f>OKT!T46+NOV!T46+DES!T46</f>
        <v>0</v>
      </c>
      <c r="U46" s="19">
        <f>OKT!U46+NOV!U46+DES!U46</f>
        <v>0</v>
      </c>
      <c r="V46" s="19">
        <f>OKT!V46+NOV!V46+DES!V46</f>
        <v>0</v>
      </c>
      <c r="W46" s="19">
        <f>OKT!W46+NOV!W46+DES!W46</f>
        <v>0</v>
      </c>
      <c r="X46" s="19">
        <f>OKT!X46+NOV!X46+DES!X46</f>
        <v>0</v>
      </c>
      <c r="Y46" s="19">
        <f>OKT!Y46+NOV!Y46+DES!Y46</f>
        <v>0</v>
      </c>
      <c r="Z46" s="19">
        <f>OKT!Z46+NOV!Z46+DES!Z46</f>
        <v>0</v>
      </c>
      <c r="AA46" s="19">
        <f>OKT!AA46+NOV!AA46+DES!AA46</f>
        <v>0</v>
      </c>
      <c r="AB46" s="19">
        <f>OKT!AB46+NOV!AB46+DES!AB46</f>
        <v>0</v>
      </c>
      <c r="AC46" s="19">
        <f>OKT!AC46+NOV!AC46+DES!AC46</f>
        <v>0</v>
      </c>
      <c r="AD46" s="19">
        <f>OKT!AD46+NOV!AD46+DES!AD46</f>
        <v>0</v>
      </c>
      <c r="AE46" s="19">
        <f>OKT!AE46+NOV!AE46+DES!AE46</f>
        <v>0</v>
      </c>
      <c r="AF46" s="19">
        <f>OKT!AF46+NOV!AF46+DES!AF46</f>
        <v>0</v>
      </c>
      <c r="AG46" s="19">
        <f>OKT!AG46+NOV!AG46+DES!AG46</f>
        <v>0</v>
      </c>
      <c r="AH46" s="19">
        <f>OKT!AH46+NOV!AH46+DES!AH46</f>
        <v>0</v>
      </c>
      <c r="AI46" s="19">
        <f>OKT!AI46+NOV!AI46+DES!AI46</f>
        <v>0</v>
      </c>
      <c r="AJ46" s="19">
        <f>OKT!AJ46+NOV!AJ46+DES!AJ46</f>
        <v>0</v>
      </c>
      <c r="AK46" s="19">
        <f>OKT!AK46+NOV!AK46+DES!AK46</f>
        <v>0</v>
      </c>
      <c r="AL46" s="19">
        <f>OKT!AL46+NOV!AL46+DES!AL46</f>
        <v>0</v>
      </c>
      <c r="AM46" s="19">
        <f>OKT!AM46+NOV!AM46+DES!AM46</f>
        <v>0</v>
      </c>
      <c r="AN46" s="19">
        <f>OKT!AN46+NOV!AN46+DES!AN46</f>
        <v>0</v>
      </c>
      <c r="AO46" s="19">
        <f>OKT!AO46+NOV!AO46+DES!AO46</f>
        <v>0</v>
      </c>
      <c r="AP46" s="19">
        <f>OKT!AP46+NOV!AP46+DES!AP46</f>
        <v>0</v>
      </c>
      <c r="AQ46" s="19">
        <f>OKT!AQ46+NOV!AQ46+DES!AQ46</f>
        <v>0</v>
      </c>
      <c r="AR46" s="19">
        <f>OKT!AR46+NOV!AR46+DES!AR46</f>
        <v>0</v>
      </c>
      <c r="AS46" s="19">
        <f>OKT!AS46+NOV!AS46+DES!AS46</f>
        <v>0</v>
      </c>
      <c r="AT46" s="19">
        <f>OKT!AT46+NOV!AT46+DES!AT46</f>
        <v>0</v>
      </c>
      <c r="AU46" s="19">
        <f>OKT!AU46+NOV!AU46+DES!AU46</f>
        <v>0</v>
      </c>
      <c r="AV46" s="19">
        <f>OKT!AV46+NOV!AV46+DES!AV46</f>
        <v>0</v>
      </c>
      <c r="AW46" s="19">
        <f>OKT!AW46+NOV!AW46+DES!AW46</f>
        <v>0</v>
      </c>
      <c r="AX46" s="19">
        <f>OKT!AX46+NOV!AX46+DES!AX46</f>
        <v>0</v>
      </c>
    </row>
    <row r="47" spans="1:50" ht="14.25" customHeight="1">
      <c r="A47" s="26"/>
      <c r="B47" s="17"/>
      <c r="C47" s="17" t="s">
        <v>37</v>
      </c>
      <c r="D47" s="89">
        <f t="shared" ref="D47:F47" si="15">SUM(D43:D46)</f>
        <v>2120</v>
      </c>
      <c r="E47" s="89">
        <f t="shared" si="15"/>
        <v>1968</v>
      </c>
      <c r="F47" s="89">
        <f t="shared" si="15"/>
        <v>4088</v>
      </c>
      <c r="G47" s="19">
        <f>OKT!G47+NOV!G47+DES!G47</f>
        <v>617</v>
      </c>
      <c r="H47" s="19">
        <f>OKT!H47+NOV!H47+DES!H47</f>
        <v>532</v>
      </c>
      <c r="I47" s="19">
        <f>OKT!I47+NOV!I47+DES!I47</f>
        <v>1149</v>
      </c>
      <c r="J47" s="19">
        <f>OKT!J47+NOV!J47+DES!J47</f>
        <v>28.106653620352247</v>
      </c>
      <c r="K47" s="19">
        <f>OKT!K47+NOV!K47+DES!K47</f>
        <v>595</v>
      </c>
      <c r="L47" s="19">
        <f>OKT!L47+NOV!L47+DES!L47</f>
        <v>495</v>
      </c>
      <c r="M47" s="19">
        <f>OKT!M47+NOV!M47+DES!M47</f>
        <v>1090</v>
      </c>
      <c r="N47" s="19">
        <f>OKT!N47+NOV!N47+DES!N47</f>
        <v>26.663405088062621</v>
      </c>
      <c r="O47" s="19">
        <f>OKT!O47+NOV!O47+DES!O47</f>
        <v>0</v>
      </c>
      <c r="P47" s="19">
        <f>OKT!P47+NOV!P47+DES!P47</f>
        <v>0</v>
      </c>
      <c r="Q47" s="19">
        <f>OKT!Q47+NOV!Q47+DES!Q47</f>
        <v>0</v>
      </c>
      <c r="R47" s="19">
        <f>OKT!R47+NOV!R47+DES!R47</f>
        <v>0</v>
      </c>
      <c r="S47" s="19">
        <f>OKT!S47+NOV!S47+DES!S47</f>
        <v>0</v>
      </c>
      <c r="T47" s="19">
        <f>OKT!T47+NOV!T47+DES!T47</f>
        <v>0</v>
      </c>
      <c r="U47" s="19">
        <f>OKT!U47+NOV!U47+DES!U47</f>
        <v>0</v>
      </c>
      <c r="V47" s="19">
        <f>OKT!V47+NOV!V47+DES!V47</f>
        <v>0</v>
      </c>
      <c r="W47" s="19">
        <f>OKT!W47+NOV!W47+DES!W47</f>
        <v>0</v>
      </c>
      <c r="X47" s="19">
        <f>OKT!X47+NOV!X47+DES!X47</f>
        <v>0</v>
      </c>
      <c r="Y47" s="19">
        <f>OKT!Y47+NOV!Y47+DES!Y47</f>
        <v>0</v>
      </c>
      <c r="Z47" s="19">
        <f>OKT!Z47+NOV!Z47+DES!Z47</f>
        <v>0</v>
      </c>
      <c r="AA47" s="19">
        <f>OKT!AA47+NOV!AA47+DES!AA47</f>
        <v>0</v>
      </c>
      <c r="AB47" s="19">
        <f>OKT!AB47+NOV!AB47+DES!AB47</f>
        <v>0</v>
      </c>
      <c r="AC47" s="19">
        <f>OKT!AC47+NOV!AC47+DES!AC47</f>
        <v>0</v>
      </c>
      <c r="AD47" s="19">
        <f>OKT!AD47+NOV!AD47+DES!AD47</f>
        <v>0</v>
      </c>
      <c r="AE47" s="19">
        <f>OKT!AE47+NOV!AE47+DES!AE47</f>
        <v>0</v>
      </c>
      <c r="AF47" s="19">
        <f>OKT!AF47+NOV!AF47+DES!AF47</f>
        <v>0</v>
      </c>
      <c r="AG47" s="19">
        <f>OKT!AG47+NOV!AG47+DES!AG47</f>
        <v>0</v>
      </c>
      <c r="AH47" s="19">
        <f>OKT!AH47+NOV!AH47+DES!AH47</f>
        <v>0</v>
      </c>
      <c r="AI47" s="19">
        <f>OKT!AI47+NOV!AI47+DES!AI47</f>
        <v>0</v>
      </c>
      <c r="AJ47" s="19">
        <f>OKT!AJ47+NOV!AJ47+DES!AJ47</f>
        <v>0</v>
      </c>
      <c r="AK47" s="19">
        <f>OKT!AK47+NOV!AK47+DES!AK47</f>
        <v>0</v>
      </c>
      <c r="AL47" s="19">
        <f>OKT!AL47+NOV!AL47+DES!AL47</f>
        <v>0</v>
      </c>
      <c r="AM47" s="19">
        <f>OKT!AM47+NOV!AM47+DES!AM47</f>
        <v>0</v>
      </c>
      <c r="AN47" s="19">
        <f>OKT!AN47+NOV!AN47+DES!AN47</f>
        <v>0</v>
      </c>
      <c r="AO47" s="19">
        <f>OKT!AO47+NOV!AO47+DES!AO47</f>
        <v>0</v>
      </c>
      <c r="AP47" s="19">
        <f>OKT!AP47+NOV!AP47+DES!AP47</f>
        <v>0</v>
      </c>
      <c r="AQ47" s="19">
        <f>OKT!AQ47+NOV!AQ47+DES!AQ47</f>
        <v>0</v>
      </c>
      <c r="AR47" s="19">
        <f>OKT!AR47+NOV!AR47+DES!AR47</f>
        <v>0</v>
      </c>
      <c r="AS47" s="19">
        <f>OKT!AS47+NOV!AS47+DES!AS47</f>
        <v>0</v>
      </c>
      <c r="AT47" s="19">
        <f>OKT!AT47+NOV!AT47+DES!AT47</f>
        <v>0</v>
      </c>
      <c r="AU47" s="19">
        <f>OKT!AU47+NOV!AU47+DES!AU47</f>
        <v>0</v>
      </c>
      <c r="AV47" s="19">
        <f>OKT!AV47+NOV!AV47+DES!AV47</f>
        <v>0</v>
      </c>
      <c r="AW47" s="19">
        <f>OKT!AW47+NOV!AW47+DES!AW47</f>
        <v>0</v>
      </c>
      <c r="AX47" s="19">
        <f>OKT!AX47+NOV!AX47+DES!AX47</f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6">D48+E48</f>
        <v>705</v>
      </c>
      <c r="G48" s="19">
        <f>OKT!G48+NOV!G48+DES!G48</f>
        <v>108</v>
      </c>
      <c r="H48" s="19">
        <f>OKT!H48+NOV!H48+DES!H48</f>
        <v>110</v>
      </c>
      <c r="I48" s="19">
        <f>OKT!I48+NOV!I48+DES!I48</f>
        <v>218</v>
      </c>
      <c r="J48" s="19">
        <f>OKT!J48+NOV!J48+DES!J48</f>
        <v>30.921985815602831</v>
      </c>
      <c r="K48" s="19">
        <f>OKT!K48+NOV!K48+DES!K48</f>
        <v>111</v>
      </c>
      <c r="L48" s="19">
        <f>OKT!L48+NOV!L48+DES!L48</f>
        <v>91</v>
      </c>
      <c r="M48" s="19">
        <f>OKT!M48+NOV!M48+DES!M48</f>
        <v>202</v>
      </c>
      <c r="N48" s="19">
        <f>OKT!N48+NOV!N48+DES!N48</f>
        <v>28.652482269503544</v>
      </c>
      <c r="O48" s="19">
        <f>OKT!O48+NOV!O48+DES!O48</f>
        <v>0</v>
      </c>
      <c r="P48" s="19">
        <f>OKT!P48+NOV!P48+DES!P48</f>
        <v>0</v>
      </c>
      <c r="Q48" s="19">
        <f>OKT!Q48+NOV!Q48+DES!Q48</f>
        <v>0</v>
      </c>
      <c r="R48" s="19">
        <f>OKT!R48+NOV!R48+DES!R48</f>
        <v>0</v>
      </c>
      <c r="S48" s="19">
        <f>OKT!S48+NOV!S48+DES!S48</f>
        <v>0</v>
      </c>
      <c r="T48" s="19">
        <f>OKT!T48+NOV!T48+DES!T48</f>
        <v>0</v>
      </c>
      <c r="U48" s="19">
        <f>OKT!U48+NOV!U48+DES!U48</f>
        <v>0</v>
      </c>
      <c r="V48" s="19">
        <f>OKT!V48+NOV!V48+DES!V48</f>
        <v>0</v>
      </c>
      <c r="W48" s="19">
        <f>OKT!W48+NOV!W48+DES!W48</f>
        <v>0</v>
      </c>
      <c r="X48" s="19">
        <f>OKT!X48+NOV!X48+DES!X48</f>
        <v>0</v>
      </c>
      <c r="Y48" s="19">
        <f>OKT!Y48+NOV!Y48+DES!Y48</f>
        <v>0</v>
      </c>
      <c r="Z48" s="19">
        <f>OKT!Z48+NOV!Z48+DES!Z48</f>
        <v>0</v>
      </c>
      <c r="AA48" s="19">
        <f>OKT!AA48+NOV!AA48+DES!AA48</f>
        <v>0</v>
      </c>
      <c r="AB48" s="19">
        <f>OKT!AB48+NOV!AB48+DES!AB48</f>
        <v>0</v>
      </c>
      <c r="AC48" s="19">
        <f>OKT!AC48+NOV!AC48+DES!AC48</f>
        <v>0</v>
      </c>
      <c r="AD48" s="19">
        <f>OKT!AD48+NOV!AD48+DES!AD48</f>
        <v>0</v>
      </c>
      <c r="AE48" s="19">
        <f>OKT!AE48+NOV!AE48+DES!AE48</f>
        <v>0</v>
      </c>
      <c r="AF48" s="19">
        <f>OKT!AF48+NOV!AF48+DES!AF48</f>
        <v>0</v>
      </c>
      <c r="AG48" s="19">
        <f>OKT!AG48+NOV!AG48+DES!AG48</f>
        <v>0</v>
      </c>
      <c r="AH48" s="19">
        <f>OKT!AH48+NOV!AH48+DES!AH48</f>
        <v>0</v>
      </c>
      <c r="AI48" s="19">
        <f>OKT!AI48+NOV!AI48+DES!AI48</f>
        <v>0</v>
      </c>
      <c r="AJ48" s="19">
        <f>OKT!AJ48+NOV!AJ48+DES!AJ48</f>
        <v>0</v>
      </c>
      <c r="AK48" s="19">
        <f>OKT!AK48+NOV!AK48+DES!AK48</f>
        <v>0</v>
      </c>
      <c r="AL48" s="19">
        <f>OKT!AL48+NOV!AL48+DES!AL48</f>
        <v>0</v>
      </c>
      <c r="AM48" s="19">
        <f>OKT!AM48+NOV!AM48+DES!AM48</f>
        <v>0</v>
      </c>
      <c r="AN48" s="19">
        <f>OKT!AN48+NOV!AN48+DES!AN48</f>
        <v>0</v>
      </c>
      <c r="AO48" s="19">
        <f>OKT!AO48+NOV!AO48+DES!AO48</f>
        <v>0</v>
      </c>
      <c r="AP48" s="19">
        <f>OKT!AP48+NOV!AP48+DES!AP48</f>
        <v>0</v>
      </c>
      <c r="AQ48" s="19">
        <f>OKT!AQ48+NOV!AQ48+DES!AQ48</f>
        <v>0</v>
      </c>
      <c r="AR48" s="19">
        <f>OKT!AR48+NOV!AR48+DES!AR48</f>
        <v>0</v>
      </c>
      <c r="AS48" s="19">
        <f>OKT!AS48+NOV!AS48+DES!AS48</f>
        <v>0</v>
      </c>
      <c r="AT48" s="19">
        <f>OKT!AT48+NOV!AT48+DES!AT48</f>
        <v>0</v>
      </c>
      <c r="AU48" s="19">
        <f>OKT!AU48+NOV!AU48+DES!AU48</f>
        <v>0</v>
      </c>
      <c r="AV48" s="19">
        <f>OKT!AV48+NOV!AV48+DES!AV48</f>
        <v>0</v>
      </c>
      <c r="AW48" s="19">
        <f>OKT!AW48+NOV!AW48+DES!AW48</f>
        <v>0</v>
      </c>
      <c r="AX48" s="19">
        <f>OKT!AX48+NOV!AX48+DES!AX48</f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6"/>
        <v>751</v>
      </c>
      <c r="G49" s="19">
        <f>OKT!G49+NOV!G49+DES!G49</f>
        <v>96</v>
      </c>
      <c r="H49" s="19">
        <f>OKT!H49+NOV!H49+DES!H49</f>
        <v>86</v>
      </c>
      <c r="I49" s="19">
        <f>OKT!I49+NOV!I49+DES!I49</f>
        <v>182</v>
      </c>
      <c r="J49" s="19">
        <f>OKT!J49+NOV!J49+DES!J49</f>
        <v>24.234354194407459</v>
      </c>
      <c r="K49" s="19">
        <f>OKT!K49+NOV!K49+DES!K49</f>
        <v>95</v>
      </c>
      <c r="L49" s="19">
        <f>OKT!L49+NOV!L49+DES!L49</f>
        <v>81</v>
      </c>
      <c r="M49" s="19">
        <f>OKT!M49+NOV!M49+DES!M49</f>
        <v>176</v>
      </c>
      <c r="N49" s="19">
        <f>OKT!N49+NOV!N49+DES!N49</f>
        <v>23.435419440745669</v>
      </c>
      <c r="O49" s="19">
        <f>OKT!O49+NOV!O49+DES!O49</f>
        <v>0</v>
      </c>
      <c r="P49" s="19">
        <f>OKT!P49+NOV!P49+DES!P49</f>
        <v>0</v>
      </c>
      <c r="Q49" s="19">
        <f>OKT!Q49+NOV!Q49+DES!Q49</f>
        <v>0</v>
      </c>
      <c r="R49" s="19">
        <f>OKT!R49+NOV!R49+DES!R49</f>
        <v>0</v>
      </c>
      <c r="S49" s="19">
        <f>OKT!S49+NOV!S49+DES!S49</f>
        <v>0</v>
      </c>
      <c r="T49" s="19">
        <f>OKT!T49+NOV!T49+DES!T49</f>
        <v>0</v>
      </c>
      <c r="U49" s="19">
        <f>OKT!U49+NOV!U49+DES!U49</f>
        <v>0</v>
      </c>
      <c r="V49" s="19">
        <f>OKT!V49+NOV!V49+DES!V49</f>
        <v>0</v>
      </c>
      <c r="W49" s="19">
        <f>OKT!W49+NOV!W49+DES!W49</f>
        <v>0</v>
      </c>
      <c r="X49" s="19">
        <f>OKT!X49+NOV!X49+DES!X49</f>
        <v>0</v>
      </c>
      <c r="Y49" s="19">
        <f>OKT!Y49+NOV!Y49+DES!Y49</f>
        <v>0</v>
      </c>
      <c r="Z49" s="19">
        <f>OKT!Z49+NOV!Z49+DES!Z49</f>
        <v>0</v>
      </c>
      <c r="AA49" s="19">
        <f>OKT!AA49+NOV!AA49+DES!AA49</f>
        <v>0</v>
      </c>
      <c r="AB49" s="19">
        <f>OKT!AB49+NOV!AB49+DES!AB49</f>
        <v>0</v>
      </c>
      <c r="AC49" s="19">
        <f>OKT!AC49+NOV!AC49+DES!AC49</f>
        <v>0</v>
      </c>
      <c r="AD49" s="19">
        <f>OKT!AD49+NOV!AD49+DES!AD49</f>
        <v>0</v>
      </c>
      <c r="AE49" s="19">
        <f>OKT!AE49+NOV!AE49+DES!AE49</f>
        <v>0</v>
      </c>
      <c r="AF49" s="19">
        <f>OKT!AF49+NOV!AF49+DES!AF49</f>
        <v>0</v>
      </c>
      <c r="AG49" s="19">
        <f>OKT!AG49+NOV!AG49+DES!AG49</f>
        <v>0</v>
      </c>
      <c r="AH49" s="19">
        <f>OKT!AH49+NOV!AH49+DES!AH49</f>
        <v>0</v>
      </c>
      <c r="AI49" s="19">
        <f>OKT!AI49+NOV!AI49+DES!AI49</f>
        <v>0</v>
      </c>
      <c r="AJ49" s="19">
        <f>OKT!AJ49+NOV!AJ49+DES!AJ49</f>
        <v>0</v>
      </c>
      <c r="AK49" s="19">
        <f>OKT!AK49+NOV!AK49+DES!AK49</f>
        <v>0</v>
      </c>
      <c r="AL49" s="19">
        <f>OKT!AL49+NOV!AL49+DES!AL49</f>
        <v>0</v>
      </c>
      <c r="AM49" s="19">
        <f>OKT!AM49+NOV!AM49+DES!AM49</f>
        <v>0</v>
      </c>
      <c r="AN49" s="19">
        <f>OKT!AN49+NOV!AN49+DES!AN49</f>
        <v>0</v>
      </c>
      <c r="AO49" s="19">
        <f>OKT!AO49+NOV!AO49+DES!AO49</f>
        <v>0</v>
      </c>
      <c r="AP49" s="19">
        <f>OKT!AP49+NOV!AP49+DES!AP49</f>
        <v>0</v>
      </c>
      <c r="AQ49" s="19">
        <f>OKT!AQ49+NOV!AQ49+DES!AQ49</f>
        <v>0</v>
      </c>
      <c r="AR49" s="19">
        <f>OKT!AR49+NOV!AR49+DES!AR49</f>
        <v>0</v>
      </c>
      <c r="AS49" s="19">
        <f>OKT!AS49+NOV!AS49+DES!AS49</f>
        <v>0</v>
      </c>
      <c r="AT49" s="19">
        <f>OKT!AT49+NOV!AT49+DES!AT49</f>
        <v>0</v>
      </c>
      <c r="AU49" s="19">
        <f>OKT!AU49+NOV!AU49+DES!AU49</f>
        <v>0</v>
      </c>
      <c r="AV49" s="19">
        <f>OKT!AV49+NOV!AV49+DES!AV49</f>
        <v>0</v>
      </c>
      <c r="AW49" s="19">
        <f>OKT!AW49+NOV!AW49+DES!AW49</f>
        <v>0</v>
      </c>
      <c r="AX49" s="19">
        <f>OKT!AX49+NOV!AX49+DES!AX49</f>
        <v>0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6"/>
        <v>877</v>
      </c>
      <c r="G50" s="19">
        <f>OKT!G50+NOV!G50+DES!G50</f>
        <v>123</v>
      </c>
      <c r="H50" s="19">
        <f>OKT!H50+NOV!H50+DES!H50</f>
        <v>116</v>
      </c>
      <c r="I50" s="19">
        <f>OKT!I50+NOV!I50+DES!I50</f>
        <v>239</v>
      </c>
      <c r="J50" s="19">
        <f>OKT!J50+NOV!J50+DES!J50</f>
        <v>27.25199543899658</v>
      </c>
      <c r="K50" s="19">
        <f>OKT!K50+NOV!K50+DES!K50</f>
        <v>133</v>
      </c>
      <c r="L50" s="19">
        <f>OKT!L50+NOV!L50+DES!L50</f>
        <v>105</v>
      </c>
      <c r="M50" s="19">
        <f>OKT!M50+NOV!M50+DES!M50</f>
        <v>238</v>
      </c>
      <c r="N50" s="19">
        <f>OKT!N50+NOV!N50+DES!N50</f>
        <v>27.137970353477769</v>
      </c>
      <c r="O50" s="19">
        <f>OKT!O50+NOV!O50+DES!O50</f>
        <v>0</v>
      </c>
      <c r="P50" s="19">
        <f>OKT!P50+NOV!P50+DES!P50</f>
        <v>0</v>
      </c>
      <c r="Q50" s="19">
        <f>OKT!Q50+NOV!Q50+DES!Q50</f>
        <v>0</v>
      </c>
      <c r="R50" s="19">
        <f>OKT!R50+NOV!R50+DES!R50</f>
        <v>0</v>
      </c>
      <c r="S50" s="19">
        <f>OKT!S50+NOV!S50+DES!S50</f>
        <v>0</v>
      </c>
      <c r="T50" s="19">
        <f>OKT!T50+NOV!T50+DES!T50</f>
        <v>0</v>
      </c>
      <c r="U50" s="19">
        <f>OKT!U50+NOV!U50+DES!U50</f>
        <v>0</v>
      </c>
      <c r="V50" s="19">
        <f>OKT!V50+NOV!V50+DES!V50</f>
        <v>0</v>
      </c>
      <c r="W50" s="19">
        <f>OKT!W50+NOV!W50+DES!W50</f>
        <v>0</v>
      </c>
      <c r="X50" s="19">
        <f>OKT!X50+NOV!X50+DES!X50</f>
        <v>0</v>
      </c>
      <c r="Y50" s="19">
        <f>OKT!Y50+NOV!Y50+DES!Y50</f>
        <v>0</v>
      </c>
      <c r="Z50" s="19">
        <f>OKT!Z50+NOV!Z50+DES!Z50</f>
        <v>0</v>
      </c>
      <c r="AA50" s="19">
        <f>OKT!AA50+NOV!AA50+DES!AA50</f>
        <v>0</v>
      </c>
      <c r="AB50" s="19">
        <f>OKT!AB50+NOV!AB50+DES!AB50</f>
        <v>0</v>
      </c>
      <c r="AC50" s="19">
        <f>OKT!AC50+NOV!AC50+DES!AC50</f>
        <v>0</v>
      </c>
      <c r="AD50" s="19">
        <f>OKT!AD50+NOV!AD50+DES!AD50</f>
        <v>0</v>
      </c>
      <c r="AE50" s="19">
        <f>OKT!AE50+NOV!AE50+DES!AE50</f>
        <v>0</v>
      </c>
      <c r="AF50" s="19">
        <f>OKT!AF50+NOV!AF50+DES!AF50</f>
        <v>0</v>
      </c>
      <c r="AG50" s="19">
        <f>OKT!AG50+NOV!AG50+DES!AG50</f>
        <v>0</v>
      </c>
      <c r="AH50" s="19">
        <f>OKT!AH50+NOV!AH50+DES!AH50</f>
        <v>0</v>
      </c>
      <c r="AI50" s="19">
        <f>OKT!AI50+NOV!AI50+DES!AI50</f>
        <v>0</v>
      </c>
      <c r="AJ50" s="19">
        <f>OKT!AJ50+NOV!AJ50+DES!AJ50</f>
        <v>0</v>
      </c>
      <c r="AK50" s="19">
        <f>OKT!AK50+NOV!AK50+DES!AK50</f>
        <v>0</v>
      </c>
      <c r="AL50" s="19">
        <f>OKT!AL50+NOV!AL50+DES!AL50</f>
        <v>0</v>
      </c>
      <c r="AM50" s="19">
        <f>OKT!AM50+NOV!AM50+DES!AM50</f>
        <v>0</v>
      </c>
      <c r="AN50" s="19">
        <f>OKT!AN50+NOV!AN50+DES!AN50</f>
        <v>0</v>
      </c>
      <c r="AO50" s="19">
        <f>OKT!AO50+NOV!AO50+DES!AO50</f>
        <v>0</v>
      </c>
      <c r="AP50" s="19">
        <f>OKT!AP50+NOV!AP50+DES!AP50</f>
        <v>0</v>
      </c>
      <c r="AQ50" s="19">
        <f>OKT!AQ50+NOV!AQ50+DES!AQ50</f>
        <v>0</v>
      </c>
      <c r="AR50" s="19">
        <f>OKT!AR50+NOV!AR50+DES!AR50</f>
        <v>0</v>
      </c>
      <c r="AS50" s="19">
        <f>OKT!AS50+NOV!AS50+DES!AS50</f>
        <v>0</v>
      </c>
      <c r="AT50" s="19">
        <f>OKT!AT50+NOV!AT50+DES!AT50</f>
        <v>0</v>
      </c>
      <c r="AU50" s="19">
        <f>OKT!AU50+NOV!AU50+DES!AU50</f>
        <v>0</v>
      </c>
      <c r="AV50" s="19">
        <f>OKT!AV50+NOV!AV50+DES!AV50</f>
        <v>0</v>
      </c>
      <c r="AW50" s="19">
        <f>OKT!AW50+NOV!AW50+DES!AW50</f>
        <v>0</v>
      </c>
      <c r="AX50" s="19">
        <f>OKT!AX50+NOV!AX50+DES!AX50</f>
        <v>0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6"/>
        <v>317</v>
      </c>
      <c r="G51" s="19">
        <f>OKT!G51+NOV!G51+DES!G51</f>
        <v>37</v>
      </c>
      <c r="H51" s="19">
        <f>OKT!H51+NOV!H51+DES!H51</f>
        <v>33</v>
      </c>
      <c r="I51" s="19">
        <f>OKT!I51+NOV!I51+DES!I51</f>
        <v>70</v>
      </c>
      <c r="J51" s="19">
        <f>OKT!J51+NOV!J51+DES!J51</f>
        <v>22.082018927444796</v>
      </c>
      <c r="K51" s="19">
        <f>OKT!K51+NOV!K51+DES!K51</f>
        <v>36</v>
      </c>
      <c r="L51" s="19">
        <f>OKT!L51+NOV!L51+DES!L51</f>
        <v>28</v>
      </c>
      <c r="M51" s="19">
        <f>OKT!M51+NOV!M51+DES!M51</f>
        <v>64</v>
      </c>
      <c r="N51" s="19">
        <f>OKT!N51+NOV!N51+DES!N51</f>
        <v>20.189274447949529</v>
      </c>
      <c r="O51" s="19">
        <f>OKT!O51+NOV!O51+DES!O51</f>
        <v>0</v>
      </c>
      <c r="P51" s="19">
        <f>OKT!P51+NOV!P51+DES!P51</f>
        <v>0</v>
      </c>
      <c r="Q51" s="19">
        <f>OKT!Q51+NOV!Q51+DES!Q51</f>
        <v>0</v>
      </c>
      <c r="R51" s="19">
        <f>OKT!R51+NOV!R51+DES!R51</f>
        <v>0</v>
      </c>
      <c r="S51" s="19">
        <f>OKT!S51+NOV!S51+DES!S51</f>
        <v>0</v>
      </c>
      <c r="T51" s="19">
        <f>OKT!T51+NOV!T51+DES!T51</f>
        <v>0</v>
      </c>
      <c r="U51" s="19">
        <f>OKT!U51+NOV!U51+DES!U51</f>
        <v>0</v>
      </c>
      <c r="V51" s="19">
        <f>OKT!V51+NOV!V51+DES!V51</f>
        <v>0</v>
      </c>
      <c r="W51" s="19">
        <f>OKT!W51+NOV!W51+DES!W51</f>
        <v>0</v>
      </c>
      <c r="X51" s="19">
        <f>OKT!X51+NOV!X51+DES!X51</f>
        <v>0</v>
      </c>
      <c r="Y51" s="19">
        <f>OKT!Y51+NOV!Y51+DES!Y51</f>
        <v>0</v>
      </c>
      <c r="Z51" s="19">
        <f>OKT!Z51+NOV!Z51+DES!Z51</f>
        <v>0</v>
      </c>
      <c r="AA51" s="19">
        <f>OKT!AA51+NOV!AA51+DES!AA51</f>
        <v>0</v>
      </c>
      <c r="AB51" s="19">
        <f>OKT!AB51+NOV!AB51+DES!AB51</f>
        <v>0</v>
      </c>
      <c r="AC51" s="19">
        <f>OKT!AC51+NOV!AC51+DES!AC51</f>
        <v>0</v>
      </c>
      <c r="AD51" s="19">
        <f>OKT!AD51+NOV!AD51+DES!AD51</f>
        <v>0</v>
      </c>
      <c r="AE51" s="19">
        <f>OKT!AE51+NOV!AE51+DES!AE51</f>
        <v>0</v>
      </c>
      <c r="AF51" s="19">
        <f>OKT!AF51+NOV!AF51+DES!AF51</f>
        <v>0</v>
      </c>
      <c r="AG51" s="19">
        <f>OKT!AG51+NOV!AG51+DES!AG51</f>
        <v>0</v>
      </c>
      <c r="AH51" s="19">
        <f>OKT!AH51+NOV!AH51+DES!AH51</f>
        <v>0</v>
      </c>
      <c r="AI51" s="19">
        <f>OKT!AI51+NOV!AI51+DES!AI51</f>
        <v>0</v>
      </c>
      <c r="AJ51" s="19">
        <f>OKT!AJ51+NOV!AJ51+DES!AJ51</f>
        <v>0</v>
      </c>
      <c r="AK51" s="19">
        <f>OKT!AK51+NOV!AK51+DES!AK51</f>
        <v>0</v>
      </c>
      <c r="AL51" s="19">
        <f>OKT!AL51+NOV!AL51+DES!AL51</f>
        <v>0</v>
      </c>
      <c r="AM51" s="19">
        <f>OKT!AM51+NOV!AM51+DES!AM51</f>
        <v>0</v>
      </c>
      <c r="AN51" s="19">
        <f>OKT!AN51+NOV!AN51+DES!AN51</f>
        <v>0</v>
      </c>
      <c r="AO51" s="19">
        <f>OKT!AO51+NOV!AO51+DES!AO51</f>
        <v>0</v>
      </c>
      <c r="AP51" s="19">
        <f>OKT!AP51+NOV!AP51+DES!AP51</f>
        <v>0</v>
      </c>
      <c r="AQ51" s="19">
        <f>OKT!AQ51+NOV!AQ51+DES!AQ51</f>
        <v>0</v>
      </c>
      <c r="AR51" s="19">
        <f>OKT!AR51+NOV!AR51+DES!AR51</f>
        <v>0</v>
      </c>
      <c r="AS51" s="19">
        <f>OKT!AS51+NOV!AS51+DES!AS51</f>
        <v>0</v>
      </c>
      <c r="AT51" s="19">
        <f>OKT!AT51+NOV!AT51+DES!AT51</f>
        <v>0</v>
      </c>
      <c r="AU51" s="19">
        <f>OKT!AU51+NOV!AU51+DES!AU51</f>
        <v>0</v>
      </c>
      <c r="AV51" s="19">
        <f>OKT!AV51+NOV!AV51+DES!AV51</f>
        <v>0</v>
      </c>
      <c r="AW51" s="19">
        <f>OKT!AW51+NOV!AW51+DES!AW51</f>
        <v>0</v>
      </c>
      <c r="AX51" s="19">
        <f>OKT!AX51+NOV!AX51+DES!AX51</f>
        <v>0</v>
      </c>
    </row>
    <row r="52" spans="1:50" ht="14.25" customHeight="1">
      <c r="A52" s="26"/>
      <c r="B52" s="17"/>
      <c r="C52" s="18" t="s">
        <v>37</v>
      </c>
      <c r="D52" s="89">
        <f t="shared" ref="D52:F52" si="17">SUM(D48:D51)</f>
        <v>1320</v>
      </c>
      <c r="E52" s="89">
        <f t="shared" si="17"/>
        <v>1330</v>
      </c>
      <c r="F52" s="89">
        <f t="shared" si="17"/>
        <v>2650</v>
      </c>
      <c r="G52" s="19">
        <f>OKT!G52+NOV!G52+DES!G52</f>
        <v>364</v>
      </c>
      <c r="H52" s="19">
        <f>OKT!H52+NOV!H52+DES!H52</f>
        <v>345</v>
      </c>
      <c r="I52" s="19">
        <f>OKT!I52+NOV!I52+DES!I52</f>
        <v>709</v>
      </c>
      <c r="J52" s="19">
        <f>OKT!J52+NOV!J52+DES!J52</f>
        <v>26.754716981132077</v>
      </c>
      <c r="K52" s="19">
        <f>OKT!K52+NOV!K52+DES!K52</f>
        <v>375</v>
      </c>
      <c r="L52" s="19">
        <f>OKT!L52+NOV!L52+DES!L52</f>
        <v>305</v>
      </c>
      <c r="M52" s="19">
        <f>OKT!M52+NOV!M52+DES!M52</f>
        <v>680</v>
      </c>
      <c r="N52" s="19">
        <f>OKT!N52+NOV!N52+DES!N52</f>
        <v>25.660377358490564</v>
      </c>
      <c r="O52" s="19">
        <f>OKT!O52+NOV!O52+DES!O52</f>
        <v>0</v>
      </c>
      <c r="P52" s="19">
        <f>OKT!P52+NOV!P52+DES!P52</f>
        <v>0</v>
      </c>
      <c r="Q52" s="19">
        <f>OKT!Q52+NOV!Q52+DES!Q52</f>
        <v>0</v>
      </c>
      <c r="R52" s="19">
        <f>OKT!R52+NOV!R52+DES!R52</f>
        <v>0</v>
      </c>
      <c r="S52" s="19">
        <f>OKT!S52+NOV!S52+DES!S52</f>
        <v>0</v>
      </c>
      <c r="T52" s="19">
        <f>OKT!T52+NOV!T52+DES!T52</f>
        <v>0</v>
      </c>
      <c r="U52" s="19">
        <f>OKT!U52+NOV!U52+DES!U52</f>
        <v>0</v>
      </c>
      <c r="V52" s="19">
        <f>OKT!V52+NOV!V52+DES!V52</f>
        <v>0</v>
      </c>
      <c r="W52" s="19">
        <f>OKT!W52+NOV!W52+DES!W52</f>
        <v>0</v>
      </c>
      <c r="X52" s="19">
        <f>OKT!X52+NOV!X52+DES!X52</f>
        <v>0</v>
      </c>
      <c r="Y52" s="19">
        <f>OKT!Y52+NOV!Y52+DES!Y52</f>
        <v>0</v>
      </c>
      <c r="Z52" s="19">
        <f>OKT!Z52+NOV!Z52+DES!Z52</f>
        <v>0</v>
      </c>
      <c r="AA52" s="19">
        <f>OKT!AA52+NOV!AA52+DES!AA52</f>
        <v>0</v>
      </c>
      <c r="AB52" s="19">
        <f>OKT!AB52+NOV!AB52+DES!AB52</f>
        <v>0</v>
      </c>
      <c r="AC52" s="19">
        <f>OKT!AC52+NOV!AC52+DES!AC52</f>
        <v>0</v>
      </c>
      <c r="AD52" s="19">
        <f>OKT!AD52+NOV!AD52+DES!AD52</f>
        <v>0</v>
      </c>
      <c r="AE52" s="19">
        <f>OKT!AE52+NOV!AE52+DES!AE52</f>
        <v>0</v>
      </c>
      <c r="AF52" s="19">
        <f>OKT!AF52+NOV!AF52+DES!AF52</f>
        <v>0</v>
      </c>
      <c r="AG52" s="19">
        <f>OKT!AG52+NOV!AG52+DES!AG52</f>
        <v>0</v>
      </c>
      <c r="AH52" s="19">
        <f>OKT!AH52+NOV!AH52+DES!AH52</f>
        <v>0</v>
      </c>
      <c r="AI52" s="19">
        <f>OKT!AI52+NOV!AI52+DES!AI52</f>
        <v>0</v>
      </c>
      <c r="AJ52" s="19">
        <f>OKT!AJ52+NOV!AJ52+DES!AJ52</f>
        <v>0</v>
      </c>
      <c r="AK52" s="19">
        <f>OKT!AK52+NOV!AK52+DES!AK52</f>
        <v>0</v>
      </c>
      <c r="AL52" s="19">
        <f>OKT!AL52+NOV!AL52+DES!AL52</f>
        <v>0</v>
      </c>
      <c r="AM52" s="19">
        <f>OKT!AM52+NOV!AM52+DES!AM52</f>
        <v>0</v>
      </c>
      <c r="AN52" s="19">
        <f>OKT!AN52+NOV!AN52+DES!AN52</f>
        <v>0</v>
      </c>
      <c r="AO52" s="19">
        <f>OKT!AO52+NOV!AO52+DES!AO52</f>
        <v>0</v>
      </c>
      <c r="AP52" s="19">
        <f>OKT!AP52+NOV!AP52+DES!AP52</f>
        <v>0</v>
      </c>
      <c r="AQ52" s="19">
        <f>OKT!AQ52+NOV!AQ52+DES!AQ52</f>
        <v>0</v>
      </c>
      <c r="AR52" s="19">
        <f>OKT!AR52+NOV!AR52+DES!AR52</f>
        <v>0</v>
      </c>
      <c r="AS52" s="19">
        <f>OKT!AS52+NOV!AS52+DES!AS52</f>
        <v>0</v>
      </c>
      <c r="AT52" s="19">
        <f>OKT!AT52+NOV!AT52+DES!AT52</f>
        <v>0</v>
      </c>
      <c r="AU52" s="19">
        <f>OKT!AU52+NOV!AU52+DES!AU52</f>
        <v>0</v>
      </c>
      <c r="AV52" s="19">
        <f>OKT!AV52+NOV!AV52+DES!AV52</f>
        <v>0</v>
      </c>
      <c r="AW52" s="19">
        <f>OKT!AW52+NOV!AW52+DES!AW52</f>
        <v>0</v>
      </c>
      <c r="AX52" s="19">
        <f>OKT!AX52+NOV!AX52+DES!AX52</f>
        <v>0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18">D53+E53</f>
        <v>1735</v>
      </c>
      <c r="G53" s="19">
        <f>OKT!G53+NOV!G53+DES!G53</f>
        <v>227</v>
      </c>
      <c r="H53" s="19">
        <f>OKT!H53+NOV!H53+DES!H53</f>
        <v>241</v>
      </c>
      <c r="I53" s="19">
        <f>OKT!I53+NOV!I53+DES!I53</f>
        <v>468</v>
      </c>
      <c r="J53" s="19">
        <f>OKT!J53+NOV!J53+DES!J53</f>
        <v>26.97406340057637</v>
      </c>
      <c r="K53" s="19">
        <f>OKT!K53+NOV!K53+DES!K53</f>
        <v>208</v>
      </c>
      <c r="L53" s="19">
        <f>OKT!L53+NOV!L53+DES!L53</f>
        <v>221</v>
      </c>
      <c r="M53" s="19">
        <f>OKT!M53+NOV!M53+DES!M53</f>
        <v>429</v>
      </c>
      <c r="N53" s="19">
        <f>OKT!N53+NOV!N53+DES!N53</f>
        <v>24.726224783861671</v>
      </c>
      <c r="O53" s="19">
        <f>OKT!O53+NOV!O53+DES!O53</f>
        <v>0</v>
      </c>
      <c r="P53" s="19">
        <f>OKT!P53+NOV!P53+DES!P53</f>
        <v>0</v>
      </c>
      <c r="Q53" s="19">
        <f>OKT!Q53+NOV!Q53+DES!Q53</f>
        <v>0</v>
      </c>
      <c r="R53" s="19">
        <f>OKT!R53+NOV!R53+DES!R53</f>
        <v>0</v>
      </c>
      <c r="S53" s="19">
        <f>OKT!S53+NOV!S53+DES!S53</f>
        <v>1</v>
      </c>
      <c r="T53" s="19">
        <f>OKT!T53+NOV!T53+DES!T53</f>
        <v>0</v>
      </c>
      <c r="U53" s="19">
        <f>OKT!U53+NOV!U53+DES!U53</f>
        <v>1</v>
      </c>
      <c r="V53" s="19">
        <f>OKT!V53+NOV!V53+DES!V53</f>
        <v>0.73529411764705876</v>
      </c>
      <c r="W53" s="19">
        <f>OKT!W53+NOV!W53+DES!W53</f>
        <v>0</v>
      </c>
      <c r="X53" s="19">
        <f>OKT!X53+NOV!X53+DES!X53</f>
        <v>0</v>
      </c>
      <c r="Y53" s="19">
        <f>OKT!Y53+NOV!Y53+DES!Y53</f>
        <v>0</v>
      </c>
      <c r="Z53" s="19">
        <f>OKT!Z53+NOV!Z53+DES!Z53</f>
        <v>0</v>
      </c>
      <c r="AA53" s="19">
        <f>OKT!AA53+NOV!AA53+DES!AA53</f>
        <v>1</v>
      </c>
      <c r="AB53" s="19">
        <f>OKT!AB53+NOV!AB53+DES!AB53</f>
        <v>0</v>
      </c>
      <c r="AC53" s="19">
        <f>OKT!AC53+NOV!AC53+DES!AC53</f>
        <v>1</v>
      </c>
      <c r="AD53" s="19">
        <f>OKT!AD53+NOV!AD53+DES!AD53</f>
        <v>0.73529411764705876</v>
      </c>
      <c r="AE53" s="19">
        <f>OKT!AE53+NOV!AE53+DES!AE53</f>
        <v>0</v>
      </c>
      <c r="AF53" s="19">
        <f>OKT!AF53+NOV!AF53+DES!AF53</f>
        <v>0</v>
      </c>
      <c r="AG53" s="19">
        <f>OKT!AG53+NOV!AG53+DES!AG53</f>
        <v>0</v>
      </c>
      <c r="AH53" s="19">
        <f>OKT!AH53+NOV!AH53+DES!AH53</f>
        <v>0</v>
      </c>
      <c r="AI53" s="19">
        <f>OKT!AI53+NOV!AI53+DES!AI53</f>
        <v>0</v>
      </c>
      <c r="AJ53" s="19">
        <f>OKT!AJ53+NOV!AJ53+DES!AJ53</f>
        <v>0</v>
      </c>
      <c r="AK53" s="19">
        <f>OKT!AK53+NOV!AK53+DES!AK53</f>
        <v>0</v>
      </c>
      <c r="AL53" s="19">
        <f>OKT!AL53+NOV!AL53+DES!AL53</f>
        <v>0</v>
      </c>
      <c r="AM53" s="19">
        <f>OKT!AM53+NOV!AM53+DES!AM53</f>
        <v>0</v>
      </c>
      <c r="AN53" s="19">
        <f>OKT!AN53+NOV!AN53+DES!AN53</f>
        <v>0</v>
      </c>
      <c r="AO53" s="19">
        <f>OKT!AO53+NOV!AO53+DES!AO53</f>
        <v>0</v>
      </c>
      <c r="AP53" s="19">
        <f>OKT!AP53+NOV!AP53+DES!AP53</f>
        <v>0</v>
      </c>
      <c r="AQ53" s="19">
        <f>OKT!AQ53+NOV!AQ53+DES!AQ53</f>
        <v>0</v>
      </c>
      <c r="AR53" s="19">
        <f>OKT!AR53+NOV!AR53+DES!AR53</f>
        <v>0</v>
      </c>
      <c r="AS53" s="19">
        <f>OKT!AS53+NOV!AS53+DES!AS53</f>
        <v>0</v>
      </c>
      <c r="AT53" s="19">
        <f>OKT!AT53+NOV!AT53+DES!AT53</f>
        <v>0</v>
      </c>
      <c r="AU53" s="19">
        <f>OKT!AU53+NOV!AU53+DES!AU53</f>
        <v>1</v>
      </c>
      <c r="AV53" s="19">
        <f>OKT!AV53+NOV!AV53+DES!AV53</f>
        <v>0</v>
      </c>
      <c r="AW53" s="19">
        <f>OKT!AW53+NOV!AW53+DES!AW53</f>
        <v>1</v>
      </c>
      <c r="AX53" s="19">
        <f>OKT!AX53+NOV!AX53+DES!AX53</f>
        <v>0.73529411764705876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18"/>
        <v>906</v>
      </c>
      <c r="G54" s="19">
        <f>OKT!G54+NOV!G54+DES!G54</f>
        <v>86</v>
      </c>
      <c r="H54" s="19">
        <f>OKT!H54+NOV!H54+DES!H54</f>
        <v>85</v>
      </c>
      <c r="I54" s="19">
        <f>OKT!I54+NOV!I54+DES!I54</f>
        <v>171</v>
      </c>
      <c r="J54" s="19">
        <f>OKT!J54+NOV!J54+DES!J54</f>
        <v>18.874172185430464</v>
      </c>
      <c r="K54" s="19">
        <f>OKT!K54+NOV!K54+DES!K54</f>
        <v>70</v>
      </c>
      <c r="L54" s="19">
        <f>OKT!L54+NOV!L54+DES!L54</f>
        <v>68</v>
      </c>
      <c r="M54" s="19">
        <f>OKT!M54+NOV!M54+DES!M54</f>
        <v>138</v>
      </c>
      <c r="N54" s="19">
        <f>OKT!N54+NOV!N54+DES!N54</f>
        <v>15.231788079470199</v>
      </c>
      <c r="O54" s="19">
        <f>OKT!O54+NOV!O54+DES!O54</f>
        <v>0</v>
      </c>
      <c r="P54" s="19">
        <f>OKT!P54+NOV!P54+DES!P54</f>
        <v>0</v>
      </c>
      <c r="Q54" s="19">
        <f>OKT!Q54+NOV!Q54+DES!Q54</f>
        <v>0</v>
      </c>
      <c r="R54" s="19">
        <f>OKT!R54+NOV!R54+DES!R54</f>
        <v>0</v>
      </c>
      <c r="S54" s="19">
        <f>OKT!S54+NOV!S54+DES!S54</f>
        <v>0</v>
      </c>
      <c r="T54" s="19">
        <f>OKT!T54+NOV!T54+DES!T54</f>
        <v>1</v>
      </c>
      <c r="U54" s="19">
        <f>OKT!U54+NOV!U54+DES!U54</f>
        <v>1</v>
      </c>
      <c r="V54" s="19">
        <f>OKT!V54+NOV!V54+DES!V54</f>
        <v>1.1764705882352942</v>
      </c>
      <c r="W54" s="19">
        <f>OKT!W54+NOV!W54+DES!W54</f>
        <v>0</v>
      </c>
      <c r="X54" s="19">
        <f>OKT!X54+NOV!X54+DES!X54</f>
        <v>0</v>
      </c>
      <c r="Y54" s="19">
        <f>OKT!Y54+NOV!Y54+DES!Y54</f>
        <v>0</v>
      </c>
      <c r="Z54" s="19">
        <f>OKT!Z54+NOV!Z54+DES!Z54</f>
        <v>0</v>
      </c>
      <c r="AA54" s="19">
        <f>OKT!AA54+NOV!AA54+DES!AA54</f>
        <v>0</v>
      </c>
      <c r="AB54" s="19">
        <f>OKT!AB54+NOV!AB54+DES!AB54</f>
        <v>1</v>
      </c>
      <c r="AC54" s="19">
        <f>OKT!AC54+NOV!AC54+DES!AC54</f>
        <v>1</v>
      </c>
      <c r="AD54" s="19">
        <f>OKT!AD54+NOV!AD54+DES!AD54</f>
        <v>1.1764705882352942</v>
      </c>
      <c r="AE54" s="19">
        <f>OKT!AE54+NOV!AE54+DES!AE54</f>
        <v>0</v>
      </c>
      <c r="AF54" s="19">
        <f>OKT!AF54+NOV!AF54+DES!AF54</f>
        <v>0</v>
      </c>
      <c r="AG54" s="19">
        <f>OKT!AG54+NOV!AG54+DES!AG54</f>
        <v>0</v>
      </c>
      <c r="AH54" s="19">
        <f>OKT!AH54+NOV!AH54+DES!AH54</f>
        <v>0</v>
      </c>
      <c r="AI54" s="19">
        <f>OKT!AI54+NOV!AI54+DES!AI54</f>
        <v>0</v>
      </c>
      <c r="AJ54" s="19">
        <f>OKT!AJ54+NOV!AJ54+DES!AJ54</f>
        <v>0</v>
      </c>
      <c r="AK54" s="19">
        <f>OKT!AK54+NOV!AK54+DES!AK54</f>
        <v>0</v>
      </c>
      <c r="AL54" s="19">
        <f>OKT!AL54+NOV!AL54+DES!AL54</f>
        <v>0</v>
      </c>
      <c r="AM54" s="19">
        <f>OKT!AM54+NOV!AM54+DES!AM54</f>
        <v>0</v>
      </c>
      <c r="AN54" s="19">
        <f>OKT!AN54+NOV!AN54+DES!AN54</f>
        <v>0</v>
      </c>
      <c r="AO54" s="19">
        <f>OKT!AO54+NOV!AO54+DES!AO54</f>
        <v>0</v>
      </c>
      <c r="AP54" s="19">
        <f>OKT!AP54+NOV!AP54+DES!AP54</f>
        <v>0</v>
      </c>
      <c r="AQ54" s="19">
        <f>OKT!AQ54+NOV!AQ54+DES!AQ54</f>
        <v>0</v>
      </c>
      <c r="AR54" s="19">
        <f>OKT!AR54+NOV!AR54+DES!AR54</f>
        <v>0</v>
      </c>
      <c r="AS54" s="19">
        <f>OKT!AS54+NOV!AS54+DES!AS54</f>
        <v>0</v>
      </c>
      <c r="AT54" s="19">
        <f>OKT!AT54+NOV!AT54+DES!AT54</f>
        <v>0</v>
      </c>
      <c r="AU54" s="19">
        <f>OKT!AU54+NOV!AU54+DES!AU54</f>
        <v>0</v>
      </c>
      <c r="AV54" s="19">
        <f>OKT!AV54+NOV!AV54+DES!AV54</f>
        <v>1</v>
      </c>
      <c r="AW54" s="19">
        <f>OKT!AW54+NOV!AW54+DES!AW54</f>
        <v>1</v>
      </c>
      <c r="AX54" s="19">
        <f>OKT!AX54+NOV!AX54+DES!AX54</f>
        <v>1.1764705882352942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18"/>
        <v>1427</v>
      </c>
      <c r="G55" s="19">
        <f>OKT!G55+NOV!G55+DES!G55</f>
        <v>188</v>
      </c>
      <c r="H55" s="19">
        <f>OKT!H55+NOV!H55+DES!H55</f>
        <v>201</v>
      </c>
      <c r="I55" s="19">
        <f>OKT!I55+NOV!I55+DES!I55</f>
        <v>389</v>
      </c>
      <c r="J55" s="19">
        <f>OKT!J55+NOV!J55+DES!J55</f>
        <v>27.259985984583039</v>
      </c>
      <c r="K55" s="19">
        <f>OKT!K55+NOV!K55+DES!K55</f>
        <v>175</v>
      </c>
      <c r="L55" s="19">
        <f>OKT!L55+NOV!L55+DES!L55</f>
        <v>184</v>
      </c>
      <c r="M55" s="19">
        <f>OKT!M55+NOV!M55+DES!M55</f>
        <v>359</v>
      </c>
      <c r="N55" s="19">
        <f>OKT!N55+NOV!N55+DES!N55</f>
        <v>25.157673440784862</v>
      </c>
      <c r="O55" s="19">
        <f>OKT!O55+NOV!O55+DES!O55</f>
        <v>0</v>
      </c>
      <c r="P55" s="19">
        <f>OKT!P55+NOV!P55+DES!P55</f>
        <v>0</v>
      </c>
      <c r="Q55" s="19">
        <f>OKT!Q55+NOV!Q55+DES!Q55</f>
        <v>0</v>
      </c>
      <c r="R55" s="19">
        <f>OKT!R55+NOV!R55+DES!R55</f>
        <v>0</v>
      </c>
      <c r="S55" s="19">
        <f>OKT!S55+NOV!S55+DES!S55</f>
        <v>0</v>
      </c>
      <c r="T55" s="19">
        <f>OKT!T55+NOV!T55+DES!T55</f>
        <v>0</v>
      </c>
      <c r="U55" s="19">
        <f>OKT!U55+NOV!U55+DES!U55</f>
        <v>0</v>
      </c>
      <c r="V55" s="19">
        <f>OKT!V55+NOV!V55+DES!V55</f>
        <v>0</v>
      </c>
      <c r="W55" s="19">
        <f>OKT!W55+NOV!W55+DES!W55</f>
        <v>0</v>
      </c>
      <c r="X55" s="19">
        <f>OKT!X55+NOV!X55+DES!X55</f>
        <v>0</v>
      </c>
      <c r="Y55" s="19">
        <f>OKT!Y55+NOV!Y55+DES!Y55</f>
        <v>0</v>
      </c>
      <c r="Z55" s="19">
        <f>OKT!Z55+NOV!Z55+DES!Z55</f>
        <v>0</v>
      </c>
      <c r="AA55" s="19">
        <f>OKT!AA55+NOV!AA55+DES!AA55</f>
        <v>0</v>
      </c>
      <c r="AB55" s="19">
        <f>OKT!AB55+NOV!AB55+DES!AB55</f>
        <v>0</v>
      </c>
      <c r="AC55" s="19">
        <f>OKT!AC55+NOV!AC55+DES!AC55</f>
        <v>0</v>
      </c>
      <c r="AD55" s="19">
        <f>OKT!AD55+NOV!AD55+DES!AD55</f>
        <v>0</v>
      </c>
      <c r="AE55" s="19">
        <f>OKT!AE55+NOV!AE55+DES!AE55</f>
        <v>0</v>
      </c>
      <c r="AF55" s="19">
        <f>OKT!AF55+NOV!AF55+DES!AF55</f>
        <v>0</v>
      </c>
      <c r="AG55" s="19">
        <f>OKT!AG55+NOV!AG55+DES!AG55</f>
        <v>0</v>
      </c>
      <c r="AH55" s="19">
        <f>OKT!AH55+NOV!AH55+DES!AH55</f>
        <v>0</v>
      </c>
      <c r="AI55" s="19">
        <f>OKT!AI55+NOV!AI55+DES!AI55</f>
        <v>0</v>
      </c>
      <c r="AJ55" s="19">
        <f>OKT!AJ55+NOV!AJ55+DES!AJ55</f>
        <v>0</v>
      </c>
      <c r="AK55" s="19">
        <f>OKT!AK55+NOV!AK55+DES!AK55</f>
        <v>0</v>
      </c>
      <c r="AL55" s="19">
        <f>OKT!AL55+NOV!AL55+DES!AL55</f>
        <v>0</v>
      </c>
      <c r="AM55" s="19">
        <f>OKT!AM55+NOV!AM55+DES!AM55</f>
        <v>0</v>
      </c>
      <c r="AN55" s="19">
        <f>OKT!AN55+NOV!AN55+DES!AN55</f>
        <v>0</v>
      </c>
      <c r="AO55" s="19">
        <f>OKT!AO55+NOV!AO55+DES!AO55</f>
        <v>0</v>
      </c>
      <c r="AP55" s="19">
        <f>OKT!AP55+NOV!AP55+DES!AP55</f>
        <v>0</v>
      </c>
      <c r="AQ55" s="19">
        <f>OKT!AQ55+NOV!AQ55+DES!AQ55</f>
        <v>0</v>
      </c>
      <c r="AR55" s="19">
        <f>OKT!AR55+NOV!AR55+DES!AR55</f>
        <v>0</v>
      </c>
      <c r="AS55" s="19">
        <f>OKT!AS55+NOV!AS55+DES!AS55</f>
        <v>0</v>
      </c>
      <c r="AT55" s="19">
        <f>OKT!AT55+NOV!AT55+DES!AT55</f>
        <v>0</v>
      </c>
      <c r="AU55" s="19">
        <f>OKT!AU55+NOV!AU55+DES!AU55</f>
        <v>0</v>
      </c>
      <c r="AV55" s="19">
        <f>OKT!AV55+NOV!AV55+DES!AV55</f>
        <v>0</v>
      </c>
      <c r="AW55" s="19">
        <f>OKT!AW55+NOV!AW55+DES!AW55</f>
        <v>0</v>
      </c>
      <c r="AX55" s="19">
        <f>OKT!AX55+NOV!AX55+DES!AX55</f>
        <v>0</v>
      </c>
    </row>
    <row r="56" spans="1:50" ht="14.25" customHeight="1">
      <c r="A56" s="26"/>
      <c r="B56" s="17"/>
      <c r="C56" s="18" t="s">
        <v>37</v>
      </c>
      <c r="D56" s="89">
        <f t="shared" ref="D56:F56" si="19">SUM(D53:D55)</f>
        <v>2029</v>
      </c>
      <c r="E56" s="89">
        <f t="shared" si="19"/>
        <v>2039</v>
      </c>
      <c r="F56" s="89">
        <f t="shared" si="19"/>
        <v>4068</v>
      </c>
      <c r="G56" s="19">
        <f>OKT!G56+NOV!G56+DES!G56</f>
        <v>501</v>
      </c>
      <c r="H56" s="19">
        <f>OKT!H56+NOV!H56+DES!H56</f>
        <v>527</v>
      </c>
      <c r="I56" s="19">
        <f>OKT!I56+NOV!I56+DES!I56</f>
        <v>1028</v>
      </c>
      <c r="J56" s="19">
        <f>OKT!J56+NOV!J56+DES!J56</f>
        <v>25.270403146509338</v>
      </c>
      <c r="K56" s="19">
        <f>OKT!K56+NOV!K56+DES!K56</f>
        <v>453</v>
      </c>
      <c r="L56" s="19">
        <f>OKT!L56+NOV!L56+DES!L56</f>
        <v>473</v>
      </c>
      <c r="M56" s="19">
        <f>OKT!M56+NOV!M56+DES!M56</f>
        <v>926</v>
      </c>
      <c r="N56" s="19">
        <f>OKT!N56+NOV!N56+DES!N56</f>
        <v>22.763028515240904</v>
      </c>
      <c r="O56" s="19">
        <f>OKT!O56+NOV!O56+DES!O56</f>
        <v>0</v>
      </c>
      <c r="P56" s="19">
        <f>OKT!P56+NOV!P56+DES!P56</f>
        <v>0</v>
      </c>
      <c r="Q56" s="19">
        <f>OKT!Q56+NOV!Q56+DES!Q56</f>
        <v>0</v>
      </c>
      <c r="R56" s="19">
        <f>OKT!R56+NOV!R56+DES!R56</f>
        <v>0</v>
      </c>
      <c r="S56" s="19">
        <f>OKT!S56+NOV!S56+DES!S56</f>
        <v>1</v>
      </c>
      <c r="T56" s="19">
        <f>OKT!T56+NOV!T56+DES!T56</f>
        <v>1</v>
      </c>
      <c r="U56" s="19">
        <f>OKT!U56+NOV!U56+DES!U56</f>
        <v>2</v>
      </c>
      <c r="V56" s="19">
        <f>OKT!V56+NOV!V56+DES!V56</f>
        <v>0.61919504643962853</v>
      </c>
      <c r="W56" s="19">
        <f>OKT!W56+NOV!W56+DES!W56</f>
        <v>0</v>
      </c>
      <c r="X56" s="19">
        <f>OKT!X56+NOV!X56+DES!X56</f>
        <v>0</v>
      </c>
      <c r="Y56" s="19">
        <f>OKT!Y56+NOV!Y56+DES!Y56</f>
        <v>0</v>
      </c>
      <c r="Z56" s="19">
        <f>OKT!Z56+NOV!Z56+DES!Z56</f>
        <v>0</v>
      </c>
      <c r="AA56" s="19">
        <f>OKT!AA56+NOV!AA56+DES!AA56</f>
        <v>1</v>
      </c>
      <c r="AB56" s="19">
        <f>OKT!AB56+NOV!AB56+DES!AB56</f>
        <v>1</v>
      </c>
      <c r="AC56" s="19">
        <f>OKT!AC56+NOV!AC56+DES!AC56</f>
        <v>2</v>
      </c>
      <c r="AD56" s="19">
        <f>OKT!AD56+NOV!AD56+DES!AD56</f>
        <v>0.61919504643962853</v>
      </c>
      <c r="AE56" s="19">
        <f>OKT!AE56+NOV!AE56+DES!AE56</f>
        <v>0</v>
      </c>
      <c r="AF56" s="19">
        <f>OKT!AF56+NOV!AF56+DES!AF56</f>
        <v>0</v>
      </c>
      <c r="AG56" s="19">
        <f>OKT!AG56+NOV!AG56+DES!AG56</f>
        <v>0</v>
      </c>
      <c r="AH56" s="19">
        <f>OKT!AH56+NOV!AH56+DES!AH56</f>
        <v>0</v>
      </c>
      <c r="AI56" s="19">
        <f>OKT!AI56+NOV!AI56+DES!AI56</f>
        <v>0</v>
      </c>
      <c r="AJ56" s="19">
        <f>OKT!AJ56+NOV!AJ56+DES!AJ56</f>
        <v>0</v>
      </c>
      <c r="AK56" s="19">
        <f>OKT!AK56+NOV!AK56+DES!AK56</f>
        <v>0</v>
      </c>
      <c r="AL56" s="19">
        <f>OKT!AL56+NOV!AL56+DES!AL56</f>
        <v>0</v>
      </c>
      <c r="AM56" s="19">
        <f>OKT!AM56+NOV!AM56+DES!AM56</f>
        <v>0</v>
      </c>
      <c r="AN56" s="19">
        <f>OKT!AN56+NOV!AN56+DES!AN56</f>
        <v>0</v>
      </c>
      <c r="AO56" s="19">
        <f>OKT!AO56+NOV!AO56+DES!AO56</f>
        <v>0</v>
      </c>
      <c r="AP56" s="19">
        <f>OKT!AP56+NOV!AP56+DES!AP56</f>
        <v>0</v>
      </c>
      <c r="AQ56" s="19">
        <f>OKT!AQ56+NOV!AQ56+DES!AQ56</f>
        <v>0</v>
      </c>
      <c r="AR56" s="19">
        <f>OKT!AR56+NOV!AR56+DES!AR56</f>
        <v>0</v>
      </c>
      <c r="AS56" s="19">
        <f>OKT!AS56+NOV!AS56+DES!AS56</f>
        <v>0</v>
      </c>
      <c r="AT56" s="19">
        <f>OKT!AT56+NOV!AT56+DES!AT56</f>
        <v>0</v>
      </c>
      <c r="AU56" s="19">
        <f>OKT!AU56+NOV!AU56+DES!AU56</f>
        <v>1</v>
      </c>
      <c r="AV56" s="19">
        <f>OKT!AV56+NOV!AV56+DES!AV56</f>
        <v>1</v>
      </c>
      <c r="AW56" s="19">
        <f>OKT!AW56+NOV!AW56+DES!AW56</f>
        <v>2</v>
      </c>
      <c r="AX56" s="19">
        <f>OKT!AX56+NOV!AX56+DES!AX56</f>
        <v>0.61919504643962853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0">D57+E57</f>
        <v>619</v>
      </c>
      <c r="G57" s="19">
        <f>OKT!G57+NOV!G57+DES!G57</f>
        <v>100</v>
      </c>
      <c r="H57" s="19">
        <f>OKT!H57+NOV!H57+DES!H57</f>
        <v>97</v>
      </c>
      <c r="I57" s="19">
        <f>OKT!I57+NOV!I57+DES!I57</f>
        <v>197</v>
      </c>
      <c r="J57" s="19">
        <f>OKT!J57+NOV!J57+DES!J57</f>
        <v>31.825525040387721</v>
      </c>
      <c r="K57" s="19">
        <f>OKT!K57+NOV!K57+DES!K57</f>
        <v>75</v>
      </c>
      <c r="L57" s="19">
        <f>OKT!L57+NOV!L57+DES!L57</f>
        <v>75</v>
      </c>
      <c r="M57" s="19">
        <f>OKT!M57+NOV!M57+DES!M57</f>
        <v>150</v>
      </c>
      <c r="N57" s="19">
        <f>OKT!N57+NOV!N57+DES!N57</f>
        <v>24.232633279483036</v>
      </c>
      <c r="O57" s="19">
        <f>OKT!O57+NOV!O57+DES!O57</f>
        <v>0</v>
      </c>
      <c r="P57" s="19">
        <f>OKT!P57+NOV!P57+DES!P57</f>
        <v>0</v>
      </c>
      <c r="Q57" s="19">
        <f>OKT!Q57+NOV!Q57+DES!Q57</f>
        <v>0</v>
      </c>
      <c r="R57" s="19">
        <f>OKT!R57+NOV!R57+DES!R57</f>
        <v>0</v>
      </c>
      <c r="S57" s="19">
        <f>OKT!S57+NOV!S57+DES!S57</f>
        <v>0</v>
      </c>
      <c r="T57" s="19">
        <f>OKT!T57+NOV!T57+DES!T57</f>
        <v>0</v>
      </c>
      <c r="U57" s="19">
        <f>OKT!U57+NOV!U57+DES!U57</f>
        <v>0</v>
      </c>
      <c r="V57" s="19">
        <f>OKT!V57+NOV!V57+DES!V57</f>
        <v>0</v>
      </c>
      <c r="W57" s="19">
        <f>OKT!W57+NOV!W57+DES!W57</f>
        <v>0</v>
      </c>
      <c r="X57" s="19">
        <f>OKT!X57+NOV!X57+DES!X57</f>
        <v>0</v>
      </c>
      <c r="Y57" s="19">
        <f>OKT!Y57+NOV!Y57+DES!Y57</f>
        <v>0</v>
      </c>
      <c r="Z57" s="19">
        <f>OKT!Z57+NOV!Z57+DES!Z57</f>
        <v>0</v>
      </c>
      <c r="AA57" s="19">
        <f>OKT!AA57+NOV!AA57+DES!AA57</f>
        <v>0</v>
      </c>
      <c r="AB57" s="19">
        <f>OKT!AB57+NOV!AB57+DES!AB57</f>
        <v>0</v>
      </c>
      <c r="AC57" s="19">
        <f>OKT!AC57+NOV!AC57+DES!AC57</f>
        <v>0</v>
      </c>
      <c r="AD57" s="19">
        <f>OKT!AD57+NOV!AD57+DES!AD57</f>
        <v>0</v>
      </c>
      <c r="AE57" s="19">
        <f>OKT!AE57+NOV!AE57+DES!AE57</f>
        <v>0</v>
      </c>
      <c r="AF57" s="19">
        <f>OKT!AF57+NOV!AF57+DES!AF57</f>
        <v>0</v>
      </c>
      <c r="AG57" s="19">
        <f>OKT!AG57+NOV!AG57+DES!AG57</f>
        <v>0</v>
      </c>
      <c r="AH57" s="19">
        <f>OKT!AH57+NOV!AH57+DES!AH57</f>
        <v>0</v>
      </c>
      <c r="AI57" s="19">
        <f>OKT!AI57+NOV!AI57+DES!AI57</f>
        <v>0</v>
      </c>
      <c r="AJ57" s="19">
        <f>OKT!AJ57+NOV!AJ57+DES!AJ57</f>
        <v>0</v>
      </c>
      <c r="AK57" s="19">
        <f>OKT!AK57+NOV!AK57+DES!AK57</f>
        <v>0</v>
      </c>
      <c r="AL57" s="19">
        <f>OKT!AL57+NOV!AL57+DES!AL57</f>
        <v>0</v>
      </c>
      <c r="AM57" s="19">
        <f>OKT!AM57+NOV!AM57+DES!AM57</f>
        <v>0</v>
      </c>
      <c r="AN57" s="19">
        <f>OKT!AN57+NOV!AN57+DES!AN57</f>
        <v>0</v>
      </c>
      <c r="AO57" s="19">
        <f>OKT!AO57+NOV!AO57+DES!AO57</f>
        <v>0</v>
      </c>
      <c r="AP57" s="19">
        <f>OKT!AP57+NOV!AP57+DES!AP57</f>
        <v>0</v>
      </c>
      <c r="AQ57" s="19">
        <f>OKT!AQ57+NOV!AQ57+DES!AQ57</f>
        <v>0</v>
      </c>
      <c r="AR57" s="19">
        <f>OKT!AR57+NOV!AR57+DES!AR57</f>
        <v>0</v>
      </c>
      <c r="AS57" s="19">
        <f>OKT!AS57+NOV!AS57+DES!AS57</f>
        <v>0</v>
      </c>
      <c r="AT57" s="19">
        <f>OKT!AT57+NOV!AT57+DES!AT57</f>
        <v>0</v>
      </c>
      <c r="AU57" s="19">
        <f>OKT!AU57+NOV!AU57+DES!AU57</f>
        <v>0</v>
      </c>
      <c r="AV57" s="19">
        <f>OKT!AV57+NOV!AV57+DES!AV57</f>
        <v>0</v>
      </c>
      <c r="AW57" s="19">
        <f>OKT!AW57+NOV!AW57+DES!AW57</f>
        <v>0</v>
      </c>
      <c r="AX57" s="19">
        <f>OKT!AX57+NOV!AX57+DES!AX57</f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0"/>
        <v>925</v>
      </c>
      <c r="G58" s="19">
        <f>OKT!G58+NOV!G58+DES!G58</f>
        <v>118</v>
      </c>
      <c r="H58" s="19">
        <f>OKT!H58+NOV!H58+DES!H58</f>
        <v>135</v>
      </c>
      <c r="I58" s="19">
        <f>OKT!I58+NOV!I58+DES!I58</f>
        <v>253</v>
      </c>
      <c r="J58" s="19">
        <f>OKT!J58+NOV!J58+DES!J58</f>
        <v>27.351351351351354</v>
      </c>
      <c r="K58" s="19">
        <f>OKT!K58+NOV!K58+DES!K58</f>
        <v>125</v>
      </c>
      <c r="L58" s="19">
        <f>OKT!L58+NOV!L58+DES!L58</f>
        <v>135</v>
      </c>
      <c r="M58" s="19">
        <f>OKT!M58+NOV!M58+DES!M58</f>
        <v>260</v>
      </c>
      <c r="N58" s="19">
        <f>OKT!N58+NOV!N58+DES!N58</f>
        <v>28.108108108108105</v>
      </c>
      <c r="O58" s="19">
        <f>OKT!O58+NOV!O58+DES!O58</f>
        <v>0</v>
      </c>
      <c r="P58" s="19">
        <f>OKT!P58+NOV!P58+DES!P58</f>
        <v>0</v>
      </c>
      <c r="Q58" s="19">
        <f>OKT!Q58+NOV!Q58+DES!Q58</f>
        <v>0</v>
      </c>
      <c r="R58" s="19">
        <f>OKT!R58+NOV!R58+DES!R58</f>
        <v>0</v>
      </c>
      <c r="S58" s="19">
        <f>OKT!S58+NOV!S58+DES!S58</f>
        <v>0</v>
      </c>
      <c r="T58" s="19">
        <f>OKT!T58+NOV!T58+DES!T58</f>
        <v>0</v>
      </c>
      <c r="U58" s="19">
        <f>OKT!U58+NOV!U58+DES!U58</f>
        <v>0</v>
      </c>
      <c r="V58" s="19">
        <f>OKT!V58+NOV!V58+DES!V58</f>
        <v>0</v>
      </c>
      <c r="W58" s="19">
        <f>OKT!W58+NOV!W58+DES!W58</f>
        <v>0</v>
      </c>
      <c r="X58" s="19">
        <f>OKT!X58+NOV!X58+DES!X58</f>
        <v>0</v>
      </c>
      <c r="Y58" s="19">
        <f>OKT!Y58+NOV!Y58+DES!Y58</f>
        <v>0</v>
      </c>
      <c r="Z58" s="19">
        <f>OKT!Z58+NOV!Z58+DES!Z58</f>
        <v>0</v>
      </c>
      <c r="AA58" s="19">
        <f>OKT!AA58+NOV!AA58+DES!AA58</f>
        <v>0</v>
      </c>
      <c r="AB58" s="19">
        <f>OKT!AB58+NOV!AB58+DES!AB58</f>
        <v>0</v>
      </c>
      <c r="AC58" s="19">
        <f>OKT!AC58+NOV!AC58+DES!AC58</f>
        <v>0</v>
      </c>
      <c r="AD58" s="19">
        <f>OKT!AD58+NOV!AD58+DES!AD58</f>
        <v>0</v>
      </c>
      <c r="AE58" s="19">
        <f>OKT!AE58+NOV!AE58+DES!AE58</f>
        <v>0</v>
      </c>
      <c r="AF58" s="19">
        <f>OKT!AF58+NOV!AF58+DES!AF58</f>
        <v>0</v>
      </c>
      <c r="AG58" s="19">
        <f>OKT!AG58+NOV!AG58+DES!AG58</f>
        <v>0</v>
      </c>
      <c r="AH58" s="19">
        <f>OKT!AH58+NOV!AH58+DES!AH58</f>
        <v>0</v>
      </c>
      <c r="AI58" s="19">
        <f>OKT!AI58+NOV!AI58+DES!AI58</f>
        <v>0</v>
      </c>
      <c r="AJ58" s="19">
        <f>OKT!AJ58+NOV!AJ58+DES!AJ58</f>
        <v>0</v>
      </c>
      <c r="AK58" s="19">
        <f>OKT!AK58+NOV!AK58+DES!AK58</f>
        <v>0</v>
      </c>
      <c r="AL58" s="19">
        <f>OKT!AL58+NOV!AL58+DES!AL58</f>
        <v>0</v>
      </c>
      <c r="AM58" s="19">
        <f>OKT!AM58+NOV!AM58+DES!AM58</f>
        <v>0</v>
      </c>
      <c r="AN58" s="19">
        <f>OKT!AN58+NOV!AN58+DES!AN58</f>
        <v>0</v>
      </c>
      <c r="AO58" s="19">
        <f>OKT!AO58+NOV!AO58+DES!AO58</f>
        <v>0</v>
      </c>
      <c r="AP58" s="19">
        <f>OKT!AP58+NOV!AP58+DES!AP58</f>
        <v>0</v>
      </c>
      <c r="AQ58" s="19">
        <f>OKT!AQ58+NOV!AQ58+DES!AQ58</f>
        <v>0</v>
      </c>
      <c r="AR58" s="19">
        <f>OKT!AR58+NOV!AR58+DES!AR58</f>
        <v>0</v>
      </c>
      <c r="AS58" s="19">
        <f>OKT!AS58+NOV!AS58+DES!AS58</f>
        <v>0</v>
      </c>
      <c r="AT58" s="19">
        <f>OKT!AT58+NOV!AT58+DES!AT58</f>
        <v>0</v>
      </c>
      <c r="AU58" s="19">
        <f>OKT!AU58+NOV!AU58+DES!AU58</f>
        <v>0</v>
      </c>
      <c r="AV58" s="19">
        <f>OKT!AV58+NOV!AV58+DES!AV58</f>
        <v>0</v>
      </c>
      <c r="AW58" s="19">
        <f>OKT!AW58+NOV!AW58+DES!AW58</f>
        <v>0</v>
      </c>
      <c r="AX58" s="19">
        <f>OKT!AX58+NOV!AX58+DES!AX58</f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0"/>
        <v>517</v>
      </c>
      <c r="G59" s="19">
        <f>OKT!G59+NOV!G59+DES!G59</f>
        <v>67</v>
      </c>
      <c r="H59" s="19">
        <f>OKT!H59+NOV!H59+DES!H59</f>
        <v>63</v>
      </c>
      <c r="I59" s="19">
        <f>OKT!I59+NOV!I59+DES!I59</f>
        <v>130</v>
      </c>
      <c r="J59" s="19">
        <f>OKT!J59+NOV!J59+DES!J59</f>
        <v>25.14506769825919</v>
      </c>
      <c r="K59" s="19">
        <f>OKT!K59+NOV!K59+DES!K59</f>
        <v>99</v>
      </c>
      <c r="L59" s="19">
        <f>OKT!L59+NOV!L59+DES!L59</f>
        <v>100</v>
      </c>
      <c r="M59" s="19">
        <f>OKT!M59+NOV!M59+DES!M59</f>
        <v>199</v>
      </c>
      <c r="N59" s="19">
        <f>OKT!N59+NOV!N59+DES!N59</f>
        <v>38.49129593810445</v>
      </c>
      <c r="O59" s="19">
        <f>OKT!O59+NOV!O59+DES!O59</f>
        <v>0</v>
      </c>
      <c r="P59" s="19">
        <f>OKT!P59+NOV!P59+DES!P59</f>
        <v>0</v>
      </c>
      <c r="Q59" s="19">
        <f>OKT!Q59+NOV!Q59+DES!Q59</f>
        <v>0</v>
      </c>
      <c r="R59" s="19">
        <f>OKT!R59+NOV!R59+DES!R59</f>
        <v>0</v>
      </c>
      <c r="S59" s="19">
        <f>OKT!S59+NOV!S59+DES!S59</f>
        <v>0</v>
      </c>
      <c r="T59" s="19">
        <f>OKT!T59+NOV!T59+DES!T59</f>
        <v>0</v>
      </c>
      <c r="U59" s="19">
        <f>OKT!U59+NOV!U59+DES!U59</f>
        <v>0</v>
      </c>
      <c r="V59" s="19">
        <f>OKT!V59+NOV!V59+DES!V59</f>
        <v>0</v>
      </c>
      <c r="W59" s="19">
        <f>OKT!W59+NOV!W59+DES!W59</f>
        <v>0</v>
      </c>
      <c r="X59" s="19">
        <f>OKT!X59+NOV!X59+DES!X59</f>
        <v>0</v>
      </c>
      <c r="Y59" s="19">
        <f>OKT!Y59+NOV!Y59+DES!Y59</f>
        <v>0</v>
      </c>
      <c r="Z59" s="19">
        <f>OKT!Z59+NOV!Z59+DES!Z59</f>
        <v>0</v>
      </c>
      <c r="AA59" s="19">
        <f>OKT!AA59+NOV!AA59+DES!AA59</f>
        <v>0</v>
      </c>
      <c r="AB59" s="19">
        <f>OKT!AB59+NOV!AB59+DES!AB59</f>
        <v>0</v>
      </c>
      <c r="AC59" s="19">
        <f>OKT!AC59+NOV!AC59+DES!AC59</f>
        <v>0</v>
      </c>
      <c r="AD59" s="19">
        <f>OKT!AD59+NOV!AD59+DES!AD59</f>
        <v>0</v>
      </c>
      <c r="AE59" s="19">
        <f>OKT!AE59+NOV!AE59+DES!AE59</f>
        <v>0</v>
      </c>
      <c r="AF59" s="19">
        <f>OKT!AF59+NOV!AF59+DES!AF59</f>
        <v>0</v>
      </c>
      <c r="AG59" s="19">
        <f>OKT!AG59+NOV!AG59+DES!AG59</f>
        <v>0</v>
      </c>
      <c r="AH59" s="19">
        <f>OKT!AH59+NOV!AH59+DES!AH59</f>
        <v>0</v>
      </c>
      <c r="AI59" s="19">
        <f>OKT!AI59+NOV!AI59+DES!AI59</f>
        <v>0</v>
      </c>
      <c r="AJ59" s="19">
        <f>OKT!AJ59+NOV!AJ59+DES!AJ59</f>
        <v>0</v>
      </c>
      <c r="AK59" s="19">
        <f>OKT!AK59+NOV!AK59+DES!AK59</f>
        <v>0</v>
      </c>
      <c r="AL59" s="19">
        <f>OKT!AL59+NOV!AL59+DES!AL59</f>
        <v>0</v>
      </c>
      <c r="AM59" s="19">
        <f>OKT!AM59+NOV!AM59+DES!AM59</f>
        <v>0</v>
      </c>
      <c r="AN59" s="19">
        <f>OKT!AN59+NOV!AN59+DES!AN59</f>
        <v>0</v>
      </c>
      <c r="AO59" s="19">
        <f>OKT!AO59+NOV!AO59+DES!AO59</f>
        <v>0</v>
      </c>
      <c r="AP59" s="19">
        <f>OKT!AP59+NOV!AP59+DES!AP59</f>
        <v>0</v>
      </c>
      <c r="AQ59" s="19">
        <f>OKT!AQ59+NOV!AQ59+DES!AQ59</f>
        <v>0</v>
      </c>
      <c r="AR59" s="19">
        <f>OKT!AR59+NOV!AR59+DES!AR59</f>
        <v>0</v>
      </c>
      <c r="AS59" s="19">
        <f>OKT!AS59+NOV!AS59+DES!AS59</f>
        <v>0</v>
      </c>
      <c r="AT59" s="19">
        <f>OKT!AT59+NOV!AT59+DES!AT59</f>
        <v>0</v>
      </c>
      <c r="AU59" s="19">
        <f>OKT!AU59+NOV!AU59+DES!AU59</f>
        <v>0</v>
      </c>
      <c r="AV59" s="19">
        <f>OKT!AV59+NOV!AV59+DES!AV59</f>
        <v>0</v>
      </c>
      <c r="AW59" s="19">
        <f>OKT!AW59+NOV!AW59+DES!AW59</f>
        <v>0</v>
      </c>
      <c r="AX59" s="19">
        <f>OKT!AX59+NOV!AX59+DES!AX59</f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0"/>
        <v>558</v>
      </c>
      <c r="G60" s="19">
        <f>OKT!G60+NOV!G60+DES!G60</f>
        <v>62</v>
      </c>
      <c r="H60" s="19">
        <f>OKT!H60+NOV!H60+DES!H60</f>
        <v>79</v>
      </c>
      <c r="I60" s="19">
        <f>OKT!I60+NOV!I60+DES!I60</f>
        <v>141</v>
      </c>
      <c r="J60" s="19">
        <f>OKT!J60+NOV!J60+DES!J60</f>
        <v>25.268817204301072</v>
      </c>
      <c r="K60" s="19">
        <f>OKT!K60+NOV!K60+DES!K60</f>
        <v>85</v>
      </c>
      <c r="L60" s="19">
        <f>OKT!L60+NOV!L60+DES!L60</f>
        <v>92</v>
      </c>
      <c r="M60" s="19">
        <f>OKT!M60+NOV!M60+DES!M60</f>
        <v>177</v>
      </c>
      <c r="N60" s="19">
        <f>OKT!N60+NOV!N60+DES!N60</f>
        <v>31.72043010752688</v>
      </c>
      <c r="O60" s="19">
        <f>OKT!O60+NOV!O60+DES!O60</f>
        <v>0</v>
      </c>
      <c r="P60" s="19">
        <f>OKT!P60+NOV!P60+DES!P60</f>
        <v>0</v>
      </c>
      <c r="Q60" s="19">
        <f>OKT!Q60+NOV!Q60+DES!Q60</f>
        <v>0</v>
      </c>
      <c r="R60" s="19">
        <f>OKT!R60+NOV!R60+DES!R60</f>
        <v>0</v>
      </c>
      <c r="S60" s="19">
        <f>OKT!S60+NOV!S60+DES!S60</f>
        <v>0</v>
      </c>
      <c r="T60" s="19">
        <f>OKT!T60+NOV!T60+DES!T60</f>
        <v>0</v>
      </c>
      <c r="U60" s="19">
        <f>OKT!U60+NOV!U60+DES!U60</f>
        <v>0</v>
      </c>
      <c r="V60" s="19">
        <f>OKT!V60+NOV!V60+DES!V60</f>
        <v>0</v>
      </c>
      <c r="W60" s="19">
        <f>OKT!W60+NOV!W60+DES!W60</f>
        <v>0</v>
      </c>
      <c r="X60" s="19">
        <f>OKT!X60+NOV!X60+DES!X60</f>
        <v>0</v>
      </c>
      <c r="Y60" s="19">
        <f>OKT!Y60+NOV!Y60+DES!Y60</f>
        <v>0</v>
      </c>
      <c r="Z60" s="19">
        <f>OKT!Z60+NOV!Z60+DES!Z60</f>
        <v>0</v>
      </c>
      <c r="AA60" s="19">
        <f>OKT!AA60+NOV!AA60+DES!AA60</f>
        <v>0</v>
      </c>
      <c r="AB60" s="19">
        <f>OKT!AB60+NOV!AB60+DES!AB60</f>
        <v>0</v>
      </c>
      <c r="AC60" s="19">
        <f>OKT!AC60+NOV!AC60+DES!AC60</f>
        <v>0</v>
      </c>
      <c r="AD60" s="19">
        <f>OKT!AD60+NOV!AD60+DES!AD60</f>
        <v>0</v>
      </c>
      <c r="AE60" s="19">
        <f>OKT!AE60+NOV!AE60+DES!AE60</f>
        <v>0</v>
      </c>
      <c r="AF60" s="19">
        <f>OKT!AF60+NOV!AF60+DES!AF60</f>
        <v>0</v>
      </c>
      <c r="AG60" s="19">
        <f>OKT!AG60+NOV!AG60+DES!AG60</f>
        <v>0</v>
      </c>
      <c r="AH60" s="19">
        <f>OKT!AH60+NOV!AH60+DES!AH60</f>
        <v>0</v>
      </c>
      <c r="AI60" s="19">
        <f>OKT!AI60+NOV!AI60+DES!AI60</f>
        <v>0</v>
      </c>
      <c r="AJ60" s="19">
        <f>OKT!AJ60+NOV!AJ60+DES!AJ60</f>
        <v>0</v>
      </c>
      <c r="AK60" s="19">
        <f>OKT!AK60+NOV!AK60+DES!AK60</f>
        <v>0</v>
      </c>
      <c r="AL60" s="19">
        <f>OKT!AL60+NOV!AL60+DES!AL60</f>
        <v>0</v>
      </c>
      <c r="AM60" s="19">
        <f>OKT!AM60+NOV!AM60+DES!AM60</f>
        <v>0</v>
      </c>
      <c r="AN60" s="19">
        <f>OKT!AN60+NOV!AN60+DES!AN60</f>
        <v>0</v>
      </c>
      <c r="AO60" s="19">
        <f>OKT!AO60+NOV!AO60+DES!AO60</f>
        <v>0</v>
      </c>
      <c r="AP60" s="19">
        <f>OKT!AP60+NOV!AP60+DES!AP60</f>
        <v>0</v>
      </c>
      <c r="AQ60" s="19">
        <f>OKT!AQ60+NOV!AQ60+DES!AQ60</f>
        <v>0</v>
      </c>
      <c r="AR60" s="19">
        <f>OKT!AR60+NOV!AR60+DES!AR60</f>
        <v>0</v>
      </c>
      <c r="AS60" s="19">
        <f>OKT!AS60+NOV!AS60+DES!AS60</f>
        <v>0</v>
      </c>
      <c r="AT60" s="19">
        <f>OKT!AT60+NOV!AT60+DES!AT60</f>
        <v>0</v>
      </c>
      <c r="AU60" s="19">
        <f>OKT!AU60+NOV!AU60+DES!AU60</f>
        <v>0</v>
      </c>
      <c r="AV60" s="19">
        <f>OKT!AV60+NOV!AV60+DES!AV60</f>
        <v>0</v>
      </c>
      <c r="AW60" s="19">
        <f>OKT!AW60+NOV!AW60+DES!AW60</f>
        <v>0</v>
      </c>
      <c r="AX60" s="19">
        <f>OKT!AX60+NOV!AX60+DES!AX60</f>
        <v>0</v>
      </c>
    </row>
    <row r="61" spans="1:50" ht="14.25" customHeight="1">
      <c r="A61" s="26"/>
      <c r="B61" s="17"/>
      <c r="C61" s="18" t="s">
        <v>37</v>
      </c>
      <c r="D61" s="89">
        <f t="shared" ref="D61:F61" si="21">SUM(D57:D60)</f>
        <v>1362</v>
      </c>
      <c r="E61" s="89">
        <f t="shared" si="21"/>
        <v>1257</v>
      </c>
      <c r="F61" s="89">
        <f t="shared" si="21"/>
        <v>2619</v>
      </c>
      <c r="G61" s="19">
        <f>OKT!G61+NOV!G61+DES!G61</f>
        <v>347</v>
      </c>
      <c r="H61" s="19">
        <f>OKT!H61+NOV!H61+DES!H61</f>
        <v>374</v>
      </c>
      <c r="I61" s="19">
        <f>OKT!I61+NOV!I61+DES!I61</f>
        <v>721</v>
      </c>
      <c r="J61" s="19">
        <f>OKT!J61+NOV!J61+DES!J61</f>
        <v>27.52959144711722</v>
      </c>
      <c r="K61" s="19">
        <f>OKT!K61+NOV!K61+DES!K61</f>
        <v>384</v>
      </c>
      <c r="L61" s="19">
        <f>OKT!L61+NOV!L61+DES!L61</f>
        <v>402</v>
      </c>
      <c r="M61" s="19">
        <f>OKT!M61+NOV!M61+DES!M61</f>
        <v>786</v>
      </c>
      <c r="N61" s="19">
        <f>OKT!N61+NOV!N61+DES!N61</f>
        <v>30.011454753722795</v>
      </c>
      <c r="O61" s="19">
        <f>OKT!O61+NOV!O61+DES!O61</f>
        <v>0</v>
      </c>
      <c r="P61" s="19">
        <f>OKT!P61+NOV!P61+DES!P61</f>
        <v>0</v>
      </c>
      <c r="Q61" s="19">
        <f>OKT!Q61+NOV!Q61+DES!Q61</f>
        <v>0</v>
      </c>
      <c r="R61" s="19">
        <f>OKT!R61+NOV!R61+DES!R61</f>
        <v>0</v>
      </c>
      <c r="S61" s="19">
        <f>OKT!S61+NOV!S61+DES!S61</f>
        <v>0</v>
      </c>
      <c r="T61" s="19">
        <f>OKT!T61+NOV!T61+DES!T61</f>
        <v>0</v>
      </c>
      <c r="U61" s="19">
        <f>OKT!U61+NOV!U61+DES!U61</f>
        <v>0</v>
      </c>
      <c r="V61" s="19">
        <f>OKT!V61+NOV!V61+DES!V61</f>
        <v>0</v>
      </c>
      <c r="W61" s="19">
        <f>OKT!W61+NOV!W61+DES!W61</f>
        <v>0</v>
      </c>
      <c r="X61" s="19">
        <f>OKT!X61+NOV!X61+DES!X61</f>
        <v>0</v>
      </c>
      <c r="Y61" s="19">
        <f>OKT!Y61+NOV!Y61+DES!Y61</f>
        <v>0</v>
      </c>
      <c r="Z61" s="19">
        <f>OKT!Z61+NOV!Z61+DES!Z61</f>
        <v>0</v>
      </c>
      <c r="AA61" s="19">
        <f>OKT!AA61+NOV!AA61+DES!AA61</f>
        <v>0</v>
      </c>
      <c r="AB61" s="19">
        <f>OKT!AB61+NOV!AB61+DES!AB61</f>
        <v>0</v>
      </c>
      <c r="AC61" s="19">
        <f>OKT!AC61+NOV!AC61+DES!AC61</f>
        <v>0</v>
      </c>
      <c r="AD61" s="19">
        <f>OKT!AD61+NOV!AD61+DES!AD61</f>
        <v>0</v>
      </c>
      <c r="AE61" s="19">
        <f>OKT!AE61+NOV!AE61+DES!AE61</f>
        <v>0</v>
      </c>
      <c r="AF61" s="19">
        <f>OKT!AF61+NOV!AF61+DES!AF61</f>
        <v>0</v>
      </c>
      <c r="AG61" s="19">
        <f>OKT!AG61+NOV!AG61+DES!AG61</f>
        <v>0</v>
      </c>
      <c r="AH61" s="19">
        <f>OKT!AH61+NOV!AH61+DES!AH61</f>
        <v>0</v>
      </c>
      <c r="AI61" s="19">
        <f>OKT!AI61+NOV!AI61+DES!AI61</f>
        <v>0</v>
      </c>
      <c r="AJ61" s="19">
        <f>OKT!AJ61+NOV!AJ61+DES!AJ61</f>
        <v>0</v>
      </c>
      <c r="AK61" s="19">
        <f>OKT!AK61+NOV!AK61+DES!AK61</f>
        <v>0</v>
      </c>
      <c r="AL61" s="19">
        <f>OKT!AL61+NOV!AL61+DES!AL61</f>
        <v>0</v>
      </c>
      <c r="AM61" s="19">
        <f>OKT!AM61+NOV!AM61+DES!AM61</f>
        <v>0</v>
      </c>
      <c r="AN61" s="19">
        <f>OKT!AN61+NOV!AN61+DES!AN61</f>
        <v>0</v>
      </c>
      <c r="AO61" s="19">
        <f>OKT!AO61+NOV!AO61+DES!AO61</f>
        <v>0</v>
      </c>
      <c r="AP61" s="19">
        <f>OKT!AP61+NOV!AP61+DES!AP61</f>
        <v>0</v>
      </c>
      <c r="AQ61" s="19">
        <f>OKT!AQ61+NOV!AQ61+DES!AQ61</f>
        <v>0</v>
      </c>
      <c r="AR61" s="19">
        <f>OKT!AR61+NOV!AR61+DES!AR61</f>
        <v>0</v>
      </c>
      <c r="AS61" s="19">
        <f>OKT!AS61+NOV!AS61+DES!AS61</f>
        <v>0</v>
      </c>
      <c r="AT61" s="19">
        <f>OKT!AT61+NOV!AT61+DES!AT61</f>
        <v>0</v>
      </c>
      <c r="AU61" s="19">
        <f>OKT!AU61+NOV!AU61+DES!AU61</f>
        <v>0</v>
      </c>
      <c r="AV61" s="19">
        <f>OKT!AV61+NOV!AV61+DES!AV61</f>
        <v>0</v>
      </c>
      <c r="AW61" s="19">
        <f>OKT!AW61+NOV!AW61+DES!AW61</f>
        <v>0</v>
      </c>
      <c r="AX61" s="19">
        <f>OKT!AX61+NOV!AX61+DES!AX61</f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2">D62+E62</f>
        <v>761</v>
      </c>
      <c r="G62" s="19">
        <f>OKT!G62+NOV!G62+DES!G62</f>
        <v>68</v>
      </c>
      <c r="H62" s="19">
        <f>OKT!H62+NOV!H62+DES!H62</f>
        <v>68</v>
      </c>
      <c r="I62" s="19">
        <f>OKT!I62+NOV!I62+DES!I62</f>
        <v>136</v>
      </c>
      <c r="J62" s="19">
        <f>OKT!J62+NOV!J62+DES!J62</f>
        <v>17.871222076215506</v>
      </c>
      <c r="K62" s="19">
        <f>OKT!K62+NOV!K62+DES!K62</f>
        <v>68</v>
      </c>
      <c r="L62" s="19">
        <f>OKT!L62+NOV!L62+DES!L62</f>
        <v>68</v>
      </c>
      <c r="M62" s="19">
        <f>OKT!M62+NOV!M62+DES!M62</f>
        <v>136</v>
      </c>
      <c r="N62" s="19">
        <f>OKT!N62+NOV!N62+DES!N62</f>
        <v>17.871222076215506</v>
      </c>
      <c r="O62" s="19">
        <f>OKT!O62+NOV!O62+DES!O62</f>
        <v>0</v>
      </c>
      <c r="P62" s="19">
        <f>OKT!P62+NOV!P62+DES!P62</f>
        <v>0</v>
      </c>
      <c r="Q62" s="19">
        <f>OKT!Q62+NOV!Q62+DES!Q62</f>
        <v>0</v>
      </c>
      <c r="R62" s="19">
        <f>OKT!R62+NOV!R62+DES!R62</f>
        <v>0</v>
      </c>
      <c r="S62" s="19">
        <f>OKT!S62+NOV!S62+DES!S62</f>
        <v>0</v>
      </c>
      <c r="T62" s="19">
        <f>OKT!T62+NOV!T62+DES!T62</f>
        <v>0</v>
      </c>
      <c r="U62" s="19">
        <f>OKT!U62+NOV!U62+DES!U62</f>
        <v>0</v>
      </c>
      <c r="V62" s="19">
        <f>OKT!V62+NOV!V62+DES!V62</f>
        <v>0</v>
      </c>
      <c r="W62" s="19">
        <f>OKT!W62+NOV!W62+DES!W62</f>
        <v>0</v>
      </c>
      <c r="X62" s="19">
        <f>OKT!X62+NOV!X62+DES!X62</f>
        <v>0</v>
      </c>
      <c r="Y62" s="19">
        <f>OKT!Y62+NOV!Y62+DES!Y62</f>
        <v>0</v>
      </c>
      <c r="Z62" s="19">
        <f>OKT!Z62+NOV!Z62+DES!Z62</f>
        <v>0</v>
      </c>
      <c r="AA62" s="19">
        <f>OKT!AA62+NOV!AA62+DES!AA62</f>
        <v>0</v>
      </c>
      <c r="AB62" s="19">
        <f>OKT!AB62+NOV!AB62+DES!AB62</f>
        <v>0</v>
      </c>
      <c r="AC62" s="19">
        <f>OKT!AC62+NOV!AC62+DES!AC62</f>
        <v>0</v>
      </c>
      <c r="AD62" s="19">
        <f>OKT!AD62+NOV!AD62+DES!AD62</f>
        <v>0</v>
      </c>
      <c r="AE62" s="19">
        <f>OKT!AE62+NOV!AE62+DES!AE62</f>
        <v>0</v>
      </c>
      <c r="AF62" s="19">
        <f>OKT!AF62+NOV!AF62+DES!AF62</f>
        <v>0</v>
      </c>
      <c r="AG62" s="19">
        <f>OKT!AG62+NOV!AG62+DES!AG62</f>
        <v>0</v>
      </c>
      <c r="AH62" s="19">
        <f>OKT!AH62+NOV!AH62+DES!AH62</f>
        <v>0</v>
      </c>
      <c r="AI62" s="19">
        <f>OKT!AI62+NOV!AI62+DES!AI62</f>
        <v>0</v>
      </c>
      <c r="AJ62" s="19">
        <f>OKT!AJ62+NOV!AJ62+DES!AJ62</f>
        <v>0</v>
      </c>
      <c r="AK62" s="19">
        <f>OKT!AK62+NOV!AK62+DES!AK62</f>
        <v>0</v>
      </c>
      <c r="AL62" s="19">
        <f>OKT!AL62+NOV!AL62+DES!AL62</f>
        <v>0</v>
      </c>
      <c r="AM62" s="19">
        <f>OKT!AM62+NOV!AM62+DES!AM62</f>
        <v>0</v>
      </c>
      <c r="AN62" s="19">
        <f>OKT!AN62+NOV!AN62+DES!AN62</f>
        <v>0</v>
      </c>
      <c r="AO62" s="19">
        <f>OKT!AO62+NOV!AO62+DES!AO62</f>
        <v>0</v>
      </c>
      <c r="AP62" s="19">
        <f>OKT!AP62+NOV!AP62+DES!AP62</f>
        <v>0</v>
      </c>
      <c r="AQ62" s="19">
        <f>OKT!AQ62+NOV!AQ62+DES!AQ62</f>
        <v>0</v>
      </c>
      <c r="AR62" s="19">
        <f>OKT!AR62+NOV!AR62+DES!AR62</f>
        <v>0</v>
      </c>
      <c r="AS62" s="19">
        <f>OKT!AS62+NOV!AS62+DES!AS62</f>
        <v>0</v>
      </c>
      <c r="AT62" s="19">
        <f>OKT!AT62+NOV!AT62+DES!AT62</f>
        <v>0</v>
      </c>
      <c r="AU62" s="19">
        <f>OKT!AU62+NOV!AU62+DES!AU62</f>
        <v>0</v>
      </c>
      <c r="AV62" s="19">
        <f>OKT!AV62+NOV!AV62+DES!AV62</f>
        <v>0</v>
      </c>
      <c r="AW62" s="19">
        <f>OKT!AW62+NOV!AW62+DES!AW62</f>
        <v>0</v>
      </c>
      <c r="AX62" s="19">
        <f>OKT!AX62+NOV!AX62+DES!AX62</f>
        <v>0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2"/>
        <v>433</v>
      </c>
      <c r="G63" s="19">
        <f>OKT!G63+NOV!G63+DES!G63</f>
        <v>52</v>
      </c>
      <c r="H63" s="19">
        <f>OKT!H63+NOV!H63+DES!H63</f>
        <v>48</v>
      </c>
      <c r="I63" s="19">
        <f>OKT!I63+NOV!I63+DES!I63</f>
        <v>100</v>
      </c>
      <c r="J63" s="19">
        <f>OKT!J63+NOV!J63+DES!J63</f>
        <v>23.094688221709006</v>
      </c>
      <c r="K63" s="19">
        <f>OKT!K63+NOV!K63+DES!K63</f>
        <v>52</v>
      </c>
      <c r="L63" s="19">
        <f>OKT!L63+NOV!L63+DES!L63</f>
        <v>48</v>
      </c>
      <c r="M63" s="19">
        <f>OKT!M63+NOV!M63+DES!M63</f>
        <v>100</v>
      </c>
      <c r="N63" s="19">
        <f>OKT!N63+NOV!N63+DES!N63</f>
        <v>23.094688221709006</v>
      </c>
      <c r="O63" s="19">
        <f>OKT!O63+NOV!O63+DES!O63</f>
        <v>0</v>
      </c>
      <c r="P63" s="19">
        <f>OKT!P63+NOV!P63+DES!P63</f>
        <v>0</v>
      </c>
      <c r="Q63" s="19">
        <f>OKT!Q63+NOV!Q63+DES!Q63</f>
        <v>0</v>
      </c>
      <c r="R63" s="19">
        <f>OKT!R63+NOV!R63+DES!R63</f>
        <v>0</v>
      </c>
      <c r="S63" s="19">
        <f>OKT!S63+NOV!S63+DES!S63</f>
        <v>0</v>
      </c>
      <c r="T63" s="19">
        <f>OKT!T63+NOV!T63+DES!T63</f>
        <v>0</v>
      </c>
      <c r="U63" s="19">
        <f>OKT!U63+NOV!U63+DES!U63</f>
        <v>0</v>
      </c>
      <c r="V63" s="19">
        <f>OKT!V63+NOV!V63+DES!V63</f>
        <v>0</v>
      </c>
      <c r="W63" s="19">
        <f>OKT!W63+NOV!W63+DES!W63</f>
        <v>0</v>
      </c>
      <c r="X63" s="19">
        <f>OKT!X63+NOV!X63+DES!X63</f>
        <v>0</v>
      </c>
      <c r="Y63" s="19">
        <f>OKT!Y63+NOV!Y63+DES!Y63</f>
        <v>0</v>
      </c>
      <c r="Z63" s="19">
        <f>OKT!Z63+NOV!Z63+DES!Z63</f>
        <v>0</v>
      </c>
      <c r="AA63" s="19">
        <f>OKT!AA63+NOV!AA63+DES!AA63</f>
        <v>0</v>
      </c>
      <c r="AB63" s="19">
        <f>OKT!AB63+NOV!AB63+DES!AB63</f>
        <v>0</v>
      </c>
      <c r="AC63" s="19">
        <f>OKT!AC63+NOV!AC63+DES!AC63</f>
        <v>0</v>
      </c>
      <c r="AD63" s="19">
        <f>OKT!AD63+NOV!AD63+DES!AD63</f>
        <v>0</v>
      </c>
      <c r="AE63" s="19">
        <f>OKT!AE63+NOV!AE63+DES!AE63</f>
        <v>0</v>
      </c>
      <c r="AF63" s="19">
        <f>OKT!AF63+NOV!AF63+DES!AF63</f>
        <v>0</v>
      </c>
      <c r="AG63" s="19">
        <f>OKT!AG63+NOV!AG63+DES!AG63</f>
        <v>0</v>
      </c>
      <c r="AH63" s="19">
        <f>OKT!AH63+NOV!AH63+DES!AH63</f>
        <v>0</v>
      </c>
      <c r="AI63" s="19">
        <f>OKT!AI63+NOV!AI63+DES!AI63</f>
        <v>0</v>
      </c>
      <c r="AJ63" s="19">
        <f>OKT!AJ63+NOV!AJ63+DES!AJ63</f>
        <v>0</v>
      </c>
      <c r="AK63" s="19">
        <f>OKT!AK63+NOV!AK63+DES!AK63</f>
        <v>0</v>
      </c>
      <c r="AL63" s="19">
        <f>OKT!AL63+NOV!AL63+DES!AL63</f>
        <v>0</v>
      </c>
      <c r="AM63" s="19">
        <f>OKT!AM63+NOV!AM63+DES!AM63</f>
        <v>0</v>
      </c>
      <c r="AN63" s="19">
        <f>OKT!AN63+NOV!AN63+DES!AN63</f>
        <v>0</v>
      </c>
      <c r="AO63" s="19">
        <f>OKT!AO63+NOV!AO63+DES!AO63</f>
        <v>0</v>
      </c>
      <c r="AP63" s="19">
        <f>OKT!AP63+NOV!AP63+DES!AP63</f>
        <v>0</v>
      </c>
      <c r="AQ63" s="19">
        <f>OKT!AQ63+NOV!AQ63+DES!AQ63</f>
        <v>0</v>
      </c>
      <c r="AR63" s="19">
        <f>OKT!AR63+NOV!AR63+DES!AR63</f>
        <v>0</v>
      </c>
      <c r="AS63" s="19">
        <f>OKT!AS63+NOV!AS63+DES!AS63</f>
        <v>0</v>
      </c>
      <c r="AT63" s="19">
        <f>OKT!AT63+NOV!AT63+DES!AT63</f>
        <v>0</v>
      </c>
      <c r="AU63" s="19">
        <f>OKT!AU63+NOV!AU63+DES!AU63</f>
        <v>0</v>
      </c>
      <c r="AV63" s="19">
        <f>OKT!AV63+NOV!AV63+DES!AV63</f>
        <v>0</v>
      </c>
      <c r="AW63" s="19">
        <f>OKT!AW63+NOV!AW63+DES!AW63</f>
        <v>0</v>
      </c>
      <c r="AX63" s="19">
        <f>OKT!AX63+NOV!AX63+DES!AX63</f>
        <v>0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2"/>
        <v>869</v>
      </c>
      <c r="G64" s="19">
        <f>OKT!G64+NOV!G64+DES!G64</f>
        <v>129</v>
      </c>
      <c r="H64" s="19">
        <f>OKT!H64+NOV!H64+DES!H64</f>
        <v>116</v>
      </c>
      <c r="I64" s="19">
        <f>OKT!I64+NOV!I64+DES!I64</f>
        <v>245</v>
      </c>
      <c r="J64" s="19">
        <f>OKT!J64+NOV!J64+DES!J64</f>
        <v>28.193325661680092</v>
      </c>
      <c r="K64" s="19">
        <f>OKT!K64+NOV!K64+DES!K64</f>
        <v>129</v>
      </c>
      <c r="L64" s="19">
        <f>OKT!L64+NOV!L64+DES!L64</f>
        <v>116</v>
      </c>
      <c r="M64" s="19">
        <f>OKT!M64+NOV!M64+DES!M64</f>
        <v>245</v>
      </c>
      <c r="N64" s="19">
        <f>OKT!N64+NOV!N64+DES!N64</f>
        <v>28.193325661680092</v>
      </c>
      <c r="O64" s="19">
        <f>OKT!O64+NOV!O64+DES!O64</f>
        <v>0</v>
      </c>
      <c r="P64" s="19">
        <f>OKT!P64+NOV!P64+DES!P64</f>
        <v>0</v>
      </c>
      <c r="Q64" s="19">
        <f>OKT!Q64+NOV!Q64+DES!Q64</f>
        <v>0</v>
      </c>
      <c r="R64" s="19">
        <f>OKT!R64+NOV!R64+DES!R64</f>
        <v>0</v>
      </c>
      <c r="S64" s="19">
        <f>OKT!S64+NOV!S64+DES!S64</f>
        <v>0</v>
      </c>
      <c r="T64" s="19">
        <f>OKT!T64+NOV!T64+DES!T64</f>
        <v>0</v>
      </c>
      <c r="U64" s="19">
        <f>OKT!U64+NOV!U64+DES!U64</f>
        <v>0</v>
      </c>
      <c r="V64" s="19">
        <f>OKT!V64+NOV!V64+DES!V64</f>
        <v>0</v>
      </c>
      <c r="W64" s="19">
        <f>OKT!W64+NOV!W64+DES!W64</f>
        <v>0</v>
      </c>
      <c r="X64" s="19">
        <f>OKT!X64+NOV!X64+DES!X64</f>
        <v>0</v>
      </c>
      <c r="Y64" s="19">
        <f>OKT!Y64+NOV!Y64+DES!Y64</f>
        <v>0</v>
      </c>
      <c r="Z64" s="19">
        <f>OKT!Z64+NOV!Z64+DES!Z64</f>
        <v>0</v>
      </c>
      <c r="AA64" s="19">
        <f>OKT!AA64+NOV!AA64+DES!AA64</f>
        <v>0</v>
      </c>
      <c r="AB64" s="19">
        <f>OKT!AB64+NOV!AB64+DES!AB64</f>
        <v>0</v>
      </c>
      <c r="AC64" s="19">
        <f>OKT!AC64+NOV!AC64+DES!AC64</f>
        <v>0</v>
      </c>
      <c r="AD64" s="19">
        <f>OKT!AD64+NOV!AD64+DES!AD64</f>
        <v>0</v>
      </c>
      <c r="AE64" s="19">
        <f>OKT!AE64+NOV!AE64+DES!AE64</f>
        <v>0</v>
      </c>
      <c r="AF64" s="19">
        <f>OKT!AF64+NOV!AF64+DES!AF64</f>
        <v>0</v>
      </c>
      <c r="AG64" s="19">
        <f>OKT!AG64+NOV!AG64+DES!AG64</f>
        <v>0</v>
      </c>
      <c r="AH64" s="19">
        <f>OKT!AH64+NOV!AH64+DES!AH64</f>
        <v>0</v>
      </c>
      <c r="AI64" s="19">
        <f>OKT!AI64+NOV!AI64+DES!AI64</f>
        <v>0</v>
      </c>
      <c r="AJ64" s="19">
        <f>OKT!AJ64+NOV!AJ64+DES!AJ64</f>
        <v>0</v>
      </c>
      <c r="AK64" s="19">
        <f>OKT!AK64+NOV!AK64+DES!AK64</f>
        <v>0</v>
      </c>
      <c r="AL64" s="19">
        <f>OKT!AL64+NOV!AL64+DES!AL64</f>
        <v>0</v>
      </c>
      <c r="AM64" s="19">
        <f>OKT!AM64+NOV!AM64+DES!AM64</f>
        <v>0</v>
      </c>
      <c r="AN64" s="19">
        <f>OKT!AN64+NOV!AN64+DES!AN64</f>
        <v>0</v>
      </c>
      <c r="AO64" s="19">
        <f>OKT!AO64+NOV!AO64+DES!AO64</f>
        <v>0</v>
      </c>
      <c r="AP64" s="19">
        <f>OKT!AP64+NOV!AP64+DES!AP64</f>
        <v>0</v>
      </c>
      <c r="AQ64" s="19">
        <f>OKT!AQ64+NOV!AQ64+DES!AQ64</f>
        <v>0</v>
      </c>
      <c r="AR64" s="19">
        <f>OKT!AR64+NOV!AR64+DES!AR64</f>
        <v>0</v>
      </c>
      <c r="AS64" s="19">
        <f>OKT!AS64+NOV!AS64+DES!AS64</f>
        <v>0</v>
      </c>
      <c r="AT64" s="19">
        <f>OKT!AT64+NOV!AT64+DES!AT64</f>
        <v>0</v>
      </c>
      <c r="AU64" s="19">
        <f>OKT!AU64+NOV!AU64+DES!AU64</f>
        <v>0</v>
      </c>
      <c r="AV64" s="19">
        <f>OKT!AV64+NOV!AV64+DES!AV64</f>
        <v>0</v>
      </c>
      <c r="AW64" s="19">
        <f>OKT!AW64+NOV!AW64+DES!AW64</f>
        <v>0</v>
      </c>
      <c r="AX64" s="19">
        <f>OKT!AX64+NOV!AX64+DES!AX64</f>
        <v>0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2"/>
        <v>867</v>
      </c>
      <c r="G65" s="19">
        <f>OKT!G65+NOV!G65+DES!G65</f>
        <v>156</v>
      </c>
      <c r="H65" s="19">
        <f>OKT!H65+NOV!H65+DES!H65</f>
        <v>155</v>
      </c>
      <c r="I65" s="19">
        <f>OKT!I65+NOV!I65+DES!I65</f>
        <v>311</v>
      </c>
      <c r="J65" s="19">
        <f>OKT!J65+NOV!J65+DES!J65</f>
        <v>35.870818915801614</v>
      </c>
      <c r="K65" s="19">
        <f>OKT!K65+NOV!K65+DES!K65</f>
        <v>156</v>
      </c>
      <c r="L65" s="19">
        <f>OKT!L65+NOV!L65+DES!L65</f>
        <v>155</v>
      </c>
      <c r="M65" s="19">
        <f>OKT!M65+NOV!M65+DES!M65</f>
        <v>311</v>
      </c>
      <c r="N65" s="19">
        <f>OKT!N65+NOV!N65+DES!N65</f>
        <v>35.870818915801614</v>
      </c>
      <c r="O65" s="19">
        <f>OKT!O65+NOV!O65+DES!O65</f>
        <v>0</v>
      </c>
      <c r="P65" s="19">
        <f>OKT!P65+NOV!P65+DES!P65</f>
        <v>0</v>
      </c>
      <c r="Q65" s="19">
        <f>OKT!Q65+NOV!Q65+DES!Q65</f>
        <v>0</v>
      </c>
      <c r="R65" s="19">
        <f>OKT!R65+NOV!R65+DES!R65</f>
        <v>0</v>
      </c>
      <c r="S65" s="19">
        <f>OKT!S65+NOV!S65+DES!S65</f>
        <v>0</v>
      </c>
      <c r="T65" s="19">
        <f>OKT!T65+NOV!T65+DES!T65</f>
        <v>0</v>
      </c>
      <c r="U65" s="19">
        <f>OKT!U65+NOV!U65+DES!U65</f>
        <v>0</v>
      </c>
      <c r="V65" s="19">
        <f>OKT!V65+NOV!V65+DES!V65</f>
        <v>0</v>
      </c>
      <c r="W65" s="19">
        <f>OKT!W65+NOV!W65+DES!W65</f>
        <v>0</v>
      </c>
      <c r="X65" s="19">
        <f>OKT!X65+NOV!X65+DES!X65</f>
        <v>0</v>
      </c>
      <c r="Y65" s="19">
        <f>OKT!Y65+NOV!Y65+DES!Y65</f>
        <v>0</v>
      </c>
      <c r="Z65" s="19">
        <f>OKT!Z65+NOV!Z65+DES!Z65</f>
        <v>0</v>
      </c>
      <c r="AA65" s="19">
        <f>OKT!AA65+NOV!AA65+DES!AA65</f>
        <v>0</v>
      </c>
      <c r="AB65" s="19">
        <f>OKT!AB65+NOV!AB65+DES!AB65</f>
        <v>0</v>
      </c>
      <c r="AC65" s="19">
        <f>OKT!AC65+NOV!AC65+DES!AC65</f>
        <v>0</v>
      </c>
      <c r="AD65" s="19">
        <f>OKT!AD65+NOV!AD65+DES!AD65</f>
        <v>0</v>
      </c>
      <c r="AE65" s="19">
        <f>OKT!AE65+NOV!AE65+DES!AE65</f>
        <v>0</v>
      </c>
      <c r="AF65" s="19">
        <f>OKT!AF65+NOV!AF65+DES!AF65</f>
        <v>0</v>
      </c>
      <c r="AG65" s="19">
        <f>OKT!AG65+NOV!AG65+DES!AG65</f>
        <v>0</v>
      </c>
      <c r="AH65" s="19">
        <f>OKT!AH65+NOV!AH65+DES!AH65</f>
        <v>0</v>
      </c>
      <c r="AI65" s="19">
        <f>OKT!AI65+NOV!AI65+DES!AI65</f>
        <v>0</v>
      </c>
      <c r="AJ65" s="19">
        <f>OKT!AJ65+NOV!AJ65+DES!AJ65</f>
        <v>0</v>
      </c>
      <c r="AK65" s="19">
        <f>OKT!AK65+NOV!AK65+DES!AK65</f>
        <v>0</v>
      </c>
      <c r="AL65" s="19">
        <f>OKT!AL65+NOV!AL65+DES!AL65</f>
        <v>0</v>
      </c>
      <c r="AM65" s="19">
        <f>OKT!AM65+NOV!AM65+DES!AM65</f>
        <v>0</v>
      </c>
      <c r="AN65" s="19">
        <f>OKT!AN65+NOV!AN65+DES!AN65</f>
        <v>0</v>
      </c>
      <c r="AO65" s="19">
        <f>OKT!AO65+NOV!AO65+DES!AO65</f>
        <v>0</v>
      </c>
      <c r="AP65" s="19">
        <f>OKT!AP65+NOV!AP65+DES!AP65</f>
        <v>0</v>
      </c>
      <c r="AQ65" s="19">
        <f>OKT!AQ65+NOV!AQ65+DES!AQ65</f>
        <v>0</v>
      </c>
      <c r="AR65" s="19">
        <f>OKT!AR65+NOV!AR65+DES!AR65</f>
        <v>0</v>
      </c>
      <c r="AS65" s="19">
        <f>OKT!AS65+NOV!AS65+DES!AS65</f>
        <v>0</v>
      </c>
      <c r="AT65" s="19">
        <f>OKT!AT65+NOV!AT65+DES!AT65</f>
        <v>0</v>
      </c>
      <c r="AU65" s="19">
        <f>OKT!AU65+NOV!AU65+DES!AU65</f>
        <v>0</v>
      </c>
      <c r="AV65" s="19">
        <f>OKT!AV65+NOV!AV65+DES!AV65</f>
        <v>0</v>
      </c>
      <c r="AW65" s="19">
        <f>OKT!AW65+NOV!AW65+DES!AW65</f>
        <v>0</v>
      </c>
      <c r="AX65" s="19">
        <f>OKT!AX65+NOV!AX65+DES!AX65</f>
        <v>0</v>
      </c>
    </row>
    <row r="66" spans="1:50" ht="14.25" customHeight="1">
      <c r="A66" s="26"/>
      <c r="B66" s="17"/>
      <c r="C66" s="18" t="s">
        <v>37</v>
      </c>
      <c r="D66" s="89">
        <f t="shared" ref="D66:F66" si="23">SUM(D62:D65)</f>
        <v>1428</v>
      </c>
      <c r="E66" s="89">
        <f t="shared" si="23"/>
        <v>1502</v>
      </c>
      <c r="F66" s="89">
        <f t="shared" si="23"/>
        <v>2930</v>
      </c>
      <c r="G66" s="19">
        <f>OKT!G66+NOV!G66+DES!G66</f>
        <v>405</v>
      </c>
      <c r="H66" s="19">
        <f>OKT!H66+NOV!H66+DES!H66</f>
        <v>387</v>
      </c>
      <c r="I66" s="19">
        <f>OKT!I66+NOV!I66+DES!I66</f>
        <v>792</v>
      </c>
      <c r="J66" s="19">
        <f>OKT!J66+NOV!J66+DES!J66</f>
        <v>27.030716723549482</v>
      </c>
      <c r="K66" s="19">
        <f>OKT!K66+NOV!K66+DES!K66</f>
        <v>405</v>
      </c>
      <c r="L66" s="19">
        <f>OKT!L66+NOV!L66+DES!L66</f>
        <v>387</v>
      </c>
      <c r="M66" s="19">
        <f>OKT!M66+NOV!M66+DES!M66</f>
        <v>792</v>
      </c>
      <c r="N66" s="19">
        <f>OKT!N66+NOV!N66+DES!N66</f>
        <v>27.030716723549482</v>
      </c>
      <c r="O66" s="19">
        <f>OKT!O66+NOV!O66+DES!O66</f>
        <v>0</v>
      </c>
      <c r="P66" s="19">
        <f>OKT!P66+NOV!P66+DES!P66</f>
        <v>0</v>
      </c>
      <c r="Q66" s="19">
        <f>OKT!Q66+NOV!Q66+DES!Q66</f>
        <v>0</v>
      </c>
      <c r="R66" s="19">
        <f>OKT!R66+NOV!R66+DES!R66</f>
        <v>0</v>
      </c>
      <c r="S66" s="19">
        <f>OKT!S66+NOV!S66+DES!S66</f>
        <v>0</v>
      </c>
      <c r="T66" s="19">
        <f>OKT!T66+NOV!T66+DES!T66</f>
        <v>0</v>
      </c>
      <c r="U66" s="19">
        <f>OKT!U66+NOV!U66+DES!U66</f>
        <v>0</v>
      </c>
      <c r="V66" s="19">
        <f>OKT!V66+NOV!V66+DES!V66</f>
        <v>0</v>
      </c>
      <c r="W66" s="19">
        <f>OKT!W66+NOV!W66+DES!W66</f>
        <v>0</v>
      </c>
      <c r="X66" s="19">
        <f>OKT!X66+NOV!X66+DES!X66</f>
        <v>0</v>
      </c>
      <c r="Y66" s="19">
        <f>OKT!Y66+NOV!Y66+DES!Y66</f>
        <v>0</v>
      </c>
      <c r="Z66" s="19">
        <f>OKT!Z66+NOV!Z66+DES!Z66</f>
        <v>0</v>
      </c>
      <c r="AA66" s="19">
        <f>OKT!AA66+NOV!AA66+DES!AA66</f>
        <v>0</v>
      </c>
      <c r="AB66" s="19">
        <f>OKT!AB66+NOV!AB66+DES!AB66</f>
        <v>0</v>
      </c>
      <c r="AC66" s="19">
        <f>OKT!AC66+NOV!AC66+DES!AC66</f>
        <v>0</v>
      </c>
      <c r="AD66" s="19">
        <f>OKT!AD66+NOV!AD66+DES!AD66</f>
        <v>0</v>
      </c>
      <c r="AE66" s="19">
        <f>OKT!AE66+NOV!AE66+DES!AE66</f>
        <v>0</v>
      </c>
      <c r="AF66" s="19">
        <f>OKT!AF66+NOV!AF66+DES!AF66</f>
        <v>0</v>
      </c>
      <c r="AG66" s="19">
        <f>OKT!AG66+NOV!AG66+DES!AG66</f>
        <v>0</v>
      </c>
      <c r="AH66" s="19">
        <f>OKT!AH66+NOV!AH66+DES!AH66</f>
        <v>0</v>
      </c>
      <c r="AI66" s="19">
        <f>OKT!AI66+NOV!AI66+DES!AI66</f>
        <v>0</v>
      </c>
      <c r="AJ66" s="19">
        <f>OKT!AJ66+NOV!AJ66+DES!AJ66</f>
        <v>0</v>
      </c>
      <c r="AK66" s="19">
        <f>OKT!AK66+NOV!AK66+DES!AK66</f>
        <v>0</v>
      </c>
      <c r="AL66" s="19">
        <f>OKT!AL66+NOV!AL66+DES!AL66</f>
        <v>0</v>
      </c>
      <c r="AM66" s="19">
        <f>OKT!AM66+NOV!AM66+DES!AM66</f>
        <v>0</v>
      </c>
      <c r="AN66" s="19">
        <f>OKT!AN66+NOV!AN66+DES!AN66</f>
        <v>0</v>
      </c>
      <c r="AO66" s="19">
        <f>OKT!AO66+NOV!AO66+DES!AO66</f>
        <v>0</v>
      </c>
      <c r="AP66" s="19">
        <f>OKT!AP66+NOV!AP66+DES!AP66</f>
        <v>0</v>
      </c>
      <c r="AQ66" s="19">
        <f>OKT!AQ66+NOV!AQ66+DES!AQ66</f>
        <v>0</v>
      </c>
      <c r="AR66" s="19">
        <f>OKT!AR66+NOV!AR66+DES!AR66</f>
        <v>0</v>
      </c>
      <c r="AS66" s="19">
        <f>OKT!AS66+NOV!AS66+DES!AS66</f>
        <v>0</v>
      </c>
      <c r="AT66" s="19">
        <f>OKT!AT66+NOV!AT66+DES!AT66</f>
        <v>0</v>
      </c>
      <c r="AU66" s="19">
        <f>OKT!AU66+NOV!AU66+DES!AU66</f>
        <v>0</v>
      </c>
      <c r="AV66" s="19">
        <f>OKT!AV66+NOV!AV66+DES!AV66</f>
        <v>0</v>
      </c>
      <c r="AW66" s="19">
        <f>OKT!AW66+NOV!AW66+DES!AW66</f>
        <v>0</v>
      </c>
      <c r="AX66" s="19">
        <f>OKT!AX66+NOV!AX66+DES!AX66</f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4">D67+E67</f>
        <v>505</v>
      </c>
      <c r="G67" s="19">
        <f>OKT!G67+NOV!G67+DES!G67</f>
        <v>47</v>
      </c>
      <c r="H67" s="19">
        <f>OKT!H67+NOV!H67+DES!H67</f>
        <v>42</v>
      </c>
      <c r="I67" s="19">
        <f>OKT!I67+NOV!I67+DES!I67</f>
        <v>89</v>
      </c>
      <c r="J67" s="19">
        <f>OKT!J67+NOV!J67+DES!J67</f>
        <v>17.623762376237622</v>
      </c>
      <c r="K67" s="19">
        <f>OKT!K67+NOV!K67+DES!K67</f>
        <v>66</v>
      </c>
      <c r="L67" s="19">
        <f>OKT!L67+NOV!L67+DES!L67</f>
        <v>65</v>
      </c>
      <c r="M67" s="19">
        <f>OKT!M67+NOV!M67+DES!M67</f>
        <v>131</v>
      </c>
      <c r="N67" s="19">
        <f>OKT!N67+NOV!N67+DES!N67</f>
        <v>25.940594059405942</v>
      </c>
      <c r="O67" s="19">
        <f>OKT!O67+NOV!O67+DES!O67</f>
        <v>0</v>
      </c>
      <c r="P67" s="19">
        <f>OKT!P67+NOV!P67+DES!P67</f>
        <v>0</v>
      </c>
      <c r="Q67" s="19">
        <f>OKT!Q67+NOV!Q67+DES!Q67</f>
        <v>0</v>
      </c>
      <c r="R67" s="19">
        <f>OKT!R67+NOV!R67+DES!R67</f>
        <v>0</v>
      </c>
      <c r="S67" s="19">
        <f>OKT!S67+NOV!S67+DES!S67</f>
        <v>0</v>
      </c>
      <c r="T67" s="19">
        <f>OKT!T67+NOV!T67+DES!T67</f>
        <v>0</v>
      </c>
      <c r="U67" s="19">
        <f>OKT!U67+NOV!U67+DES!U67</f>
        <v>0</v>
      </c>
      <c r="V67" s="19">
        <f>OKT!V67+NOV!V67+DES!V67</f>
        <v>0</v>
      </c>
      <c r="W67" s="19">
        <f>OKT!W67+NOV!W67+DES!W67</f>
        <v>0</v>
      </c>
      <c r="X67" s="19">
        <f>OKT!X67+NOV!X67+DES!X67</f>
        <v>0</v>
      </c>
      <c r="Y67" s="19">
        <f>OKT!Y67+NOV!Y67+DES!Y67</f>
        <v>0</v>
      </c>
      <c r="Z67" s="19">
        <f>OKT!Z67+NOV!Z67+DES!Z67</f>
        <v>0</v>
      </c>
      <c r="AA67" s="19">
        <f>OKT!AA67+NOV!AA67+DES!AA67</f>
        <v>0</v>
      </c>
      <c r="AB67" s="19">
        <f>OKT!AB67+NOV!AB67+DES!AB67</f>
        <v>0</v>
      </c>
      <c r="AC67" s="19">
        <f>OKT!AC67+NOV!AC67+DES!AC67</f>
        <v>0</v>
      </c>
      <c r="AD67" s="19">
        <f>OKT!AD67+NOV!AD67+DES!AD67</f>
        <v>0</v>
      </c>
      <c r="AE67" s="19">
        <f>OKT!AE67+NOV!AE67+DES!AE67</f>
        <v>0</v>
      </c>
      <c r="AF67" s="19">
        <f>OKT!AF67+NOV!AF67+DES!AF67</f>
        <v>0</v>
      </c>
      <c r="AG67" s="19">
        <f>OKT!AG67+NOV!AG67+DES!AG67</f>
        <v>0</v>
      </c>
      <c r="AH67" s="19">
        <f>OKT!AH67+NOV!AH67+DES!AH67</f>
        <v>0</v>
      </c>
      <c r="AI67" s="19">
        <f>OKT!AI67+NOV!AI67+DES!AI67</f>
        <v>0</v>
      </c>
      <c r="AJ67" s="19">
        <f>OKT!AJ67+NOV!AJ67+DES!AJ67</f>
        <v>0</v>
      </c>
      <c r="AK67" s="19">
        <f>OKT!AK67+NOV!AK67+DES!AK67</f>
        <v>0</v>
      </c>
      <c r="AL67" s="19">
        <f>OKT!AL67+NOV!AL67+DES!AL67</f>
        <v>0</v>
      </c>
      <c r="AM67" s="19">
        <f>OKT!AM67+NOV!AM67+DES!AM67</f>
        <v>0</v>
      </c>
      <c r="AN67" s="19">
        <f>OKT!AN67+NOV!AN67+DES!AN67</f>
        <v>0</v>
      </c>
      <c r="AO67" s="19">
        <f>OKT!AO67+NOV!AO67+DES!AO67</f>
        <v>0</v>
      </c>
      <c r="AP67" s="19">
        <f>OKT!AP67+NOV!AP67+DES!AP67</f>
        <v>0</v>
      </c>
      <c r="AQ67" s="19">
        <f>OKT!AQ67+NOV!AQ67+DES!AQ67</f>
        <v>0</v>
      </c>
      <c r="AR67" s="19">
        <f>OKT!AR67+NOV!AR67+DES!AR67</f>
        <v>0</v>
      </c>
      <c r="AS67" s="19">
        <f>OKT!AS67+NOV!AS67+DES!AS67</f>
        <v>0</v>
      </c>
      <c r="AT67" s="19">
        <f>OKT!AT67+NOV!AT67+DES!AT67</f>
        <v>0</v>
      </c>
      <c r="AU67" s="19">
        <f>OKT!AU67+NOV!AU67+DES!AU67</f>
        <v>0</v>
      </c>
      <c r="AV67" s="19">
        <f>OKT!AV67+NOV!AV67+DES!AV67</f>
        <v>0</v>
      </c>
      <c r="AW67" s="19">
        <f>OKT!AW67+NOV!AW67+DES!AW67</f>
        <v>0</v>
      </c>
      <c r="AX67" s="19">
        <f>OKT!AX67+NOV!AX67+DES!AX67</f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4"/>
        <v>151</v>
      </c>
      <c r="G68" s="19">
        <f>OKT!G68+NOV!G68+DES!G68</f>
        <v>4</v>
      </c>
      <c r="H68" s="19">
        <f>OKT!H68+NOV!H68+DES!H68</f>
        <v>7</v>
      </c>
      <c r="I68" s="19">
        <f>OKT!I68+NOV!I68+DES!I68</f>
        <v>11</v>
      </c>
      <c r="J68" s="19">
        <f>OKT!J68+NOV!J68+DES!J68</f>
        <v>7.2847682119205306</v>
      </c>
      <c r="K68" s="19">
        <f>OKT!K68+NOV!K68+DES!K68</f>
        <v>7</v>
      </c>
      <c r="L68" s="19">
        <f>OKT!L68+NOV!L68+DES!L68</f>
        <v>22</v>
      </c>
      <c r="M68" s="19">
        <f>OKT!M68+NOV!M68+DES!M68</f>
        <v>29</v>
      </c>
      <c r="N68" s="19">
        <f>OKT!N68+NOV!N68+DES!N68</f>
        <v>19.205298013245034</v>
      </c>
      <c r="O68" s="19">
        <f>OKT!O68+NOV!O68+DES!O68</f>
        <v>0</v>
      </c>
      <c r="P68" s="19">
        <f>OKT!P68+NOV!P68+DES!P68</f>
        <v>0</v>
      </c>
      <c r="Q68" s="19">
        <f>OKT!Q68+NOV!Q68+DES!Q68</f>
        <v>0</v>
      </c>
      <c r="R68" s="19">
        <f>OKT!R68+NOV!R68+DES!R68</f>
        <v>0</v>
      </c>
      <c r="S68" s="19">
        <f>OKT!S68+NOV!S68+DES!S68</f>
        <v>0</v>
      </c>
      <c r="T68" s="19">
        <f>OKT!T68+NOV!T68+DES!T68</f>
        <v>0</v>
      </c>
      <c r="U68" s="19">
        <f>OKT!U68+NOV!U68+DES!U68</f>
        <v>0</v>
      </c>
      <c r="V68" s="19">
        <f>OKT!V68+NOV!V68+DES!V68</f>
        <v>0</v>
      </c>
      <c r="W68" s="19">
        <f>OKT!W68+NOV!W68+DES!W68</f>
        <v>0</v>
      </c>
      <c r="X68" s="19">
        <f>OKT!X68+NOV!X68+DES!X68</f>
        <v>0</v>
      </c>
      <c r="Y68" s="19">
        <f>OKT!Y68+NOV!Y68+DES!Y68</f>
        <v>0</v>
      </c>
      <c r="Z68" s="19">
        <f>OKT!Z68+NOV!Z68+DES!Z68</f>
        <v>0</v>
      </c>
      <c r="AA68" s="19">
        <f>OKT!AA68+NOV!AA68+DES!AA68</f>
        <v>0</v>
      </c>
      <c r="AB68" s="19">
        <f>OKT!AB68+NOV!AB68+DES!AB68</f>
        <v>0</v>
      </c>
      <c r="AC68" s="19">
        <f>OKT!AC68+NOV!AC68+DES!AC68</f>
        <v>0</v>
      </c>
      <c r="AD68" s="19">
        <f>OKT!AD68+NOV!AD68+DES!AD68</f>
        <v>0</v>
      </c>
      <c r="AE68" s="19">
        <f>OKT!AE68+NOV!AE68+DES!AE68</f>
        <v>0</v>
      </c>
      <c r="AF68" s="19">
        <f>OKT!AF68+NOV!AF68+DES!AF68</f>
        <v>0</v>
      </c>
      <c r="AG68" s="19">
        <f>OKT!AG68+NOV!AG68+DES!AG68</f>
        <v>0</v>
      </c>
      <c r="AH68" s="19">
        <f>OKT!AH68+NOV!AH68+DES!AH68</f>
        <v>0</v>
      </c>
      <c r="AI68" s="19">
        <f>OKT!AI68+NOV!AI68+DES!AI68</f>
        <v>0</v>
      </c>
      <c r="AJ68" s="19">
        <f>OKT!AJ68+NOV!AJ68+DES!AJ68</f>
        <v>0</v>
      </c>
      <c r="AK68" s="19">
        <f>OKT!AK68+NOV!AK68+DES!AK68</f>
        <v>0</v>
      </c>
      <c r="AL68" s="19">
        <f>OKT!AL68+NOV!AL68+DES!AL68</f>
        <v>0</v>
      </c>
      <c r="AM68" s="19">
        <f>OKT!AM68+NOV!AM68+DES!AM68</f>
        <v>0</v>
      </c>
      <c r="AN68" s="19">
        <f>OKT!AN68+NOV!AN68+DES!AN68</f>
        <v>0</v>
      </c>
      <c r="AO68" s="19">
        <f>OKT!AO68+NOV!AO68+DES!AO68</f>
        <v>0</v>
      </c>
      <c r="AP68" s="19">
        <f>OKT!AP68+NOV!AP68+DES!AP68</f>
        <v>0</v>
      </c>
      <c r="AQ68" s="19">
        <f>OKT!AQ68+NOV!AQ68+DES!AQ68</f>
        <v>0</v>
      </c>
      <c r="AR68" s="19">
        <f>OKT!AR68+NOV!AR68+DES!AR68</f>
        <v>0</v>
      </c>
      <c r="AS68" s="19">
        <f>OKT!AS68+NOV!AS68+DES!AS68</f>
        <v>0</v>
      </c>
      <c r="AT68" s="19">
        <f>OKT!AT68+NOV!AT68+DES!AT68</f>
        <v>0</v>
      </c>
      <c r="AU68" s="19">
        <f>OKT!AU68+NOV!AU68+DES!AU68</f>
        <v>0</v>
      </c>
      <c r="AV68" s="19">
        <f>OKT!AV68+NOV!AV68+DES!AV68</f>
        <v>0</v>
      </c>
      <c r="AW68" s="19">
        <f>OKT!AW68+NOV!AW68+DES!AW68</f>
        <v>0</v>
      </c>
      <c r="AX68" s="19">
        <f>OKT!AX68+NOV!AX68+DES!AX68</f>
        <v>0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4"/>
        <v>291</v>
      </c>
      <c r="G69" s="19">
        <f>OKT!G69+NOV!G69+DES!G69</f>
        <v>38</v>
      </c>
      <c r="H69" s="19">
        <f>OKT!H69+NOV!H69+DES!H69</f>
        <v>38</v>
      </c>
      <c r="I69" s="19">
        <f>OKT!I69+NOV!I69+DES!I69</f>
        <v>76</v>
      </c>
      <c r="J69" s="19">
        <f>OKT!J69+NOV!J69+DES!J69</f>
        <v>26.116838487972512</v>
      </c>
      <c r="K69" s="19">
        <f>OKT!K69+NOV!K69+DES!K69</f>
        <v>38</v>
      </c>
      <c r="L69" s="19">
        <f>OKT!L69+NOV!L69+DES!L69</f>
        <v>38</v>
      </c>
      <c r="M69" s="19">
        <f>OKT!M69+NOV!M69+DES!M69</f>
        <v>76</v>
      </c>
      <c r="N69" s="19">
        <f>OKT!N69+NOV!N69+DES!N69</f>
        <v>26.116838487972512</v>
      </c>
      <c r="O69" s="19">
        <f>OKT!O69+NOV!O69+DES!O69</f>
        <v>0</v>
      </c>
      <c r="P69" s="19">
        <f>OKT!P69+NOV!P69+DES!P69</f>
        <v>0</v>
      </c>
      <c r="Q69" s="19">
        <f>OKT!Q69+NOV!Q69+DES!Q69</f>
        <v>0</v>
      </c>
      <c r="R69" s="19">
        <f>OKT!R69+NOV!R69+DES!R69</f>
        <v>0</v>
      </c>
      <c r="S69" s="19">
        <f>OKT!S69+NOV!S69+DES!S69</f>
        <v>0</v>
      </c>
      <c r="T69" s="19">
        <f>OKT!T69+NOV!T69+DES!T69</f>
        <v>0</v>
      </c>
      <c r="U69" s="19">
        <f>OKT!U69+NOV!U69+DES!U69</f>
        <v>0</v>
      </c>
      <c r="V69" s="19">
        <f>OKT!V69+NOV!V69+DES!V69</f>
        <v>0</v>
      </c>
      <c r="W69" s="19">
        <f>OKT!W69+NOV!W69+DES!W69</f>
        <v>0</v>
      </c>
      <c r="X69" s="19">
        <f>OKT!X69+NOV!X69+DES!X69</f>
        <v>0</v>
      </c>
      <c r="Y69" s="19">
        <f>OKT!Y69+NOV!Y69+DES!Y69</f>
        <v>0</v>
      </c>
      <c r="Z69" s="19">
        <f>OKT!Z69+NOV!Z69+DES!Z69</f>
        <v>0</v>
      </c>
      <c r="AA69" s="19">
        <f>OKT!AA69+NOV!AA69+DES!AA69</f>
        <v>0</v>
      </c>
      <c r="AB69" s="19">
        <f>OKT!AB69+NOV!AB69+DES!AB69</f>
        <v>0</v>
      </c>
      <c r="AC69" s="19">
        <f>OKT!AC69+NOV!AC69+DES!AC69</f>
        <v>0</v>
      </c>
      <c r="AD69" s="19">
        <f>OKT!AD69+NOV!AD69+DES!AD69</f>
        <v>0</v>
      </c>
      <c r="AE69" s="19">
        <f>OKT!AE69+NOV!AE69+DES!AE69</f>
        <v>0</v>
      </c>
      <c r="AF69" s="19">
        <f>OKT!AF69+NOV!AF69+DES!AF69</f>
        <v>0</v>
      </c>
      <c r="AG69" s="19">
        <f>OKT!AG69+NOV!AG69+DES!AG69</f>
        <v>0</v>
      </c>
      <c r="AH69" s="19">
        <f>OKT!AH69+NOV!AH69+DES!AH69</f>
        <v>0</v>
      </c>
      <c r="AI69" s="19">
        <f>OKT!AI69+NOV!AI69+DES!AI69</f>
        <v>0</v>
      </c>
      <c r="AJ69" s="19">
        <f>OKT!AJ69+NOV!AJ69+DES!AJ69</f>
        <v>0</v>
      </c>
      <c r="AK69" s="19">
        <f>OKT!AK69+NOV!AK69+DES!AK69</f>
        <v>0</v>
      </c>
      <c r="AL69" s="19">
        <f>OKT!AL69+NOV!AL69+DES!AL69</f>
        <v>0</v>
      </c>
      <c r="AM69" s="19">
        <f>OKT!AM69+NOV!AM69+DES!AM69</f>
        <v>0</v>
      </c>
      <c r="AN69" s="19">
        <f>OKT!AN69+NOV!AN69+DES!AN69</f>
        <v>0</v>
      </c>
      <c r="AO69" s="19">
        <f>OKT!AO69+NOV!AO69+DES!AO69</f>
        <v>0</v>
      </c>
      <c r="AP69" s="19">
        <f>OKT!AP69+NOV!AP69+DES!AP69</f>
        <v>0</v>
      </c>
      <c r="AQ69" s="19">
        <f>OKT!AQ69+NOV!AQ69+DES!AQ69</f>
        <v>0</v>
      </c>
      <c r="AR69" s="19">
        <f>OKT!AR69+NOV!AR69+DES!AR69</f>
        <v>0</v>
      </c>
      <c r="AS69" s="19">
        <f>OKT!AS69+NOV!AS69+DES!AS69</f>
        <v>0</v>
      </c>
      <c r="AT69" s="19">
        <f>OKT!AT69+NOV!AT69+DES!AT69</f>
        <v>0</v>
      </c>
      <c r="AU69" s="19">
        <f>OKT!AU69+NOV!AU69+DES!AU69</f>
        <v>0</v>
      </c>
      <c r="AV69" s="19">
        <f>OKT!AV69+NOV!AV69+DES!AV69</f>
        <v>0</v>
      </c>
      <c r="AW69" s="19">
        <f>OKT!AW69+NOV!AW69+DES!AW69</f>
        <v>0</v>
      </c>
      <c r="AX69" s="19">
        <f>OKT!AX69+NOV!AX69+DES!AX69</f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4"/>
        <v>825</v>
      </c>
      <c r="G70" s="19">
        <f>OKT!G70+NOV!G70+DES!G70</f>
        <v>141</v>
      </c>
      <c r="H70" s="19">
        <f>OKT!H70+NOV!H70+DES!H70</f>
        <v>114</v>
      </c>
      <c r="I70" s="19">
        <f>OKT!I70+NOV!I70+DES!I70</f>
        <v>255</v>
      </c>
      <c r="J70" s="19">
        <f>OKT!J70+NOV!J70+DES!J70</f>
        <v>30.90909090909091</v>
      </c>
      <c r="K70" s="19">
        <f>OKT!K70+NOV!K70+DES!K70</f>
        <v>105</v>
      </c>
      <c r="L70" s="19">
        <f>OKT!L70+NOV!L70+DES!L70</f>
        <v>108</v>
      </c>
      <c r="M70" s="19">
        <f>OKT!M70+NOV!M70+DES!M70</f>
        <v>213</v>
      </c>
      <c r="N70" s="19">
        <f>OKT!N70+NOV!N70+DES!N70</f>
        <v>25.81818181818182</v>
      </c>
      <c r="O70" s="19">
        <f>OKT!O70+NOV!O70+DES!O70</f>
        <v>0</v>
      </c>
      <c r="P70" s="19">
        <f>OKT!P70+NOV!P70+DES!P70</f>
        <v>0</v>
      </c>
      <c r="Q70" s="19">
        <f>OKT!Q70+NOV!Q70+DES!Q70</f>
        <v>0</v>
      </c>
      <c r="R70" s="19">
        <f>OKT!R70+NOV!R70+DES!R70</f>
        <v>0</v>
      </c>
      <c r="S70" s="19">
        <f>OKT!S70+NOV!S70+DES!S70</f>
        <v>0</v>
      </c>
      <c r="T70" s="19">
        <f>OKT!T70+NOV!T70+DES!T70</f>
        <v>0</v>
      </c>
      <c r="U70" s="19">
        <f>OKT!U70+NOV!U70+DES!U70</f>
        <v>0</v>
      </c>
      <c r="V70" s="19">
        <f>OKT!V70+NOV!V70+DES!V70</f>
        <v>0</v>
      </c>
      <c r="W70" s="19">
        <f>OKT!W70+NOV!W70+DES!W70</f>
        <v>0</v>
      </c>
      <c r="X70" s="19">
        <f>OKT!X70+NOV!X70+DES!X70</f>
        <v>0</v>
      </c>
      <c r="Y70" s="19">
        <f>OKT!Y70+NOV!Y70+DES!Y70</f>
        <v>0</v>
      </c>
      <c r="Z70" s="19">
        <f>OKT!Z70+NOV!Z70+DES!Z70</f>
        <v>0</v>
      </c>
      <c r="AA70" s="19">
        <f>OKT!AA70+NOV!AA70+DES!AA70</f>
        <v>1</v>
      </c>
      <c r="AB70" s="19">
        <f>OKT!AB70+NOV!AB70+DES!AB70</f>
        <v>0</v>
      </c>
      <c r="AC70" s="19">
        <f>OKT!AC70+NOV!AC70+DES!AC70</f>
        <v>1</v>
      </c>
      <c r="AD70" s="19">
        <f>OKT!AD70+NOV!AD70+DES!AD70</f>
        <v>1.6949152542372881</v>
      </c>
      <c r="AE70" s="19">
        <f>OKT!AE70+NOV!AE70+DES!AE70</f>
        <v>0</v>
      </c>
      <c r="AF70" s="19">
        <f>OKT!AF70+NOV!AF70+DES!AF70</f>
        <v>0</v>
      </c>
      <c r="AG70" s="19">
        <f>OKT!AG70+NOV!AG70+DES!AG70</f>
        <v>0</v>
      </c>
      <c r="AH70" s="19">
        <f>OKT!AH70+NOV!AH70+DES!AH70</f>
        <v>0</v>
      </c>
      <c r="AI70" s="19">
        <f>OKT!AI70+NOV!AI70+DES!AI70</f>
        <v>0</v>
      </c>
      <c r="AJ70" s="19">
        <f>OKT!AJ70+NOV!AJ70+DES!AJ70</f>
        <v>0</v>
      </c>
      <c r="AK70" s="19">
        <f>OKT!AK70+NOV!AK70+DES!AK70</f>
        <v>0</v>
      </c>
      <c r="AL70" s="19">
        <f>OKT!AL70+NOV!AL70+DES!AL70</f>
        <v>0</v>
      </c>
      <c r="AM70" s="19">
        <f>OKT!AM70+NOV!AM70+DES!AM70</f>
        <v>0</v>
      </c>
      <c r="AN70" s="19">
        <f>OKT!AN70+NOV!AN70+DES!AN70</f>
        <v>0</v>
      </c>
      <c r="AO70" s="19">
        <f>OKT!AO70+NOV!AO70+DES!AO70</f>
        <v>0</v>
      </c>
      <c r="AP70" s="19">
        <f>OKT!AP70+NOV!AP70+DES!AP70</f>
        <v>0</v>
      </c>
      <c r="AQ70" s="19">
        <f>OKT!AQ70+NOV!AQ70+DES!AQ70</f>
        <v>0</v>
      </c>
      <c r="AR70" s="19">
        <f>OKT!AR70+NOV!AR70+DES!AR70</f>
        <v>0</v>
      </c>
      <c r="AS70" s="19">
        <f>OKT!AS70+NOV!AS70+DES!AS70</f>
        <v>0</v>
      </c>
      <c r="AT70" s="19">
        <f>OKT!AT70+NOV!AT70+DES!AT70</f>
        <v>0</v>
      </c>
      <c r="AU70" s="19">
        <f>OKT!AU70+NOV!AU70+DES!AU70</f>
        <v>0</v>
      </c>
      <c r="AV70" s="19">
        <f>OKT!AV70+NOV!AV70+DES!AV70</f>
        <v>0</v>
      </c>
      <c r="AW70" s="19">
        <f>OKT!AW70+NOV!AW70+DES!AW70</f>
        <v>0</v>
      </c>
      <c r="AX70" s="19">
        <f>OKT!AX70+NOV!AX70+DES!AX70</f>
        <v>0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4"/>
        <v>630</v>
      </c>
      <c r="G71" s="19">
        <f>OKT!G71+NOV!G71+DES!G71</f>
        <v>71</v>
      </c>
      <c r="H71" s="19">
        <f>OKT!H71+NOV!H71+DES!H71</f>
        <v>75</v>
      </c>
      <c r="I71" s="19">
        <f>OKT!I71+NOV!I71+DES!I71</f>
        <v>146</v>
      </c>
      <c r="J71" s="19">
        <f>OKT!J71+NOV!J71+DES!J71</f>
        <v>23.174603174603174</v>
      </c>
      <c r="K71" s="19">
        <f>OKT!K71+NOV!K71+DES!K71</f>
        <v>67</v>
      </c>
      <c r="L71" s="19">
        <f>OKT!L71+NOV!L71+DES!L71</f>
        <v>81</v>
      </c>
      <c r="M71" s="19">
        <f>OKT!M71+NOV!M71+DES!M71</f>
        <v>148</v>
      </c>
      <c r="N71" s="19">
        <f>OKT!N71+NOV!N71+DES!N71</f>
        <v>23.49206349206349</v>
      </c>
      <c r="O71" s="19">
        <f>OKT!O71+NOV!O71+DES!O71</f>
        <v>0</v>
      </c>
      <c r="P71" s="19">
        <f>OKT!P71+NOV!P71+DES!P71</f>
        <v>0</v>
      </c>
      <c r="Q71" s="19">
        <f>OKT!Q71+NOV!Q71+DES!Q71</f>
        <v>0</v>
      </c>
      <c r="R71" s="19">
        <f>OKT!R71+NOV!R71+DES!R71</f>
        <v>0</v>
      </c>
      <c r="S71" s="19">
        <f>OKT!S71+NOV!S71+DES!S71</f>
        <v>0</v>
      </c>
      <c r="T71" s="19">
        <f>OKT!T71+NOV!T71+DES!T71</f>
        <v>0</v>
      </c>
      <c r="U71" s="19">
        <f>OKT!U71+NOV!U71+DES!U71</f>
        <v>0</v>
      </c>
      <c r="V71" s="19">
        <f>OKT!V71+NOV!V71+DES!V71</f>
        <v>0</v>
      </c>
      <c r="W71" s="19">
        <f>OKT!W71+NOV!W71+DES!W71</f>
        <v>0</v>
      </c>
      <c r="X71" s="19">
        <f>OKT!X71+NOV!X71+DES!X71</f>
        <v>0</v>
      </c>
      <c r="Y71" s="19">
        <f>OKT!Y71+NOV!Y71+DES!Y71</f>
        <v>0</v>
      </c>
      <c r="Z71" s="19">
        <f>OKT!Z71+NOV!Z71+DES!Z71</f>
        <v>0</v>
      </c>
      <c r="AA71" s="19">
        <f>OKT!AA71+NOV!AA71+DES!AA71</f>
        <v>0</v>
      </c>
      <c r="AB71" s="19">
        <f>OKT!AB71+NOV!AB71+DES!AB71</f>
        <v>0</v>
      </c>
      <c r="AC71" s="19">
        <f>OKT!AC71+NOV!AC71+DES!AC71</f>
        <v>0</v>
      </c>
      <c r="AD71" s="19">
        <f>OKT!AD71+NOV!AD71+DES!AD71</f>
        <v>0</v>
      </c>
      <c r="AE71" s="19">
        <f>OKT!AE71+NOV!AE71+DES!AE71</f>
        <v>0</v>
      </c>
      <c r="AF71" s="19">
        <f>OKT!AF71+NOV!AF71+DES!AF71</f>
        <v>0</v>
      </c>
      <c r="AG71" s="19">
        <f>OKT!AG71+NOV!AG71+DES!AG71</f>
        <v>0</v>
      </c>
      <c r="AH71" s="19">
        <f>OKT!AH71+NOV!AH71+DES!AH71</f>
        <v>0</v>
      </c>
      <c r="AI71" s="19">
        <f>OKT!AI71+NOV!AI71+DES!AI71</f>
        <v>0</v>
      </c>
      <c r="AJ71" s="19">
        <f>OKT!AJ71+NOV!AJ71+DES!AJ71</f>
        <v>0</v>
      </c>
      <c r="AK71" s="19">
        <f>OKT!AK71+NOV!AK71+DES!AK71</f>
        <v>0</v>
      </c>
      <c r="AL71" s="19">
        <f>OKT!AL71+NOV!AL71+DES!AL71</f>
        <v>0</v>
      </c>
      <c r="AM71" s="19">
        <f>OKT!AM71+NOV!AM71+DES!AM71</f>
        <v>0</v>
      </c>
      <c r="AN71" s="19">
        <f>OKT!AN71+NOV!AN71+DES!AN71</f>
        <v>0</v>
      </c>
      <c r="AO71" s="19">
        <f>OKT!AO71+NOV!AO71+DES!AO71</f>
        <v>0</v>
      </c>
      <c r="AP71" s="19">
        <f>OKT!AP71+NOV!AP71+DES!AP71</f>
        <v>0</v>
      </c>
      <c r="AQ71" s="19">
        <f>OKT!AQ71+NOV!AQ71+DES!AQ71</f>
        <v>0</v>
      </c>
      <c r="AR71" s="19">
        <f>OKT!AR71+NOV!AR71+DES!AR71</f>
        <v>0</v>
      </c>
      <c r="AS71" s="19">
        <f>OKT!AS71+NOV!AS71+DES!AS71</f>
        <v>0</v>
      </c>
      <c r="AT71" s="19">
        <f>OKT!AT71+NOV!AT71+DES!AT71</f>
        <v>0</v>
      </c>
      <c r="AU71" s="19">
        <f>OKT!AU71+NOV!AU71+DES!AU71</f>
        <v>0</v>
      </c>
      <c r="AV71" s="19">
        <f>OKT!AV71+NOV!AV71+DES!AV71</f>
        <v>0</v>
      </c>
      <c r="AW71" s="19">
        <f>OKT!AW71+NOV!AW71+DES!AW71</f>
        <v>0</v>
      </c>
      <c r="AX71" s="19">
        <f>OKT!AX71+NOV!AX71+DES!AX71</f>
        <v>0</v>
      </c>
    </row>
    <row r="72" spans="1:50" ht="14.25" customHeight="1">
      <c r="A72" s="26"/>
      <c r="B72" s="17"/>
      <c r="C72" s="18" t="s">
        <v>37</v>
      </c>
      <c r="D72" s="89">
        <f t="shared" ref="D72:F72" si="25">SUM(D67:D71)</f>
        <v>1227</v>
      </c>
      <c r="E72" s="89">
        <f t="shared" si="25"/>
        <v>1175</v>
      </c>
      <c r="F72" s="89">
        <f t="shared" si="25"/>
        <v>2402</v>
      </c>
      <c r="G72" s="19">
        <f>OKT!G72+NOV!G72+DES!G72</f>
        <v>301</v>
      </c>
      <c r="H72" s="19">
        <f>OKT!H72+NOV!H72+DES!H72</f>
        <v>276</v>
      </c>
      <c r="I72" s="19">
        <f>OKT!I72+NOV!I72+DES!I72</f>
        <v>577</v>
      </c>
      <c r="J72" s="19">
        <f>OKT!J72+NOV!J72+DES!J72</f>
        <v>24.021648626144881</v>
      </c>
      <c r="K72" s="19">
        <f>OKT!K72+NOV!K72+DES!K72</f>
        <v>283</v>
      </c>
      <c r="L72" s="19">
        <f>OKT!L72+NOV!L72+DES!L72</f>
        <v>314</v>
      </c>
      <c r="M72" s="19">
        <f>OKT!M72+NOV!M72+DES!M72</f>
        <v>597</v>
      </c>
      <c r="N72" s="19">
        <f>OKT!N72+NOV!N72+DES!N72</f>
        <v>24.854288093255622</v>
      </c>
      <c r="O72" s="19">
        <f>OKT!O72+NOV!O72+DES!O72</f>
        <v>0</v>
      </c>
      <c r="P72" s="19">
        <f>OKT!P72+NOV!P72+DES!P72</f>
        <v>0</v>
      </c>
      <c r="Q72" s="19">
        <f>OKT!Q72+NOV!Q72+DES!Q72</f>
        <v>0</v>
      </c>
      <c r="R72" s="19">
        <f>OKT!R72+NOV!R72+DES!R72</f>
        <v>0</v>
      </c>
      <c r="S72" s="19">
        <f>OKT!S72+NOV!S72+DES!S72</f>
        <v>0</v>
      </c>
      <c r="T72" s="19">
        <f>OKT!T72+NOV!T72+DES!T72</f>
        <v>0</v>
      </c>
      <c r="U72" s="19">
        <f>OKT!U72+NOV!U72+DES!U72</f>
        <v>0</v>
      </c>
      <c r="V72" s="19">
        <f>OKT!V72+NOV!V72+DES!V72</f>
        <v>0</v>
      </c>
      <c r="W72" s="19">
        <f>OKT!W72+NOV!W72+DES!W72</f>
        <v>0</v>
      </c>
      <c r="X72" s="19">
        <f>OKT!X72+NOV!X72+DES!X72</f>
        <v>0</v>
      </c>
      <c r="Y72" s="19">
        <f>OKT!Y72+NOV!Y72+DES!Y72</f>
        <v>0</v>
      </c>
      <c r="Z72" s="19">
        <f>OKT!Z72+NOV!Z72+DES!Z72</f>
        <v>0</v>
      </c>
      <c r="AA72" s="19">
        <f>OKT!AA72+NOV!AA72+DES!AA72</f>
        <v>1</v>
      </c>
      <c r="AB72" s="19">
        <f>OKT!AB72+NOV!AB72+DES!AB72</f>
        <v>0</v>
      </c>
      <c r="AC72" s="19">
        <f>OKT!AC72+NOV!AC72+DES!AC72</f>
        <v>1</v>
      </c>
      <c r="AD72" s="19">
        <f>OKT!AD72+NOV!AD72+DES!AD72</f>
        <v>0.53191489361702127</v>
      </c>
      <c r="AE72" s="19">
        <f>OKT!AE72+NOV!AE72+DES!AE72</f>
        <v>0</v>
      </c>
      <c r="AF72" s="19">
        <f>OKT!AF72+NOV!AF72+DES!AF72</f>
        <v>0</v>
      </c>
      <c r="AG72" s="19">
        <f>OKT!AG72+NOV!AG72+DES!AG72</f>
        <v>0</v>
      </c>
      <c r="AH72" s="19">
        <f>OKT!AH72+NOV!AH72+DES!AH72</f>
        <v>0</v>
      </c>
      <c r="AI72" s="19">
        <f>OKT!AI72+NOV!AI72+DES!AI72</f>
        <v>0</v>
      </c>
      <c r="AJ72" s="19">
        <f>OKT!AJ72+NOV!AJ72+DES!AJ72</f>
        <v>0</v>
      </c>
      <c r="AK72" s="19">
        <f>OKT!AK72+NOV!AK72+DES!AK72</f>
        <v>0</v>
      </c>
      <c r="AL72" s="19">
        <f>OKT!AL72+NOV!AL72+DES!AL72</f>
        <v>0</v>
      </c>
      <c r="AM72" s="19">
        <f>OKT!AM72+NOV!AM72+DES!AM72</f>
        <v>0</v>
      </c>
      <c r="AN72" s="19">
        <f>OKT!AN72+NOV!AN72+DES!AN72</f>
        <v>0</v>
      </c>
      <c r="AO72" s="19">
        <f>OKT!AO72+NOV!AO72+DES!AO72</f>
        <v>0</v>
      </c>
      <c r="AP72" s="19">
        <f>OKT!AP72+NOV!AP72+DES!AP72</f>
        <v>0</v>
      </c>
      <c r="AQ72" s="19">
        <f>OKT!AQ72+NOV!AQ72+DES!AQ72</f>
        <v>0</v>
      </c>
      <c r="AR72" s="19">
        <f>OKT!AR72+NOV!AR72+DES!AR72</f>
        <v>0</v>
      </c>
      <c r="AS72" s="19">
        <f>OKT!AS72+NOV!AS72+DES!AS72</f>
        <v>0</v>
      </c>
      <c r="AT72" s="19">
        <f>OKT!AT72+NOV!AT72+DES!AT72</f>
        <v>0</v>
      </c>
      <c r="AU72" s="19">
        <f>OKT!AU72+NOV!AU72+DES!AU72</f>
        <v>0</v>
      </c>
      <c r="AV72" s="19">
        <f>OKT!AV72+NOV!AV72+DES!AV72</f>
        <v>0</v>
      </c>
      <c r="AW72" s="19">
        <f>OKT!AW72+NOV!AW72+DES!AW72</f>
        <v>0</v>
      </c>
      <c r="AX72" s="19">
        <f>OKT!AX72+NOV!AX72+DES!AX72</f>
        <v>0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26">D73+E73</f>
        <v>882</v>
      </c>
      <c r="G73" s="19">
        <f>OKT!G73+NOV!G73+DES!G73</f>
        <v>101</v>
      </c>
      <c r="H73" s="19">
        <f>OKT!H73+NOV!H73+DES!H73</f>
        <v>106</v>
      </c>
      <c r="I73" s="19">
        <f>OKT!I73+NOV!I73+DES!I73</f>
        <v>207</v>
      </c>
      <c r="J73" s="19">
        <f>OKT!J73+NOV!J73+DES!J73</f>
        <v>23.469387755102041</v>
      </c>
      <c r="K73" s="19">
        <f>OKT!K73+NOV!K73+DES!K73</f>
        <v>101</v>
      </c>
      <c r="L73" s="19">
        <f>OKT!L73+NOV!L73+DES!L73</f>
        <v>106</v>
      </c>
      <c r="M73" s="19">
        <f>OKT!M73+NOV!M73+DES!M73</f>
        <v>207</v>
      </c>
      <c r="N73" s="19">
        <f>OKT!N73+NOV!N73+DES!N73</f>
        <v>23.469387755102041</v>
      </c>
      <c r="O73" s="19">
        <f>OKT!O73+NOV!O73+DES!O73</f>
        <v>0</v>
      </c>
      <c r="P73" s="19">
        <f>OKT!P73+NOV!P73+DES!P73</f>
        <v>0</v>
      </c>
      <c r="Q73" s="19">
        <f>OKT!Q73+NOV!Q73+DES!Q73</f>
        <v>0</v>
      </c>
      <c r="R73" s="19">
        <f>OKT!R73+NOV!R73+DES!R73</f>
        <v>0</v>
      </c>
      <c r="S73" s="19">
        <f>OKT!S73+NOV!S73+DES!S73</f>
        <v>0</v>
      </c>
      <c r="T73" s="19">
        <f>OKT!T73+NOV!T73+DES!T73</f>
        <v>0</v>
      </c>
      <c r="U73" s="19">
        <f>OKT!U73+NOV!U73+DES!U73</f>
        <v>0</v>
      </c>
      <c r="V73" s="19">
        <f>OKT!V73+NOV!V73+DES!V73</f>
        <v>0</v>
      </c>
      <c r="W73" s="19">
        <f>OKT!W73+NOV!W73+DES!W73</f>
        <v>0</v>
      </c>
      <c r="X73" s="19">
        <f>OKT!X73+NOV!X73+DES!X73</f>
        <v>0</v>
      </c>
      <c r="Y73" s="19">
        <f>OKT!Y73+NOV!Y73+DES!Y73</f>
        <v>0</v>
      </c>
      <c r="Z73" s="19">
        <f>OKT!Z73+NOV!Z73+DES!Z73</f>
        <v>0</v>
      </c>
      <c r="AA73" s="19">
        <f>OKT!AA73+NOV!AA73+DES!AA73</f>
        <v>0</v>
      </c>
      <c r="AB73" s="19">
        <f>OKT!AB73+NOV!AB73+DES!AB73</f>
        <v>0</v>
      </c>
      <c r="AC73" s="19">
        <f>OKT!AC73+NOV!AC73+DES!AC73</f>
        <v>0</v>
      </c>
      <c r="AD73" s="19">
        <f>OKT!AD73+NOV!AD73+DES!AD73</f>
        <v>0</v>
      </c>
      <c r="AE73" s="19">
        <f>OKT!AE73+NOV!AE73+DES!AE73</f>
        <v>0</v>
      </c>
      <c r="AF73" s="19">
        <f>OKT!AF73+NOV!AF73+DES!AF73</f>
        <v>0</v>
      </c>
      <c r="AG73" s="19">
        <f>OKT!AG73+NOV!AG73+DES!AG73</f>
        <v>0</v>
      </c>
      <c r="AH73" s="19">
        <f>OKT!AH73+NOV!AH73+DES!AH73</f>
        <v>0</v>
      </c>
      <c r="AI73" s="19">
        <f>OKT!AI73+NOV!AI73+DES!AI73</f>
        <v>0</v>
      </c>
      <c r="AJ73" s="19">
        <f>OKT!AJ73+NOV!AJ73+DES!AJ73</f>
        <v>0</v>
      </c>
      <c r="AK73" s="19">
        <f>OKT!AK73+NOV!AK73+DES!AK73</f>
        <v>0</v>
      </c>
      <c r="AL73" s="19">
        <f>OKT!AL73+NOV!AL73+DES!AL73</f>
        <v>0</v>
      </c>
      <c r="AM73" s="19">
        <f>OKT!AM73+NOV!AM73+DES!AM73</f>
        <v>0</v>
      </c>
      <c r="AN73" s="19">
        <f>OKT!AN73+NOV!AN73+DES!AN73</f>
        <v>0</v>
      </c>
      <c r="AO73" s="19">
        <f>OKT!AO73+NOV!AO73+DES!AO73</f>
        <v>0</v>
      </c>
      <c r="AP73" s="19">
        <f>OKT!AP73+NOV!AP73+DES!AP73</f>
        <v>0</v>
      </c>
      <c r="AQ73" s="19">
        <f>OKT!AQ73+NOV!AQ73+DES!AQ73</f>
        <v>0</v>
      </c>
      <c r="AR73" s="19">
        <f>OKT!AR73+NOV!AR73+DES!AR73</f>
        <v>0</v>
      </c>
      <c r="AS73" s="19">
        <f>OKT!AS73+NOV!AS73+DES!AS73</f>
        <v>0</v>
      </c>
      <c r="AT73" s="19">
        <f>OKT!AT73+NOV!AT73+DES!AT73</f>
        <v>0</v>
      </c>
      <c r="AU73" s="19">
        <f>OKT!AU73+NOV!AU73+DES!AU73</f>
        <v>0</v>
      </c>
      <c r="AV73" s="19">
        <f>OKT!AV73+NOV!AV73+DES!AV73</f>
        <v>0</v>
      </c>
      <c r="AW73" s="19">
        <f>OKT!AW73+NOV!AW73+DES!AW73</f>
        <v>0</v>
      </c>
      <c r="AX73" s="19">
        <f>OKT!AX73+NOV!AX73+DES!AX73</f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26"/>
        <v>832</v>
      </c>
      <c r="G74" s="19">
        <f>OKT!G74+NOV!G74+DES!G74</f>
        <v>102</v>
      </c>
      <c r="H74" s="19">
        <f>OKT!H74+NOV!H74+DES!H74</f>
        <v>90</v>
      </c>
      <c r="I74" s="19">
        <f>OKT!I74+NOV!I74+DES!I74</f>
        <v>192</v>
      </c>
      <c r="J74" s="19">
        <f>OKT!J74+NOV!J74+DES!J74</f>
        <v>23.076923076923077</v>
      </c>
      <c r="K74" s="19">
        <f>OKT!K74+NOV!K74+DES!K74</f>
        <v>102</v>
      </c>
      <c r="L74" s="19">
        <f>OKT!L74+NOV!L74+DES!L74</f>
        <v>90</v>
      </c>
      <c r="M74" s="19">
        <f>OKT!M74+NOV!M74+DES!M74</f>
        <v>192</v>
      </c>
      <c r="N74" s="19">
        <f>OKT!N74+NOV!N74+DES!N74</f>
        <v>23.076923076923077</v>
      </c>
      <c r="O74" s="19">
        <f>OKT!O74+NOV!O74+DES!O74</f>
        <v>0</v>
      </c>
      <c r="P74" s="19">
        <f>OKT!P74+NOV!P74+DES!P74</f>
        <v>0</v>
      </c>
      <c r="Q74" s="19">
        <f>OKT!Q74+NOV!Q74+DES!Q74</f>
        <v>0</v>
      </c>
      <c r="R74" s="19">
        <f>OKT!R74+NOV!R74+DES!R74</f>
        <v>0</v>
      </c>
      <c r="S74" s="19">
        <f>OKT!S74+NOV!S74+DES!S74</f>
        <v>0</v>
      </c>
      <c r="T74" s="19">
        <f>OKT!T74+NOV!T74+DES!T74</f>
        <v>0</v>
      </c>
      <c r="U74" s="19">
        <f>OKT!U74+NOV!U74+DES!U74</f>
        <v>0</v>
      </c>
      <c r="V74" s="19">
        <f>OKT!V74+NOV!V74+DES!V74</f>
        <v>0</v>
      </c>
      <c r="W74" s="19">
        <f>OKT!W74+NOV!W74+DES!W74</f>
        <v>0</v>
      </c>
      <c r="X74" s="19">
        <f>OKT!X74+NOV!X74+DES!X74</f>
        <v>0</v>
      </c>
      <c r="Y74" s="19">
        <f>OKT!Y74+NOV!Y74+DES!Y74</f>
        <v>0</v>
      </c>
      <c r="Z74" s="19">
        <f>OKT!Z74+NOV!Z74+DES!Z74</f>
        <v>0</v>
      </c>
      <c r="AA74" s="19">
        <f>OKT!AA74+NOV!AA74+DES!AA74</f>
        <v>0</v>
      </c>
      <c r="AB74" s="19">
        <f>OKT!AB74+NOV!AB74+DES!AB74</f>
        <v>0</v>
      </c>
      <c r="AC74" s="19">
        <f>OKT!AC74+NOV!AC74+DES!AC74</f>
        <v>0</v>
      </c>
      <c r="AD74" s="19">
        <f>OKT!AD74+NOV!AD74+DES!AD74</f>
        <v>0</v>
      </c>
      <c r="AE74" s="19">
        <f>OKT!AE74+NOV!AE74+DES!AE74</f>
        <v>0</v>
      </c>
      <c r="AF74" s="19">
        <f>OKT!AF74+NOV!AF74+DES!AF74</f>
        <v>0</v>
      </c>
      <c r="AG74" s="19">
        <f>OKT!AG74+NOV!AG74+DES!AG74</f>
        <v>0</v>
      </c>
      <c r="AH74" s="19">
        <f>OKT!AH74+NOV!AH74+DES!AH74</f>
        <v>0</v>
      </c>
      <c r="AI74" s="19">
        <f>OKT!AI74+NOV!AI74+DES!AI74</f>
        <v>0</v>
      </c>
      <c r="AJ74" s="19">
        <f>OKT!AJ74+NOV!AJ74+DES!AJ74</f>
        <v>0</v>
      </c>
      <c r="AK74" s="19">
        <f>OKT!AK74+NOV!AK74+DES!AK74</f>
        <v>0</v>
      </c>
      <c r="AL74" s="19">
        <f>OKT!AL74+NOV!AL74+DES!AL74</f>
        <v>0</v>
      </c>
      <c r="AM74" s="19">
        <f>OKT!AM74+NOV!AM74+DES!AM74</f>
        <v>0</v>
      </c>
      <c r="AN74" s="19">
        <f>OKT!AN74+NOV!AN74+DES!AN74</f>
        <v>0</v>
      </c>
      <c r="AO74" s="19">
        <f>OKT!AO74+NOV!AO74+DES!AO74</f>
        <v>0</v>
      </c>
      <c r="AP74" s="19">
        <f>OKT!AP74+NOV!AP74+DES!AP74</f>
        <v>0</v>
      </c>
      <c r="AQ74" s="19">
        <f>OKT!AQ74+NOV!AQ74+DES!AQ74</f>
        <v>0</v>
      </c>
      <c r="AR74" s="19">
        <f>OKT!AR74+NOV!AR74+DES!AR74</f>
        <v>0</v>
      </c>
      <c r="AS74" s="19">
        <f>OKT!AS74+NOV!AS74+DES!AS74</f>
        <v>0</v>
      </c>
      <c r="AT74" s="19">
        <f>OKT!AT74+NOV!AT74+DES!AT74</f>
        <v>0</v>
      </c>
      <c r="AU74" s="19">
        <f>OKT!AU74+NOV!AU74+DES!AU74</f>
        <v>0</v>
      </c>
      <c r="AV74" s="19">
        <f>OKT!AV74+NOV!AV74+DES!AV74</f>
        <v>0</v>
      </c>
      <c r="AW74" s="19">
        <f>OKT!AW74+NOV!AW74+DES!AW74</f>
        <v>0</v>
      </c>
      <c r="AX74" s="19">
        <f>OKT!AX74+NOV!AX74+DES!AX74</f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26"/>
        <v>460</v>
      </c>
      <c r="G75" s="19">
        <f>OKT!G75+NOV!G75+DES!G75</f>
        <v>43</v>
      </c>
      <c r="H75" s="19">
        <f>OKT!H75+NOV!H75+DES!H75</f>
        <v>31</v>
      </c>
      <c r="I75" s="19">
        <f>OKT!I75+NOV!I75+DES!I75</f>
        <v>74</v>
      </c>
      <c r="J75" s="19">
        <f>OKT!J75+NOV!J75+DES!J75</f>
        <v>16.086956521739133</v>
      </c>
      <c r="K75" s="19">
        <f>OKT!K75+NOV!K75+DES!K75</f>
        <v>43</v>
      </c>
      <c r="L75" s="19">
        <f>OKT!L75+NOV!L75+DES!L75</f>
        <v>31</v>
      </c>
      <c r="M75" s="19">
        <f>OKT!M75+NOV!M75+DES!M75</f>
        <v>74</v>
      </c>
      <c r="N75" s="19">
        <f>OKT!N75+NOV!N75+DES!N75</f>
        <v>16.086956521739133</v>
      </c>
      <c r="O75" s="19">
        <f>OKT!O75+NOV!O75+DES!O75</f>
        <v>0</v>
      </c>
      <c r="P75" s="19">
        <f>OKT!P75+NOV!P75+DES!P75</f>
        <v>0</v>
      </c>
      <c r="Q75" s="19">
        <f>OKT!Q75+NOV!Q75+DES!Q75</f>
        <v>0</v>
      </c>
      <c r="R75" s="19">
        <f>OKT!R75+NOV!R75+DES!R75</f>
        <v>0</v>
      </c>
      <c r="S75" s="19">
        <f>OKT!S75+NOV!S75+DES!S75</f>
        <v>0</v>
      </c>
      <c r="T75" s="19">
        <f>OKT!T75+NOV!T75+DES!T75</f>
        <v>0</v>
      </c>
      <c r="U75" s="19">
        <f>OKT!U75+NOV!U75+DES!U75</f>
        <v>0</v>
      </c>
      <c r="V75" s="19">
        <f>OKT!V75+NOV!V75+DES!V75</f>
        <v>0</v>
      </c>
      <c r="W75" s="19">
        <f>OKT!W75+NOV!W75+DES!W75</f>
        <v>0</v>
      </c>
      <c r="X75" s="19">
        <f>OKT!X75+NOV!X75+DES!X75</f>
        <v>0</v>
      </c>
      <c r="Y75" s="19">
        <f>OKT!Y75+NOV!Y75+DES!Y75</f>
        <v>0</v>
      </c>
      <c r="Z75" s="19">
        <f>OKT!Z75+NOV!Z75+DES!Z75</f>
        <v>0</v>
      </c>
      <c r="AA75" s="19">
        <f>OKT!AA75+NOV!AA75+DES!AA75</f>
        <v>0</v>
      </c>
      <c r="AB75" s="19">
        <f>OKT!AB75+NOV!AB75+DES!AB75</f>
        <v>0</v>
      </c>
      <c r="AC75" s="19">
        <f>OKT!AC75+NOV!AC75+DES!AC75</f>
        <v>0</v>
      </c>
      <c r="AD75" s="19">
        <f>OKT!AD75+NOV!AD75+DES!AD75</f>
        <v>0</v>
      </c>
      <c r="AE75" s="19">
        <f>OKT!AE75+NOV!AE75+DES!AE75</f>
        <v>0</v>
      </c>
      <c r="AF75" s="19">
        <f>OKT!AF75+NOV!AF75+DES!AF75</f>
        <v>0</v>
      </c>
      <c r="AG75" s="19">
        <f>OKT!AG75+NOV!AG75+DES!AG75</f>
        <v>0</v>
      </c>
      <c r="AH75" s="19">
        <f>OKT!AH75+NOV!AH75+DES!AH75</f>
        <v>0</v>
      </c>
      <c r="AI75" s="19">
        <f>OKT!AI75+NOV!AI75+DES!AI75</f>
        <v>0</v>
      </c>
      <c r="AJ75" s="19">
        <f>OKT!AJ75+NOV!AJ75+DES!AJ75</f>
        <v>0</v>
      </c>
      <c r="AK75" s="19">
        <f>OKT!AK75+NOV!AK75+DES!AK75</f>
        <v>0</v>
      </c>
      <c r="AL75" s="19">
        <f>OKT!AL75+NOV!AL75+DES!AL75</f>
        <v>0</v>
      </c>
      <c r="AM75" s="19">
        <f>OKT!AM75+NOV!AM75+DES!AM75</f>
        <v>0</v>
      </c>
      <c r="AN75" s="19">
        <f>OKT!AN75+NOV!AN75+DES!AN75</f>
        <v>0</v>
      </c>
      <c r="AO75" s="19">
        <f>OKT!AO75+NOV!AO75+DES!AO75</f>
        <v>0</v>
      </c>
      <c r="AP75" s="19">
        <f>OKT!AP75+NOV!AP75+DES!AP75</f>
        <v>0</v>
      </c>
      <c r="AQ75" s="19">
        <f>OKT!AQ75+NOV!AQ75+DES!AQ75</f>
        <v>0</v>
      </c>
      <c r="AR75" s="19">
        <f>OKT!AR75+NOV!AR75+DES!AR75</f>
        <v>0</v>
      </c>
      <c r="AS75" s="19">
        <f>OKT!AS75+NOV!AS75+DES!AS75</f>
        <v>0</v>
      </c>
      <c r="AT75" s="19">
        <f>OKT!AT75+NOV!AT75+DES!AT75</f>
        <v>0</v>
      </c>
      <c r="AU75" s="19">
        <f>OKT!AU75+NOV!AU75+DES!AU75</f>
        <v>0</v>
      </c>
      <c r="AV75" s="19">
        <f>OKT!AV75+NOV!AV75+DES!AV75</f>
        <v>0</v>
      </c>
      <c r="AW75" s="19">
        <f>OKT!AW75+NOV!AW75+DES!AW75</f>
        <v>0</v>
      </c>
      <c r="AX75" s="19">
        <f>OKT!AX75+NOV!AX75+DES!AX75</f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26"/>
        <v>399</v>
      </c>
      <c r="G76" s="19">
        <f>OKT!G76+NOV!G76+DES!G76</f>
        <v>30</v>
      </c>
      <c r="H76" s="19">
        <f>OKT!H76+NOV!H76+DES!H76</f>
        <v>33</v>
      </c>
      <c r="I76" s="19">
        <f>OKT!I76+NOV!I76+DES!I76</f>
        <v>63</v>
      </c>
      <c r="J76" s="19">
        <f>OKT!J76+NOV!J76+DES!J76</f>
        <v>15.789473684210526</v>
      </c>
      <c r="K76" s="19">
        <f>OKT!K76+NOV!K76+DES!K76</f>
        <v>30</v>
      </c>
      <c r="L76" s="19">
        <f>OKT!L76+NOV!L76+DES!L76</f>
        <v>33</v>
      </c>
      <c r="M76" s="19">
        <f>OKT!M76+NOV!M76+DES!M76</f>
        <v>63</v>
      </c>
      <c r="N76" s="19">
        <f>OKT!N76+NOV!N76+DES!N76</f>
        <v>15.789473684210526</v>
      </c>
      <c r="O76" s="19">
        <f>OKT!O76+NOV!O76+DES!O76</f>
        <v>0</v>
      </c>
      <c r="P76" s="19">
        <f>OKT!P76+NOV!P76+DES!P76</f>
        <v>0</v>
      </c>
      <c r="Q76" s="19">
        <f>OKT!Q76+NOV!Q76+DES!Q76</f>
        <v>0</v>
      </c>
      <c r="R76" s="19">
        <f>OKT!R76+NOV!R76+DES!R76</f>
        <v>0</v>
      </c>
      <c r="S76" s="19">
        <f>OKT!S76+NOV!S76+DES!S76</f>
        <v>0</v>
      </c>
      <c r="T76" s="19">
        <f>OKT!T76+NOV!T76+DES!T76</f>
        <v>0</v>
      </c>
      <c r="U76" s="19">
        <f>OKT!U76+NOV!U76+DES!U76</f>
        <v>0</v>
      </c>
      <c r="V76" s="19">
        <f>OKT!V76+NOV!V76+DES!V76</f>
        <v>0</v>
      </c>
      <c r="W76" s="19">
        <f>OKT!W76+NOV!W76+DES!W76</f>
        <v>0</v>
      </c>
      <c r="X76" s="19">
        <f>OKT!X76+NOV!X76+DES!X76</f>
        <v>0</v>
      </c>
      <c r="Y76" s="19">
        <f>OKT!Y76+NOV!Y76+DES!Y76</f>
        <v>0</v>
      </c>
      <c r="Z76" s="19">
        <f>OKT!Z76+NOV!Z76+DES!Z76</f>
        <v>0</v>
      </c>
      <c r="AA76" s="19">
        <f>OKT!AA76+NOV!AA76+DES!AA76</f>
        <v>0</v>
      </c>
      <c r="AB76" s="19">
        <f>OKT!AB76+NOV!AB76+DES!AB76</f>
        <v>0</v>
      </c>
      <c r="AC76" s="19">
        <f>OKT!AC76+NOV!AC76+DES!AC76</f>
        <v>0</v>
      </c>
      <c r="AD76" s="19">
        <f>OKT!AD76+NOV!AD76+DES!AD76</f>
        <v>0</v>
      </c>
      <c r="AE76" s="19">
        <f>OKT!AE76+NOV!AE76+DES!AE76</f>
        <v>0</v>
      </c>
      <c r="AF76" s="19">
        <f>OKT!AF76+NOV!AF76+DES!AF76</f>
        <v>0</v>
      </c>
      <c r="AG76" s="19">
        <f>OKT!AG76+NOV!AG76+DES!AG76</f>
        <v>0</v>
      </c>
      <c r="AH76" s="19">
        <f>OKT!AH76+NOV!AH76+DES!AH76</f>
        <v>0</v>
      </c>
      <c r="AI76" s="19">
        <f>OKT!AI76+NOV!AI76+DES!AI76</f>
        <v>0</v>
      </c>
      <c r="AJ76" s="19">
        <f>OKT!AJ76+NOV!AJ76+DES!AJ76</f>
        <v>0</v>
      </c>
      <c r="AK76" s="19">
        <f>OKT!AK76+NOV!AK76+DES!AK76</f>
        <v>0</v>
      </c>
      <c r="AL76" s="19">
        <f>OKT!AL76+NOV!AL76+DES!AL76</f>
        <v>0</v>
      </c>
      <c r="AM76" s="19">
        <f>OKT!AM76+NOV!AM76+DES!AM76</f>
        <v>0</v>
      </c>
      <c r="AN76" s="19">
        <f>OKT!AN76+NOV!AN76+DES!AN76</f>
        <v>0</v>
      </c>
      <c r="AO76" s="19">
        <f>OKT!AO76+NOV!AO76+DES!AO76</f>
        <v>0</v>
      </c>
      <c r="AP76" s="19">
        <f>OKT!AP76+NOV!AP76+DES!AP76</f>
        <v>0</v>
      </c>
      <c r="AQ76" s="19">
        <f>OKT!AQ76+NOV!AQ76+DES!AQ76</f>
        <v>0</v>
      </c>
      <c r="AR76" s="19">
        <f>OKT!AR76+NOV!AR76+DES!AR76</f>
        <v>0</v>
      </c>
      <c r="AS76" s="19">
        <f>OKT!AS76+NOV!AS76+DES!AS76</f>
        <v>0</v>
      </c>
      <c r="AT76" s="19">
        <f>OKT!AT76+NOV!AT76+DES!AT76</f>
        <v>0</v>
      </c>
      <c r="AU76" s="19">
        <f>OKT!AU76+NOV!AU76+DES!AU76</f>
        <v>0</v>
      </c>
      <c r="AV76" s="19">
        <f>OKT!AV76+NOV!AV76+DES!AV76</f>
        <v>0</v>
      </c>
      <c r="AW76" s="19">
        <f>OKT!AW76+NOV!AW76+DES!AW76</f>
        <v>0</v>
      </c>
      <c r="AX76" s="19">
        <f>OKT!AX76+NOV!AX76+DES!AX76</f>
        <v>0</v>
      </c>
    </row>
    <row r="77" spans="1:50" ht="14.25" customHeight="1">
      <c r="A77" s="26"/>
      <c r="B77" s="17"/>
      <c r="C77" s="18" t="s">
        <v>37</v>
      </c>
      <c r="D77" s="89">
        <f t="shared" ref="D77:F77" si="27">SUM(D73:D76)</f>
        <v>1337</v>
      </c>
      <c r="E77" s="89">
        <f t="shared" si="27"/>
        <v>1236</v>
      </c>
      <c r="F77" s="89">
        <f t="shared" si="27"/>
        <v>2573</v>
      </c>
      <c r="G77" s="19">
        <f>OKT!G77+NOV!G77+DES!G77</f>
        <v>276</v>
      </c>
      <c r="H77" s="19">
        <f>OKT!H77+NOV!H77+DES!H77</f>
        <v>260</v>
      </c>
      <c r="I77" s="19">
        <f>OKT!I77+NOV!I77+DES!I77</f>
        <v>536</v>
      </c>
      <c r="J77" s="19">
        <f>OKT!J77+NOV!J77+DES!J77</f>
        <v>20.831713952584533</v>
      </c>
      <c r="K77" s="19">
        <f>OKT!K77+NOV!K77+DES!K77</f>
        <v>276</v>
      </c>
      <c r="L77" s="19">
        <f>OKT!L77+NOV!L77+DES!L77</f>
        <v>260</v>
      </c>
      <c r="M77" s="19">
        <f>OKT!M77+NOV!M77+DES!M77</f>
        <v>536</v>
      </c>
      <c r="N77" s="19">
        <f>OKT!N77+NOV!N77+DES!N77</f>
        <v>20.831713952584533</v>
      </c>
      <c r="O77" s="19">
        <f>OKT!O77+NOV!O77+DES!O77</f>
        <v>0</v>
      </c>
      <c r="P77" s="19">
        <f>OKT!P77+NOV!P77+DES!P77</f>
        <v>0</v>
      </c>
      <c r="Q77" s="19">
        <f>OKT!Q77+NOV!Q77+DES!Q77</f>
        <v>0</v>
      </c>
      <c r="R77" s="19">
        <f>OKT!R77+NOV!R77+DES!R77</f>
        <v>0</v>
      </c>
      <c r="S77" s="19">
        <f>OKT!S77+NOV!S77+DES!S77</f>
        <v>0</v>
      </c>
      <c r="T77" s="19">
        <f>OKT!T77+NOV!T77+DES!T77</f>
        <v>0</v>
      </c>
      <c r="U77" s="19">
        <f>OKT!U77+NOV!U77+DES!U77</f>
        <v>0</v>
      </c>
      <c r="V77" s="19">
        <f>OKT!V77+NOV!V77+DES!V77</f>
        <v>0</v>
      </c>
      <c r="W77" s="19">
        <f>OKT!W77+NOV!W77+DES!W77</f>
        <v>0</v>
      </c>
      <c r="X77" s="19">
        <f>OKT!X77+NOV!X77+DES!X77</f>
        <v>0</v>
      </c>
      <c r="Y77" s="19">
        <f>OKT!Y77+NOV!Y77+DES!Y77</f>
        <v>0</v>
      </c>
      <c r="Z77" s="19">
        <f>OKT!Z77+NOV!Z77+DES!Z77</f>
        <v>0</v>
      </c>
      <c r="AA77" s="19">
        <f>OKT!AA77+NOV!AA77+DES!AA77</f>
        <v>0</v>
      </c>
      <c r="AB77" s="19">
        <f>OKT!AB77+NOV!AB77+DES!AB77</f>
        <v>0</v>
      </c>
      <c r="AC77" s="19">
        <f>OKT!AC77+NOV!AC77+DES!AC77</f>
        <v>0</v>
      </c>
      <c r="AD77" s="19">
        <f>OKT!AD77+NOV!AD77+DES!AD77</f>
        <v>0</v>
      </c>
      <c r="AE77" s="19">
        <f>OKT!AE77+NOV!AE77+DES!AE77</f>
        <v>0</v>
      </c>
      <c r="AF77" s="19">
        <f>OKT!AF77+NOV!AF77+DES!AF77</f>
        <v>0</v>
      </c>
      <c r="AG77" s="19">
        <f>OKT!AG77+NOV!AG77+DES!AG77</f>
        <v>0</v>
      </c>
      <c r="AH77" s="19">
        <f>OKT!AH77+NOV!AH77+DES!AH77</f>
        <v>0</v>
      </c>
      <c r="AI77" s="19">
        <f>OKT!AI77+NOV!AI77+DES!AI77</f>
        <v>0</v>
      </c>
      <c r="AJ77" s="19">
        <f>OKT!AJ77+NOV!AJ77+DES!AJ77</f>
        <v>0</v>
      </c>
      <c r="AK77" s="19">
        <f>OKT!AK77+NOV!AK77+DES!AK77</f>
        <v>0</v>
      </c>
      <c r="AL77" s="19">
        <f>OKT!AL77+NOV!AL77+DES!AL77</f>
        <v>0</v>
      </c>
      <c r="AM77" s="19">
        <f>OKT!AM77+NOV!AM77+DES!AM77</f>
        <v>0</v>
      </c>
      <c r="AN77" s="19">
        <f>OKT!AN77+NOV!AN77+DES!AN77</f>
        <v>0</v>
      </c>
      <c r="AO77" s="19">
        <f>OKT!AO77+NOV!AO77+DES!AO77</f>
        <v>0</v>
      </c>
      <c r="AP77" s="19">
        <f>OKT!AP77+NOV!AP77+DES!AP77</f>
        <v>0</v>
      </c>
      <c r="AQ77" s="19">
        <f>OKT!AQ77+NOV!AQ77+DES!AQ77</f>
        <v>0</v>
      </c>
      <c r="AR77" s="19">
        <f>OKT!AR77+NOV!AR77+DES!AR77</f>
        <v>0</v>
      </c>
      <c r="AS77" s="19">
        <f>OKT!AS77+NOV!AS77+DES!AS77</f>
        <v>0</v>
      </c>
      <c r="AT77" s="19">
        <f>OKT!AT77+NOV!AT77+DES!AT77</f>
        <v>0</v>
      </c>
      <c r="AU77" s="19">
        <f>OKT!AU77+NOV!AU77+DES!AU77</f>
        <v>0</v>
      </c>
      <c r="AV77" s="19">
        <f>OKT!AV77+NOV!AV77+DES!AV77</f>
        <v>0</v>
      </c>
      <c r="AW77" s="19">
        <f>OKT!AW77+NOV!AW77+DES!AW77</f>
        <v>0</v>
      </c>
      <c r="AX77" s="19">
        <f>OKT!AX77+NOV!AX77+DES!AX77</f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28">D78+E78</f>
        <v>931</v>
      </c>
      <c r="G78" s="19">
        <f>OKT!G78+NOV!G78+DES!G78</f>
        <v>143</v>
      </c>
      <c r="H78" s="19">
        <f>OKT!H78+NOV!H78+DES!H78</f>
        <v>111</v>
      </c>
      <c r="I78" s="19">
        <f>OKT!I78+NOV!I78+DES!I78</f>
        <v>254</v>
      </c>
      <c r="J78" s="19">
        <f>OKT!J78+NOV!J78+DES!J78</f>
        <v>27.282491944146081</v>
      </c>
      <c r="K78" s="19">
        <f>OKT!K78+NOV!K78+DES!K78</f>
        <v>143</v>
      </c>
      <c r="L78" s="19">
        <f>OKT!L78+NOV!L78+DES!L78</f>
        <v>111</v>
      </c>
      <c r="M78" s="19">
        <f>OKT!M78+NOV!M78+DES!M78</f>
        <v>254</v>
      </c>
      <c r="N78" s="19">
        <f>OKT!N78+NOV!N78+DES!N78</f>
        <v>27.282491944146081</v>
      </c>
      <c r="O78" s="19">
        <f>OKT!O78+NOV!O78+DES!O78</f>
        <v>0</v>
      </c>
      <c r="P78" s="19">
        <f>OKT!P78+NOV!P78+DES!P78</f>
        <v>0</v>
      </c>
      <c r="Q78" s="19">
        <f>OKT!Q78+NOV!Q78+DES!Q78</f>
        <v>0</v>
      </c>
      <c r="R78" s="19">
        <f>OKT!R78+NOV!R78+DES!R78</f>
        <v>0</v>
      </c>
      <c r="S78" s="19">
        <f>OKT!S78+NOV!S78+DES!S78</f>
        <v>0</v>
      </c>
      <c r="T78" s="19">
        <f>OKT!T78+NOV!T78+DES!T78</f>
        <v>0</v>
      </c>
      <c r="U78" s="19">
        <f>OKT!U78+NOV!U78+DES!U78</f>
        <v>0</v>
      </c>
      <c r="V78" s="19">
        <f>OKT!V78+NOV!V78+DES!V78</f>
        <v>0</v>
      </c>
      <c r="W78" s="19">
        <f>OKT!W78+NOV!W78+DES!W78</f>
        <v>0</v>
      </c>
      <c r="X78" s="19">
        <f>OKT!X78+NOV!X78+DES!X78</f>
        <v>0</v>
      </c>
      <c r="Y78" s="19">
        <f>OKT!Y78+NOV!Y78+DES!Y78</f>
        <v>0</v>
      </c>
      <c r="Z78" s="19">
        <f>OKT!Z78+NOV!Z78+DES!Z78</f>
        <v>0</v>
      </c>
      <c r="AA78" s="19">
        <f>OKT!AA78+NOV!AA78+DES!AA78</f>
        <v>0</v>
      </c>
      <c r="AB78" s="19">
        <f>OKT!AB78+NOV!AB78+DES!AB78</f>
        <v>0</v>
      </c>
      <c r="AC78" s="19">
        <f>OKT!AC78+NOV!AC78+DES!AC78</f>
        <v>0</v>
      </c>
      <c r="AD78" s="19">
        <f>OKT!AD78+NOV!AD78+DES!AD78</f>
        <v>0</v>
      </c>
      <c r="AE78" s="19">
        <f>OKT!AE78+NOV!AE78+DES!AE78</f>
        <v>0</v>
      </c>
      <c r="AF78" s="19">
        <f>OKT!AF78+NOV!AF78+DES!AF78</f>
        <v>0</v>
      </c>
      <c r="AG78" s="19">
        <f>OKT!AG78+NOV!AG78+DES!AG78</f>
        <v>0</v>
      </c>
      <c r="AH78" s="19">
        <f>OKT!AH78+NOV!AH78+DES!AH78</f>
        <v>0</v>
      </c>
      <c r="AI78" s="19">
        <f>OKT!AI78+NOV!AI78+DES!AI78</f>
        <v>0</v>
      </c>
      <c r="AJ78" s="19">
        <f>OKT!AJ78+NOV!AJ78+DES!AJ78</f>
        <v>0</v>
      </c>
      <c r="AK78" s="19">
        <f>OKT!AK78+NOV!AK78+DES!AK78</f>
        <v>0</v>
      </c>
      <c r="AL78" s="19">
        <f>OKT!AL78+NOV!AL78+DES!AL78</f>
        <v>0</v>
      </c>
      <c r="AM78" s="19">
        <f>OKT!AM78+NOV!AM78+DES!AM78</f>
        <v>0</v>
      </c>
      <c r="AN78" s="19">
        <f>OKT!AN78+NOV!AN78+DES!AN78</f>
        <v>0</v>
      </c>
      <c r="AO78" s="19">
        <f>OKT!AO78+NOV!AO78+DES!AO78</f>
        <v>0</v>
      </c>
      <c r="AP78" s="19">
        <f>OKT!AP78+NOV!AP78+DES!AP78</f>
        <v>0</v>
      </c>
      <c r="AQ78" s="19">
        <f>OKT!AQ78+NOV!AQ78+DES!AQ78</f>
        <v>0</v>
      </c>
      <c r="AR78" s="19">
        <f>OKT!AR78+NOV!AR78+DES!AR78</f>
        <v>0</v>
      </c>
      <c r="AS78" s="19">
        <f>OKT!AS78+NOV!AS78+DES!AS78</f>
        <v>0</v>
      </c>
      <c r="AT78" s="19">
        <f>OKT!AT78+NOV!AT78+DES!AT78</f>
        <v>0</v>
      </c>
      <c r="AU78" s="19">
        <f>OKT!AU78+NOV!AU78+DES!AU78</f>
        <v>0</v>
      </c>
      <c r="AV78" s="19">
        <f>OKT!AV78+NOV!AV78+DES!AV78</f>
        <v>0</v>
      </c>
      <c r="AW78" s="19">
        <f>OKT!AW78+NOV!AW78+DES!AW78</f>
        <v>0</v>
      </c>
      <c r="AX78" s="19">
        <f>OKT!AX78+NOV!AX78+DES!AX78</f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28"/>
        <v>774</v>
      </c>
      <c r="G79" s="19">
        <f>OKT!G79+NOV!G79+DES!G79</f>
        <v>92</v>
      </c>
      <c r="H79" s="19">
        <f>OKT!H79+NOV!H79+DES!H79</f>
        <v>104</v>
      </c>
      <c r="I79" s="19">
        <f>OKT!I79+NOV!I79+DES!I79</f>
        <v>196</v>
      </c>
      <c r="J79" s="19">
        <f>OKT!J79+NOV!J79+DES!J79</f>
        <v>25.322997416020673</v>
      </c>
      <c r="K79" s="19">
        <f>OKT!K79+NOV!K79+DES!K79</f>
        <v>92</v>
      </c>
      <c r="L79" s="19">
        <f>OKT!L79+NOV!L79+DES!L79</f>
        <v>104</v>
      </c>
      <c r="M79" s="19">
        <f>OKT!M79+NOV!M79+DES!M79</f>
        <v>196</v>
      </c>
      <c r="N79" s="19">
        <f>OKT!N79+NOV!N79+DES!N79</f>
        <v>25.322997416020673</v>
      </c>
      <c r="O79" s="19">
        <f>OKT!O79+NOV!O79+DES!O79</f>
        <v>0</v>
      </c>
      <c r="P79" s="19">
        <f>OKT!P79+NOV!P79+DES!P79</f>
        <v>0</v>
      </c>
      <c r="Q79" s="19">
        <f>OKT!Q79+NOV!Q79+DES!Q79</f>
        <v>0</v>
      </c>
      <c r="R79" s="19">
        <f>OKT!R79+NOV!R79+DES!R79</f>
        <v>0</v>
      </c>
      <c r="S79" s="19">
        <f>OKT!S79+NOV!S79+DES!S79</f>
        <v>0</v>
      </c>
      <c r="T79" s="19">
        <f>OKT!T79+NOV!T79+DES!T79</f>
        <v>0</v>
      </c>
      <c r="U79" s="19">
        <f>OKT!U79+NOV!U79+DES!U79</f>
        <v>0</v>
      </c>
      <c r="V79" s="19">
        <f>OKT!V79+NOV!V79+DES!V79</f>
        <v>0</v>
      </c>
      <c r="W79" s="19">
        <f>OKT!W79+NOV!W79+DES!W79</f>
        <v>0</v>
      </c>
      <c r="X79" s="19">
        <f>OKT!X79+NOV!X79+DES!X79</f>
        <v>0</v>
      </c>
      <c r="Y79" s="19">
        <f>OKT!Y79+NOV!Y79+DES!Y79</f>
        <v>0</v>
      </c>
      <c r="Z79" s="19">
        <f>OKT!Z79+NOV!Z79+DES!Z79</f>
        <v>0</v>
      </c>
      <c r="AA79" s="19">
        <f>OKT!AA79+NOV!AA79+DES!AA79</f>
        <v>0</v>
      </c>
      <c r="AB79" s="19">
        <f>OKT!AB79+NOV!AB79+DES!AB79</f>
        <v>0</v>
      </c>
      <c r="AC79" s="19">
        <f>OKT!AC79+NOV!AC79+DES!AC79</f>
        <v>0</v>
      </c>
      <c r="AD79" s="19">
        <f>OKT!AD79+NOV!AD79+DES!AD79</f>
        <v>0</v>
      </c>
      <c r="AE79" s="19">
        <f>OKT!AE79+NOV!AE79+DES!AE79</f>
        <v>0</v>
      </c>
      <c r="AF79" s="19">
        <f>OKT!AF79+NOV!AF79+DES!AF79</f>
        <v>0</v>
      </c>
      <c r="AG79" s="19">
        <f>OKT!AG79+NOV!AG79+DES!AG79</f>
        <v>0</v>
      </c>
      <c r="AH79" s="19">
        <f>OKT!AH79+NOV!AH79+DES!AH79</f>
        <v>0</v>
      </c>
      <c r="AI79" s="19">
        <f>OKT!AI79+NOV!AI79+DES!AI79</f>
        <v>0</v>
      </c>
      <c r="AJ79" s="19">
        <f>OKT!AJ79+NOV!AJ79+DES!AJ79</f>
        <v>0</v>
      </c>
      <c r="AK79" s="19">
        <f>OKT!AK79+NOV!AK79+DES!AK79</f>
        <v>0</v>
      </c>
      <c r="AL79" s="19">
        <f>OKT!AL79+NOV!AL79+DES!AL79</f>
        <v>0</v>
      </c>
      <c r="AM79" s="19">
        <f>OKT!AM79+NOV!AM79+DES!AM79</f>
        <v>0</v>
      </c>
      <c r="AN79" s="19">
        <f>OKT!AN79+NOV!AN79+DES!AN79</f>
        <v>0</v>
      </c>
      <c r="AO79" s="19">
        <f>OKT!AO79+NOV!AO79+DES!AO79</f>
        <v>0</v>
      </c>
      <c r="AP79" s="19">
        <f>OKT!AP79+NOV!AP79+DES!AP79</f>
        <v>0</v>
      </c>
      <c r="AQ79" s="19">
        <f>OKT!AQ79+NOV!AQ79+DES!AQ79</f>
        <v>0</v>
      </c>
      <c r="AR79" s="19">
        <f>OKT!AR79+NOV!AR79+DES!AR79</f>
        <v>0</v>
      </c>
      <c r="AS79" s="19">
        <f>OKT!AS79+NOV!AS79+DES!AS79</f>
        <v>0</v>
      </c>
      <c r="AT79" s="19">
        <f>OKT!AT79+NOV!AT79+DES!AT79</f>
        <v>0</v>
      </c>
      <c r="AU79" s="19">
        <f>OKT!AU79+NOV!AU79+DES!AU79</f>
        <v>0</v>
      </c>
      <c r="AV79" s="19">
        <f>OKT!AV79+NOV!AV79+DES!AV79</f>
        <v>0</v>
      </c>
      <c r="AW79" s="19">
        <f>OKT!AW79+NOV!AW79+DES!AW79</f>
        <v>0</v>
      </c>
      <c r="AX79" s="19">
        <f>OKT!AX79+NOV!AX79+DES!AX79</f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28"/>
        <v>977</v>
      </c>
      <c r="G80" s="19">
        <f>OKT!G80+NOV!G80+DES!G80</f>
        <v>128</v>
      </c>
      <c r="H80" s="19">
        <f>OKT!H80+NOV!H80+DES!H80</f>
        <v>121</v>
      </c>
      <c r="I80" s="19">
        <f>OKT!I80+NOV!I80+DES!I80</f>
        <v>249</v>
      </c>
      <c r="J80" s="19">
        <f>OKT!J80+NOV!J80+DES!J80</f>
        <v>25.48618219037871</v>
      </c>
      <c r="K80" s="19">
        <f>OKT!K80+NOV!K80+DES!K80</f>
        <v>128</v>
      </c>
      <c r="L80" s="19">
        <f>OKT!L80+NOV!L80+DES!L80</f>
        <v>121</v>
      </c>
      <c r="M80" s="19">
        <f>OKT!M80+NOV!M80+DES!M80</f>
        <v>249</v>
      </c>
      <c r="N80" s="19">
        <f>OKT!N80+NOV!N80+DES!N80</f>
        <v>25.48618219037871</v>
      </c>
      <c r="O80" s="19">
        <f>OKT!O80+NOV!O80+DES!O80</f>
        <v>0</v>
      </c>
      <c r="P80" s="19">
        <f>OKT!P80+NOV!P80+DES!P80</f>
        <v>0</v>
      </c>
      <c r="Q80" s="19">
        <f>OKT!Q80+NOV!Q80+DES!Q80</f>
        <v>0</v>
      </c>
      <c r="R80" s="19">
        <f>OKT!R80+NOV!R80+DES!R80</f>
        <v>0</v>
      </c>
      <c r="S80" s="19">
        <f>OKT!S80+NOV!S80+DES!S80</f>
        <v>0</v>
      </c>
      <c r="T80" s="19">
        <f>OKT!T80+NOV!T80+DES!T80</f>
        <v>0</v>
      </c>
      <c r="U80" s="19">
        <f>OKT!U80+NOV!U80+DES!U80</f>
        <v>0</v>
      </c>
      <c r="V80" s="19">
        <f>OKT!V80+NOV!V80+DES!V80</f>
        <v>0</v>
      </c>
      <c r="W80" s="19">
        <f>OKT!W80+NOV!W80+DES!W80</f>
        <v>0</v>
      </c>
      <c r="X80" s="19">
        <f>OKT!X80+NOV!X80+DES!X80</f>
        <v>0</v>
      </c>
      <c r="Y80" s="19">
        <f>OKT!Y80+NOV!Y80+DES!Y80</f>
        <v>0</v>
      </c>
      <c r="Z80" s="19">
        <f>OKT!Z80+NOV!Z80+DES!Z80</f>
        <v>0</v>
      </c>
      <c r="AA80" s="19">
        <f>OKT!AA80+NOV!AA80+DES!AA80</f>
        <v>0</v>
      </c>
      <c r="AB80" s="19">
        <f>OKT!AB80+NOV!AB80+DES!AB80</f>
        <v>0</v>
      </c>
      <c r="AC80" s="19">
        <f>OKT!AC80+NOV!AC80+DES!AC80</f>
        <v>0</v>
      </c>
      <c r="AD80" s="19">
        <f>OKT!AD80+NOV!AD80+DES!AD80</f>
        <v>0</v>
      </c>
      <c r="AE80" s="19">
        <f>OKT!AE80+NOV!AE80+DES!AE80</f>
        <v>0</v>
      </c>
      <c r="AF80" s="19">
        <f>OKT!AF80+NOV!AF80+DES!AF80</f>
        <v>0</v>
      </c>
      <c r="AG80" s="19">
        <f>OKT!AG80+NOV!AG80+DES!AG80</f>
        <v>0</v>
      </c>
      <c r="AH80" s="19">
        <f>OKT!AH80+NOV!AH80+DES!AH80</f>
        <v>0</v>
      </c>
      <c r="AI80" s="19">
        <f>OKT!AI80+NOV!AI80+DES!AI80</f>
        <v>0</v>
      </c>
      <c r="AJ80" s="19">
        <f>OKT!AJ80+NOV!AJ80+DES!AJ80</f>
        <v>0</v>
      </c>
      <c r="AK80" s="19">
        <f>OKT!AK80+NOV!AK80+DES!AK80</f>
        <v>0</v>
      </c>
      <c r="AL80" s="19">
        <f>OKT!AL80+NOV!AL80+DES!AL80</f>
        <v>0</v>
      </c>
      <c r="AM80" s="19">
        <f>OKT!AM80+NOV!AM80+DES!AM80</f>
        <v>0</v>
      </c>
      <c r="AN80" s="19">
        <f>OKT!AN80+NOV!AN80+DES!AN80</f>
        <v>0</v>
      </c>
      <c r="AO80" s="19">
        <f>OKT!AO80+NOV!AO80+DES!AO80</f>
        <v>0</v>
      </c>
      <c r="AP80" s="19">
        <f>OKT!AP80+NOV!AP80+DES!AP80</f>
        <v>0</v>
      </c>
      <c r="AQ80" s="19">
        <f>OKT!AQ80+NOV!AQ80+DES!AQ80</f>
        <v>0</v>
      </c>
      <c r="AR80" s="19">
        <f>OKT!AR80+NOV!AR80+DES!AR80</f>
        <v>0</v>
      </c>
      <c r="AS80" s="19">
        <f>OKT!AS80+NOV!AS80+DES!AS80</f>
        <v>0</v>
      </c>
      <c r="AT80" s="19">
        <f>OKT!AT80+NOV!AT80+DES!AT80</f>
        <v>0</v>
      </c>
      <c r="AU80" s="19">
        <f>OKT!AU80+NOV!AU80+DES!AU80</f>
        <v>0</v>
      </c>
      <c r="AV80" s="19">
        <f>OKT!AV80+NOV!AV80+DES!AV80</f>
        <v>0</v>
      </c>
      <c r="AW80" s="19">
        <f>OKT!AW80+NOV!AW80+DES!AW80</f>
        <v>0</v>
      </c>
      <c r="AX80" s="19">
        <f>OKT!AX80+NOV!AX80+DES!AX80</f>
        <v>0</v>
      </c>
    </row>
    <row r="81" spans="1:50" ht="14.25" customHeight="1">
      <c r="A81" s="26"/>
      <c r="B81" s="17"/>
      <c r="C81" s="18" t="s">
        <v>37</v>
      </c>
      <c r="D81" s="95">
        <f t="shared" ref="D81:F81" si="29">SUM(D78:D80)</f>
        <v>1363</v>
      </c>
      <c r="E81" s="95">
        <f t="shared" si="29"/>
        <v>1319</v>
      </c>
      <c r="F81" s="95">
        <f t="shared" si="29"/>
        <v>2682</v>
      </c>
      <c r="G81" s="19">
        <f>OKT!G81+NOV!G81+DES!G81</f>
        <v>363</v>
      </c>
      <c r="H81" s="19">
        <f>OKT!H81+NOV!H81+DES!H81</f>
        <v>336</v>
      </c>
      <c r="I81" s="19">
        <f>OKT!I81+NOV!I81+DES!I81</f>
        <v>699</v>
      </c>
      <c r="J81" s="19">
        <f>OKT!J81+NOV!J81+DES!J81</f>
        <v>26.062639821029087</v>
      </c>
      <c r="K81" s="19">
        <f>OKT!K81+NOV!K81+DES!K81</f>
        <v>363</v>
      </c>
      <c r="L81" s="19">
        <f>OKT!L81+NOV!L81+DES!L81</f>
        <v>336</v>
      </c>
      <c r="M81" s="19">
        <f>OKT!M81+NOV!M81+DES!M81</f>
        <v>699</v>
      </c>
      <c r="N81" s="19">
        <f>OKT!N81+NOV!N81+DES!N81</f>
        <v>26.062639821029087</v>
      </c>
      <c r="O81" s="19">
        <f>OKT!O81+NOV!O81+DES!O81</f>
        <v>0</v>
      </c>
      <c r="P81" s="19">
        <f>OKT!P81+NOV!P81+DES!P81</f>
        <v>0</v>
      </c>
      <c r="Q81" s="19">
        <f>OKT!Q81+NOV!Q81+DES!Q81</f>
        <v>0</v>
      </c>
      <c r="R81" s="19">
        <f>OKT!R81+NOV!R81+DES!R81</f>
        <v>0</v>
      </c>
      <c r="S81" s="19">
        <f>OKT!S81+NOV!S81+DES!S81</f>
        <v>0</v>
      </c>
      <c r="T81" s="19">
        <f>OKT!T81+NOV!T81+DES!T81</f>
        <v>0</v>
      </c>
      <c r="U81" s="19">
        <f>OKT!U81+NOV!U81+DES!U81</f>
        <v>0</v>
      </c>
      <c r="V81" s="19">
        <f>OKT!V81+NOV!V81+DES!V81</f>
        <v>0</v>
      </c>
      <c r="W81" s="19">
        <f>OKT!W81+NOV!W81+DES!W81</f>
        <v>0</v>
      </c>
      <c r="X81" s="19">
        <f>OKT!X81+NOV!X81+DES!X81</f>
        <v>0</v>
      </c>
      <c r="Y81" s="19">
        <f>OKT!Y81+NOV!Y81+DES!Y81</f>
        <v>0</v>
      </c>
      <c r="Z81" s="19">
        <f>OKT!Z81+NOV!Z81+DES!Z81</f>
        <v>0</v>
      </c>
      <c r="AA81" s="19">
        <f>OKT!AA81+NOV!AA81+DES!AA81</f>
        <v>0</v>
      </c>
      <c r="AB81" s="19">
        <f>OKT!AB81+NOV!AB81+DES!AB81</f>
        <v>0</v>
      </c>
      <c r="AC81" s="19">
        <f>OKT!AC81+NOV!AC81+DES!AC81</f>
        <v>0</v>
      </c>
      <c r="AD81" s="19">
        <f>OKT!AD81+NOV!AD81+DES!AD81</f>
        <v>0</v>
      </c>
      <c r="AE81" s="19">
        <f>OKT!AE81+NOV!AE81+DES!AE81</f>
        <v>0</v>
      </c>
      <c r="AF81" s="19">
        <f>OKT!AF81+NOV!AF81+DES!AF81</f>
        <v>0</v>
      </c>
      <c r="AG81" s="19">
        <f>OKT!AG81+NOV!AG81+DES!AG81</f>
        <v>0</v>
      </c>
      <c r="AH81" s="19">
        <f>OKT!AH81+NOV!AH81+DES!AH81</f>
        <v>0</v>
      </c>
      <c r="AI81" s="19">
        <f>OKT!AI81+NOV!AI81+DES!AI81</f>
        <v>0</v>
      </c>
      <c r="AJ81" s="19">
        <f>OKT!AJ81+NOV!AJ81+DES!AJ81</f>
        <v>0</v>
      </c>
      <c r="AK81" s="19">
        <f>OKT!AK81+NOV!AK81+DES!AK81</f>
        <v>0</v>
      </c>
      <c r="AL81" s="19">
        <f>OKT!AL81+NOV!AL81+DES!AL81</f>
        <v>0</v>
      </c>
      <c r="AM81" s="19">
        <f>OKT!AM81+NOV!AM81+DES!AM81</f>
        <v>0</v>
      </c>
      <c r="AN81" s="19">
        <f>OKT!AN81+NOV!AN81+DES!AN81</f>
        <v>0</v>
      </c>
      <c r="AO81" s="19">
        <f>OKT!AO81+NOV!AO81+DES!AO81</f>
        <v>0</v>
      </c>
      <c r="AP81" s="19">
        <f>OKT!AP81+NOV!AP81+DES!AP81</f>
        <v>0</v>
      </c>
      <c r="AQ81" s="19">
        <f>OKT!AQ81+NOV!AQ81+DES!AQ81</f>
        <v>0</v>
      </c>
      <c r="AR81" s="19">
        <f>OKT!AR81+NOV!AR81+DES!AR81</f>
        <v>0</v>
      </c>
      <c r="AS81" s="19">
        <f>OKT!AS81+NOV!AS81+DES!AS81</f>
        <v>0</v>
      </c>
      <c r="AT81" s="19">
        <f>OKT!AT81+NOV!AT81+DES!AT81</f>
        <v>0</v>
      </c>
      <c r="AU81" s="19">
        <f>OKT!AU81+NOV!AU81+DES!AU81</f>
        <v>0</v>
      </c>
      <c r="AV81" s="19">
        <f>OKT!AV81+NOV!AV81+DES!AV81</f>
        <v>0</v>
      </c>
      <c r="AW81" s="19">
        <f>OKT!AW81+NOV!AW81+DES!AW81</f>
        <v>0</v>
      </c>
      <c r="AX81" s="19">
        <f>OKT!AX81+NOV!AX81+DES!AX81</f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0">D82+E82</f>
        <v>583</v>
      </c>
      <c r="G82" s="19">
        <f>OKT!G82+NOV!G82+DES!G82</f>
        <v>66</v>
      </c>
      <c r="H82" s="19">
        <f>OKT!H82+NOV!H82+DES!H82</f>
        <v>52</v>
      </c>
      <c r="I82" s="19">
        <f>OKT!I82+NOV!I82+DES!I82</f>
        <v>118</v>
      </c>
      <c r="J82" s="19">
        <f>OKT!J82+NOV!J82+DES!J82</f>
        <v>20.240137221269297</v>
      </c>
      <c r="K82" s="19">
        <f>OKT!K82+NOV!K82+DES!K82</f>
        <v>56</v>
      </c>
      <c r="L82" s="19">
        <f>OKT!L82+NOV!L82+DES!L82</f>
        <v>43</v>
      </c>
      <c r="M82" s="19">
        <f>OKT!M82+NOV!M82+DES!M82</f>
        <v>99</v>
      </c>
      <c r="N82" s="19">
        <f>OKT!N82+NOV!N82+DES!N82</f>
        <v>16.981132075471699</v>
      </c>
      <c r="O82" s="19">
        <f>OKT!O82+NOV!O82+DES!O82</f>
        <v>0</v>
      </c>
      <c r="P82" s="19">
        <f>OKT!P82+NOV!P82+DES!P82</f>
        <v>0</v>
      </c>
      <c r="Q82" s="19">
        <f>OKT!Q82+NOV!Q82+DES!Q82</f>
        <v>0</v>
      </c>
      <c r="R82" s="19" t="e">
        <f>OKT!R82+NOV!R82+DES!R82</f>
        <v>#DIV/0!</v>
      </c>
      <c r="S82" s="19">
        <f>OKT!S82+NOV!S82+DES!S82</f>
        <v>0</v>
      </c>
      <c r="T82" s="19">
        <f>OKT!T82+NOV!T82+DES!T82</f>
        <v>0</v>
      </c>
      <c r="U82" s="19">
        <f>OKT!U82+NOV!U82+DES!U82</f>
        <v>0</v>
      </c>
      <c r="V82" s="19" t="e">
        <f>OKT!V82+NOV!V82+DES!V82</f>
        <v>#DIV/0!</v>
      </c>
      <c r="W82" s="19">
        <f>OKT!W82+NOV!W82+DES!W82</f>
        <v>0</v>
      </c>
      <c r="X82" s="19">
        <f>OKT!X82+NOV!X82+DES!X82</f>
        <v>0</v>
      </c>
      <c r="Y82" s="19">
        <f>OKT!Y82+NOV!Y82+DES!Y82</f>
        <v>0</v>
      </c>
      <c r="Z82" s="19" t="e">
        <f>OKT!Z82+NOV!Z82+DES!Z82</f>
        <v>#DIV/0!</v>
      </c>
      <c r="AA82" s="19">
        <f>OKT!AA82+NOV!AA82+DES!AA82</f>
        <v>0</v>
      </c>
      <c r="AB82" s="19">
        <f>OKT!AB82+NOV!AB82+DES!AB82</f>
        <v>0</v>
      </c>
      <c r="AC82" s="19">
        <f>OKT!AC82+NOV!AC82+DES!AC82</f>
        <v>0</v>
      </c>
      <c r="AD82" s="19" t="e">
        <f>OKT!AD82+NOV!AD82+DES!AD82</f>
        <v>#DIV/0!</v>
      </c>
      <c r="AE82" s="19">
        <f>OKT!AE82+NOV!AE82+DES!AE82</f>
        <v>0</v>
      </c>
      <c r="AF82" s="19">
        <f>OKT!AF82+NOV!AF82+DES!AF82</f>
        <v>0</v>
      </c>
      <c r="AG82" s="19">
        <f>OKT!AG82+NOV!AG82+DES!AG82</f>
        <v>0</v>
      </c>
      <c r="AH82" s="19" t="e">
        <f>OKT!AH82+NOV!AH82+DES!AH82</f>
        <v>#DIV/0!</v>
      </c>
      <c r="AI82" s="19">
        <f>OKT!AI82+NOV!AI82+DES!AI82</f>
        <v>0</v>
      </c>
      <c r="AJ82" s="19">
        <f>OKT!AJ82+NOV!AJ82+DES!AJ82</f>
        <v>0</v>
      </c>
      <c r="AK82" s="19">
        <f>OKT!AK82+NOV!AK82+DES!AK82</f>
        <v>0</v>
      </c>
      <c r="AL82" s="19" t="e">
        <f>OKT!AL82+NOV!AL82+DES!AL82</f>
        <v>#DIV/0!</v>
      </c>
      <c r="AM82" s="19">
        <f>OKT!AM82+NOV!AM82+DES!AM82</f>
        <v>0</v>
      </c>
      <c r="AN82" s="19">
        <f>OKT!AN82+NOV!AN82+DES!AN82</f>
        <v>0</v>
      </c>
      <c r="AO82" s="19">
        <f>OKT!AO82+NOV!AO82+DES!AO82</f>
        <v>0</v>
      </c>
      <c r="AP82" s="19" t="e">
        <f>OKT!AP82+NOV!AP82+DES!AP82</f>
        <v>#DIV/0!</v>
      </c>
      <c r="AQ82" s="19">
        <f>OKT!AQ82+NOV!AQ82+DES!AQ82</f>
        <v>0</v>
      </c>
      <c r="AR82" s="19">
        <f>OKT!AR82+NOV!AR82+DES!AR82</f>
        <v>0</v>
      </c>
      <c r="AS82" s="19">
        <f>OKT!AS82+NOV!AS82+DES!AS82</f>
        <v>0</v>
      </c>
      <c r="AT82" s="19" t="e">
        <f>OKT!AT82+NOV!AT82+DES!AT82</f>
        <v>#DIV/0!</v>
      </c>
      <c r="AU82" s="19">
        <f>OKT!AU82+NOV!AU82+DES!AU82</f>
        <v>0</v>
      </c>
      <c r="AV82" s="19">
        <f>OKT!AV82+NOV!AV82+DES!AV82</f>
        <v>1</v>
      </c>
      <c r="AW82" s="19">
        <f>OKT!AW82+NOV!AW82+DES!AW82</f>
        <v>1</v>
      </c>
      <c r="AX82" s="19" t="e">
        <f>OKT!AX82+NOV!AX82+DES!AX82</f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0"/>
        <v>440</v>
      </c>
      <c r="G83" s="19">
        <f>OKT!G83+NOV!G83+DES!G83</f>
        <v>66</v>
      </c>
      <c r="H83" s="19">
        <f>OKT!H83+NOV!H83+DES!H83</f>
        <v>62</v>
      </c>
      <c r="I83" s="19">
        <f>OKT!I83+NOV!I83+DES!I83</f>
        <v>128</v>
      </c>
      <c r="J83" s="19">
        <f>OKT!J83+NOV!J83+DES!J83</f>
        <v>29.090909090909093</v>
      </c>
      <c r="K83" s="19">
        <f>OKT!K83+NOV!K83+DES!K83</f>
        <v>36</v>
      </c>
      <c r="L83" s="19">
        <f>OKT!L83+NOV!L83+DES!L83</f>
        <v>34</v>
      </c>
      <c r="M83" s="19">
        <f>OKT!M83+NOV!M83+DES!M83</f>
        <v>70</v>
      </c>
      <c r="N83" s="19">
        <f>OKT!N83+NOV!N83+DES!N83</f>
        <v>15.909090909090908</v>
      </c>
      <c r="O83" s="19">
        <f>OKT!O83+NOV!O83+DES!O83</f>
        <v>0</v>
      </c>
      <c r="P83" s="19">
        <f>OKT!P83+NOV!P83+DES!P83</f>
        <v>0</v>
      </c>
      <c r="Q83" s="19">
        <f>OKT!Q83+NOV!Q83+DES!Q83</f>
        <v>0</v>
      </c>
      <c r="R83" s="19" t="e">
        <f>OKT!R83+NOV!R83+DES!R83</f>
        <v>#DIV/0!</v>
      </c>
      <c r="S83" s="19">
        <f>OKT!S83+NOV!S83+DES!S83</f>
        <v>0</v>
      </c>
      <c r="T83" s="19">
        <f>OKT!T83+NOV!T83+DES!T83</f>
        <v>0</v>
      </c>
      <c r="U83" s="19">
        <f>OKT!U83+NOV!U83+DES!U83</f>
        <v>0</v>
      </c>
      <c r="V83" s="19" t="e">
        <f>OKT!V83+NOV!V83+DES!V83</f>
        <v>#DIV/0!</v>
      </c>
      <c r="W83" s="19">
        <f>OKT!W83+NOV!W83+DES!W83</f>
        <v>0</v>
      </c>
      <c r="X83" s="19">
        <f>OKT!X83+NOV!X83+DES!X83</f>
        <v>0</v>
      </c>
      <c r="Y83" s="19">
        <f>OKT!Y83+NOV!Y83+DES!Y83</f>
        <v>0</v>
      </c>
      <c r="Z83" s="19" t="e">
        <f>OKT!Z83+NOV!Z83+DES!Z83</f>
        <v>#DIV/0!</v>
      </c>
      <c r="AA83" s="19">
        <f>OKT!AA83+NOV!AA83+DES!AA83</f>
        <v>0</v>
      </c>
      <c r="AB83" s="19">
        <f>OKT!AB83+NOV!AB83+DES!AB83</f>
        <v>0</v>
      </c>
      <c r="AC83" s="19">
        <f>OKT!AC83+NOV!AC83+DES!AC83</f>
        <v>0</v>
      </c>
      <c r="AD83" s="19" t="e">
        <f>OKT!AD83+NOV!AD83+DES!AD83</f>
        <v>#DIV/0!</v>
      </c>
      <c r="AE83" s="19">
        <f>OKT!AE83+NOV!AE83+DES!AE83</f>
        <v>0</v>
      </c>
      <c r="AF83" s="19">
        <f>OKT!AF83+NOV!AF83+DES!AF83</f>
        <v>0</v>
      </c>
      <c r="AG83" s="19">
        <f>OKT!AG83+NOV!AG83+DES!AG83</f>
        <v>0</v>
      </c>
      <c r="AH83" s="19" t="e">
        <f>OKT!AH83+NOV!AH83+DES!AH83</f>
        <v>#DIV/0!</v>
      </c>
      <c r="AI83" s="19">
        <f>OKT!AI83+NOV!AI83+DES!AI83</f>
        <v>0</v>
      </c>
      <c r="AJ83" s="19">
        <f>OKT!AJ83+NOV!AJ83+DES!AJ83</f>
        <v>0</v>
      </c>
      <c r="AK83" s="19">
        <f>OKT!AK83+NOV!AK83+DES!AK83</f>
        <v>0</v>
      </c>
      <c r="AL83" s="19" t="e">
        <f>OKT!AL83+NOV!AL83+DES!AL83</f>
        <v>#DIV/0!</v>
      </c>
      <c r="AM83" s="19">
        <f>OKT!AM83+NOV!AM83+DES!AM83</f>
        <v>0</v>
      </c>
      <c r="AN83" s="19">
        <f>OKT!AN83+NOV!AN83+DES!AN83</f>
        <v>0</v>
      </c>
      <c r="AO83" s="19">
        <f>OKT!AO83+NOV!AO83+DES!AO83</f>
        <v>0</v>
      </c>
      <c r="AP83" s="19" t="e">
        <f>OKT!AP83+NOV!AP83+DES!AP83</f>
        <v>#DIV/0!</v>
      </c>
      <c r="AQ83" s="19">
        <f>OKT!AQ83+NOV!AQ83+DES!AQ83</f>
        <v>0</v>
      </c>
      <c r="AR83" s="19">
        <f>OKT!AR83+NOV!AR83+DES!AR83</f>
        <v>0</v>
      </c>
      <c r="AS83" s="19">
        <f>OKT!AS83+NOV!AS83+DES!AS83</f>
        <v>0</v>
      </c>
      <c r="AT83" s="19" t="e">
        <f>OKT!AT83+NOV!AT83+DES!AT83</f>
        <v>#DIV/0!</v>
      </c>
      <c r="AU83" s="19">
        <f>OKT!AU83+NOV!AU83+DES!AU83</f>
        <v>0</v>
      </c>
      <c r="AV83" s="19">
        <f>OKT!AV83+NOV!AV83+DES!AV83</f>
        <v>0</v>
      </c>
      <c r="AW83" s="19">
        <f>OKT!AW83+NOV!AW83+DES!AW83</f>
        <v>0</v>
      </c>
      <c r="AX83" s="19" t="e">
        <f>OKT!AX83+NOV!AX83+DES!AX83</f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0"/>
        <v>791</v>
      </c>
      <c r="G84" s="19">
        <f>OKT!G84+NOV!G84+DES!G84</f>
        <v>29</v>
      </c>
      <c r="H84" s="19">
        <f>OKT!H84+NOV!H84+DES!H84</f>
        <v>31</v>
      </c>
      <c r="I84" s="19">
        <f>OKT!I84+NOV!I84+DES!I84</f>
        <v>60</v>
      </c>
      <c r="J84" s="19">
        <f>OKT!J84+NOV!J84+DES!J84</f>
        <v>7.5853350189633382</v>
      </c>
      <c r="K84" s="19">
        <f>OKT!K84+NOV!K84+DES!K84</f>
        <v>29</v>
      </c>
      <c r="L84" s="19">
        <f>OKT!L84+NOV!L84+DES!L84</f>
        <v>33</v>
      </c>
      <c r="M84" s="19">
        <f>OKT!M84+NOV!M84+DES!M84</f>
        <v>62</v>
      </c>
      <c r="N84" s="19">
        <f>OKT!N84+NOV!N84+DES!N84</f>
        <v>7.8381795195954496</v>
      </c>
      <c r="O84" s="19">
        <f>OKT!O84+NOV!O84+DES!O84</f>
        <v>0</v>
      </c>
      <c r="P84" s="19">
        <f>OKT!P84+NOV!P84+DES!P84</f>
        <v>0</v>
      </c>
      <c r="Q84" s="19">
        <f>OKT!Q84+NOV!Q84+DES!Q84</f>
        <v>0</v>
      </c>
      <c r="R84" s="19" t="e">
        <f>OKT!R84+NOV!R84+DES!R84</f>
        <v>#DIV/0!</v>
      </c>
      <c r="S84" s="19">
        <f>OKT!S84+NOV!S84+DES!S84</f>
        <v>0</v>
      </c>
      <c r="T84" s="19">
        <f>OKT!T84+NOV!T84+DES!T84</f>
        <v>0</v>
      </c>
      <c r="U84" s="19">
        <f>OKT!U84+NOV!U84+DES!U84</f>
        <v>0</v>
      </c>
      <c r="V84" s="19" t="e">
        <f>OKT!V84+NOV!V84+DES!V84</f>
        <v>#DIV/0!</v>
      </c>
      <c r="W84" s="19">
        <f>OKT!W84+NOV!W84+DES!W84</f>
        <v>0</v>
      </c>
      <c r="X84" s="19">
        <f>OKT!X84+NOV!X84+DES!X84</f>
        <v>0</v>
      </c>
      <c r="Y84" s="19">
        <f>OKT!Y84+NOV!Y84+DES!Y84</f>
        <v>0</v>
      </c>
      <c r="Z84" s="19" t="e">
        <f>OKT!Z84+NOV!Z84+DES!Z84</f>
        <v>#DIV/0!</v>
      </c>
      <c r="AA84" s="19">
        <f>OKT!AA84+NOV!AA84+DES!AA84</f>
        <v>0</v>
      </c>
      <c r="AB84" s="19">
        <f>OKT!AB84+NOV!AB84+DES!AB84</f>
        <v>0</v>
      </c>
      <c r="AC84" s="19">
        <f>OKT!AC84+NOV!AC84+DES!AC84</f>
        <v>0</v>
      </c>
      <c r="AD84" s="19" t="e">
        <f>OKT!AD84+NOV!AD84+DES!AD84</f>
        <v>#DIV/0!</v>
      </c>
      <c r="AE84" s="19">
        <f>OKT!AE84+NOV!AE84+DES!AE84</f>
        <v>0</v>
      </c>
      <c r="AF84" s="19">
        <f>OKT!AF84+NOV!AF84+DES!AF84</f>
        <v>0</v>
      </c>
      <c r="AG84" s="19">
        <f>OKT!AG84+NOV!AG84+DES!AG84</f>
        <v>0</v>
      </c>
      <c r="AH84" s="19" t="e">
        <f>OKT!AH84+NOV!AH84+DES!AH84</f>
        <v>#DIV/0!</v>
      </c>
      <c r="AI84" s="19">
        <f>OKT!AI84+NOV!AI84+DES!AI84</f>
        <v>0</v>
      </c>
      <c r="AJ84" s="19">
        <f>OKT!AJ84+NOV!AJ84+DES!AJ84</f>
        <v>0</v>
      </c>
      <c r="AK84" s="19">
        <f>OKT!AK84+NOV!AK84+DES!AK84</f>
        <v>0</v>
      </c>
      <c r="AL84" s="19" t="e">
        <f>OKT!AL84+NOV!AL84+DES!AL84</f>
        <v>#DIV/0!</v>
      </c>
      <c r="AM84" s="19">
        <f>OKT!AM84+NOV!AM84+DES!AM84</f>
        <v>0</v>
      </c>
      <c r="AN84" s="19">
        <f>OKT!AN84+NOV!AN84+DES!AN84</f>
        <v>0</v>
      </c>
      <c r="AO84" s="19">
        <f>OKT!AO84+NOV!AO84+DES!AO84</f>
        <v>0</v>
      </c>
      <c r="AP84" s="19" t="e">
        <f>OKT!AP84+NOV!AP84+DES!AP84</f>
        <v>#DIV/0!</v>
      </c>
      <c r="AQ84" s="19">
        <f>OKT!AQ84+NOV!AQ84+DES!AQ84</f>
        <v>0</v>
      </c>
      <c r="AR84" s="19">
        <f>OKT!AR84+NOV!AR84+DES!AR84</f>
        <v>0</v>
      </c>
      <c r="AS84" s="19">
        <f>OKT!AS84+NOV!AS84+DES!AS84</f>
        <v>0</v>
      </c>
      <c r="AT84" s="19" t="e">
        <f>OKT!AT84+NOV!AT84+DES!AT84</f>
        <v>#DIV/0!</v>
      </c>
      <c r="AU84" s="19">
        <f>OKT!AU84+NOV!AU84+DES!AU84</f>
        <v>0</v>
      </c>
      <c r="AV84" s="19">
        <f>OKT!AV84+NOV!AV84+DES!AV84</f>
        <v>0</v>
      </c>
      <c r="AW84" s="19">
        <f>OKT!AW84+NOV!AW84+DES!AW84</f>
        <v>0</v>
      </c>
      <c r="AX84" s="19" t="e">
        <f>OKT!AX84+NOV!AX84+DES!AX84</f>
        <v>#DIV/0!</v>
      </c>
    </row>
    <row r="85" spans="1:50" ht="14.25" customHeight="1">
      <c r="A85" s="26"/>
      <c r="B85" s="26"/>
      <c r="C85" s="18" t="s">
        <v>37</v>
      </c>
      <c r="D85" s="89">
        <f t="shared" ref="D85:F85" si="31">SUM(D82:D84)</f>
        <v>947</v>
      </c>
      <c r="E85" s="89">
        <f t="shared" si="31"/>
        <v>867</v>
      </c>
      <c r="F85" s="89">
        <f t="shared" si="31"/>
        <v>1814</v>
      </c>
      <c r="G85" s="19">
        <f>OKT!G85+NOV!G85+DES!G85</f>
        <v>161</v>
      </c>
      <c r="H85" s="19">
        <f>OKT!H85+NOV!H85+DES!H85</f>
        <v>145</v>
      </c>
      <c r="I85" s="19">
        <f>OKT!I85+NOV!I85+DES!I85</f>
        <v>306</v>
      </c>
      <c r="J85" s="19">
        <f>OKT!J85+NOV!J85+DES!J85</f>
        <v>16.86879823594267</v>
      </c>
      <c r="K85" s="19">
        <f>OKT!K85+NOV!K85+DES!K85</f>
        <v>121</v>
      </c>
      <c r="L85" s="19">
        <f>OKT!L85+NOV!L85+DES!L85</f>
        <v>110</v>
      </c>
      <c r="M85" s="19">
        <f>OKT!M85+NOV!M85+DES!M85</f>
        <v>231</v>
      </c>
      <c r="N85" s="19">
        <f>OKT!N85+NOV!N85+DES!N85</f>
        <v>12.734288864388091</v>
      </c>
      <c r="O85" s="19">
        <f>OKT!O85+NOV!O85+DES!O85</f>
        <v>0</v>
      </c>
      <c r="P85" s="19">
        <f>OKT!P85+NOV!P85+DES!P85</f>
        <v>0</v>
      </c>
      <c r="Q85" s="19">
        <f>OKT!Q85+NOV!Q85+DES!Q85</f>
        <v>0</v>
      </c>
      <c r="R85" s="19" t="e">
        <f>OKT!R85+NOV!R85+DES!R85</f>
        <v>#DIV/0!</v>
      </c>
      <c r="S85" s="19">
        <f>OKT!S85+NOV!S85+DES!S85</f>
        <v>0</v>
      </c>
      <c r="T85" s="19">
        <f>OKT!T85+NOV!T85+DES!T85</f>
        <v>0</v>
      </c>
      <c r="U85" s="19">
        <f>OKT!U85+NOV!U85+DES!U85</f>
        <v>0</v>
      </c>
      <c r="V85" s="19" t="e">
        <f>OKT!V85+NOV!V85+DES!V85</f>
        <v>#DIV/0!</v>
      </c>
      <c r="W85" s="19">
        <f>OKT!W85+NOV!W85+DES!W85</f>
        <v>0</v>
      </c>
      <c r="X85" s="19">
        <f>OKT!X85+NOV!X85+DES!X85</f>
        <v>0</v>
      </c>
      <c r="Y85" s="19">
        <f>OKT!Y85+NOV!Y85+DES!Y85</f>
        <v>0</v>
      </c>
      <c r="Z85" s="19" t="e">
        <f>OKT!Z85+NOV!Z85+DES!Z85</f>
        <v>#DIV/0!</v>
      </c>
      <c r="AA85" s="19">
        <f>OKT!AA85+NOV!AA85+DES!AA85</f>
        <v>0</v>
      </c>
      <c r="AB85" s="19">
        <f>OKT!AB85+NOV!AB85+DES!AB85</f>
        <v>0</v>
      </c>
      <c r="AC85" s="19">
        <f>OKT!AC85+NOV!AC85+DES!AC85</f>
        <v>0</v>
      </c>
      <c r="AD85" s="19" t="e">
        <f>OKT!AD85+NOV!AD85+DES!AD85</f>
        <v>#DIV/0!</v>
      </c>
      <c r="AE85" s="19">
        <f>OKT!AE85+NOV!AE85+DES!AE85</f>
        <v>0</v>
      </c>
      <c r="AF85" s="19">
        <f>OKT!AF85+NOV!AF85+DES!AF85</f>
        <v>0</v>
      </c>
      <c r="AG85" s="19">
        <f>OKT!AG85+NOV!AG85+DES!AG85</f>
        <v>0</v>
      </c>
      <c r="AH85" s="19" t="e">
        <f>OKT!AH85+NOV!AH85+DES!AH85</f>
        <v>#DIV/0!</v>
      </c>
      <c r="AI85" s="19">
        <f>OKT!AI85+NOV!AI85+DES!AI85</f>
        <v>0</v>
      </c>
      <c r="AJ85" s="19">
        <f>OKT!AJ85+NOV!AJ85+DES!AJ85</f>
        <v>0</v>
      </c>
      <c r="AK85" s="19">
        <f>OKT!AK85+NOV!AK85+DES!AK85</f>
        <v>0</v>
      </c>
      <c r="AL85" s="19" t="e">
        <f>OKT!AL85+NOV!AL85+DES!AL85</f>
        <v>#DIV/0!</v>
      </c>
      <c r="AM85" s="19">
        <f>OKT!AM85+NOV!AM85+DES!AM85</f>
        <v>0</v>
      </c>
      <c r="AN85" s="19">
        <f>OKT!AN85+NOV!AN85+DES!AN85</f>
        <v>0</v>
      </c>
      <c r="AO85" s="19">
        <f>OKT!AO85+NOV!AO85+DES!AO85</f>
        <v>0</v>
      </c>
      <c r="AP85" s="19" t="e">
        <f>OKT!AP85+NOV!AP85+DES!AP85</f>
        <v>#DIV/0!</v>
      </c>
      <c r="AQ85" s="19">
        <f>OKT!AQ85+NOV!AQ85+DES!AQ85</f>
        <v>0</v>
      </c>
      <c r="AR85" s="19">
        <f>OKT!AR85+NOV!AR85+DES!AR85</f>
        <v>0</v>
      </c>
      <c r="AS85" s="19">
        <f>OKT!AS85+NOV!AS85+DES!AS85</f>
        <v>0</v>
      </c>
      <c r="AT85" s="19" t="e">
        <f>OKT!AT85+NOV!AT85+DES!AT85</f>
        <v>#DIV/0!</v>
      </c>
      <c r="AU85" s="19">
        <f>OKT!AU85+NOV!AU85+DES!AU85</f>
        <v>0</v>
      </c>
      <c r="AV85" s="19">
        <f>OKT!AV85+NOV!AV85+DES!AV85</f>
        <v>1</v>
      </c>
      <c r="AW85" s="19">
        <f>OKT!AW85+NOV!AW85+DES!AW85</f>
        <v>1</v>
      </c>
      <c r="AX85" s="19" t="e">
        <f>OKT!AX85+NOV!AX85+DES!AX85</f>
        <v>#DIV/0!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>
        <f t="shared" si="32"/>
        <v>4988</v>
      </c>
      <c r="H86" s="38">
        <f t="shared" si="32"/>
        <v>4940</v>
      </c>
      <c r="I86" s="38">
        <f t="shared" si="32"/>
        <v>9962</v>
      </c>
      <c r="J86" s="39">
        <f>I86/F86*100</f>
        <v>25.495866711028075</v>
      </c>
      <c r="K86" s="38">
        <f t="shared" ref="K86:M86" si="33">K17+K22+K26+K29+K34+K37+K42+K47+K52+K56+K61+K66+K72+K77+K81+K85</f>
        <v>4947</v>
      </c>
      <c r="L86" s="38">
        <f t="shared" si="33"/>
        <v>4746</v>
      </c>
      <c r="M86" s="38">
        <f t="shared" si="33"/>
        <v>9759</v>
      </c>
      <c r="N86" s="39">
        <f>M86/F86*100</f>
        <v>24.976326363473497</v>
      </c>
      <c r="O86" s="40">
        <f t="shared" ref="O86:Q86" si="34">O17+O22+O26+O29+O34+O37+O42+O47+O52+O56+O61+O66+O72+O77+O81+O85</f>
        <v>0</v>
      </c>
      <c r="P86" s="40">
        <f t="shared" si="34"/>
        <v>0</v>
      </c>
      <c r="Q86" s="40">
        <f t="shared" si="34"/>
        <v>0</v>
      </c>
      <c r="R86" s="39">
        <f>Q86/I86*100</f>
        <v>0</v>
      </c>
      <c r="S86" s="40">
        <f t="shared" ref="S86:U86" si="35">S17+S22+S26+S29+S34+S37+S42+S47+S52+S56+S61+S66+S72+S77+S81+S85</f>
        <v>4</v>
      </c>
      <c r="T86" s="40">
        <f t="shared" si="35"/>
        <v>1</v>
      </c>
      <c r="U86" s="40">
        <f t="shared" si="35"/>
        <v>5</v>
      </c>
      <c r="V86" s="39">
        <f>U86/I86*100</f>
        <v>5.0190724754065455E-2</v>
      </c>
      <c r="W86" s="40">
        <f t="shared" ref="W86:Y86" si="36">W17+W22+W26+W29+W34+W37+W42+W47+W52+W56+W61+W66+W72+W77+W81+W85</f>
        <v>1</v>
      </c>
      <c r="X86" s="40">
        <f t="shared" si="36"/>
        <v>0</v>
      </c>
      <c r="Y86" s="40">
        <f t="shared" si="36"/>
        <v>1</v>
      </c>
      <c r="Z86" s="39">
        <f>Y86/I86*100</f>
        <v>1.003814495081309E-2</v>
      </c>
      <c r="AA86" s="40">
        <f t="shared" ref="AA86:AC86" si="37">AA17+AA22+AA26+AA29+AA34+AA37+AA42+AA47+AA52+AA56+AA61+AA66+AA72+AA77+AA81+AA85</f>
        <v>5</v>
      </c>
      <c r="AB86" s="40">
        <f t="shared" si="37"/>
        <v>2</v>
      </c>
      <c r="AC86" s="40" t="e">
        <f t="shared" si="37"/>
        <v>#VALUE!</v>
      </c>
      <c r="AD86" s="39" t="e">
        <f>AC86/I86*100</f>
        <v>#VALUE!</v>
      </c>
      <c r="AE86" s="40">
        <f t="shared" ref="AE86:AG86" si="38">AE17+AE22+AE26+AE29+AE34+AE37+AE42+AE47+AE52+AE56+AE61+AE66+AE72+AE77+AE81+AE85</f>
        <v>4</v>
      </c>
      <c r="AF86" s="40">
        <f t="shared" si="38"/>
        <v>0</v>
      </c>
      <c r="AG86" s="40">
        <f t="shared" si="38"/>
        <v>4</v>
      </c>
      <c r="AH86" s="39">
        <f>AG86/I86*100</f>
        <v>4.0152579803252361E-2</v>
      </c>
      <c r="AI86" s="40">
        <f t="shared" ref="AI86:AK86" si="39">AI17+AI22+AI26+AI29+AI34+AI37+AI42+AI47+AI52+AI56+AI61+AI66+AI72+AI77+AI81+AI85</f>
        <v>0</v>
      </c>
      <c r="AJ86" s="40">
        <f t="shared" si="39"/>
        <v>0</v>
      </c>
      <c r="AK86" s="40">
        <f t="shared" si="39"/>
        <v>0</v>
      </c>
      <c r="AL86" s="39">
        <f>AK86/I86*100</f>
        <v>0</v>
      </c>
      <c r="AM86" s="40">
        <f t="shared" ref="AM86:AO86" si="40">AM17+AM22+AM26+AM29+AM34+AM37+AM42+AM47+AM52+AM56+AM61+AM66+AM72+AM77+AM81+AM85</f>
        <v>0</v>
      </c>
      <c r="AN86" s="40">
        <f t="shared" si="40"/>
        <v>0</v>
      </c>
      <c r="AO86" s="40">
        <f t="shared" si="40"/>
        <v>0</v>
      </c>
      <c r="AP86" s="39">
        <f>AO86/I86*100</f>
        <v>0</v>
      </c>
      <c r="AQ86" s="40">
        <f t="shared" ref="AQ86:AS86" si="41">AQ17+AQ22+AQ26+AQ29+AQ34+AQ37+AQ42+AQ47+AQ52+AQ56+AQ61+AQ66+AQ72+AQ77+AQ81+AQ85</f>
        <v>2</v>
      </c>
      <c r="AR86" s="40">
        <f t="shared" si="41"/>
        <v>0</v>
      </c>
      <c r="AS86" s="40">
        <f t="shared" si="41"/>
        <v>2</v>
      </c>
      <c r="AT86" s="39">
        <f>AS86/I86*100</f>
        <v>2.0076289901626181E-2</v>
      </c>
      <c r="AU86" s="40">
        <f t="shared" ref="AU86:AW86" si="42">AU17+AU22+AU26+AU29+AU34+AU37+AU42+AU47+AU52+AU56+AU61+AU66+AU72+AU77+AU81+AU85</f>
        <v>9</v>
      </c>
      <c r="AV86" s="40">
        <f t="shared" si="42"/>
        <v>2</v>
      </c>
      <c r="AW86" s="40">
        <f t="shared" si="42"/>
        <v>12</v>
      </c>
      <c r="AX86" s="39">
        <f>AW86/I86*100</f>
        <v>0.12045773940975708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'TRIBULAN IV'!D17</f>
        <v>457</v>
      </c>
      <c r="D13" s="9">
        <f>'TRIBULAN IV'!E17</f>
        <v>461</v>
      </c>
      <c r="E13" s="9">
        <f>'TRIBULAN IV'!F17</f>
        <v>918</v>
      </c>
      <c r="F13" s="42">
        <f>'TRIBULAN IV'!G17</f>
        <v>197</v>
      </c>
      <c r="G13" s="42">
        <f>'TRIBULAN IV'!H17</f>
        <v>227</v>
      </c>
      <c r="H13" s="42">
        <f>'TRIBULAN IV'!I17</f>
        <v>458</v>
      </c>
      <c r="I13" s="9">
        <f>'TRIBULAN IV'!J17</f>
        <v>49.891067538126364</v>
      </c>
      <c r="J13" s="42">
        <f>'TRIBULAN IV'!K17</f>
        <v>133</v>
      </c>
      <c r="K13" s="42">
        <f>'TRIBULAN IV'!L17</f>
        <v>131</v>
      </c>
      <c r="L13" s="42">
        <f>'TRIBULAN IV'!M17</f>
        <v>264</v>
      </c>
      <c r="M13" s="9">
        <f>'TRIBULAN IV'!N17</f>
        <v>28.758169934640524</v>
      </c>
      <c r="N13" s="9">
        <f>'TRIBULAN IV'!O17</f>
        <v>0</v>
      </c>
      <c r="O13" s="9">
        <f>'TRIBULAN IV'!P17</f>
        <v>0</v>
      </c>
      <c r="P13" s="9">
        <f>'TRIBULAN IV'!Q17</f>
        <v>0</v>
      </c>
      <c r="Q13" s="9">
        <f>'TRIBULAN IV'!R17</f>
        <v>0</v>
      </c>
      <c r="R13" s="9">
        <f>'TRIBULAN IV'!S17</f>
        <v>0</v>
      </c>
      <c r="S13" s="9">
        <f>'TRIBULAN IV'!T17</f>
        <v>0</v>
      </c>
      <c r="T13" s="9">
        <f>'TRIBULAN IV'!U17</f>
        <v>0</v>
      </c>
      <c r="U13" s="9">
        <f>'TRIBULAN IV'!V17</f>
        <v>0</v>
      </c>
      <c r="V13" s="9">
        <f>'TRIBULAN IV'!W17</f>
        <v>0</v>
      </c>
      <c r="W13" s="9">
        <f>'TRIBULAN IV'!X17</f>
        <v>0</v>
      </c>
      <c r="X13" s="9">
        <f>'TRIBULAN IV'!Y17</f>
        <v>0</v>
      </c>
      <c r="Y13" s="9">
        <f>'TRIBULAN IV'!Z17</f>
        <v>0</v>
      </c>
      <c r="Z13" s="9">
        <f>'TRIBULAN IV'!AA17</f>
        <v>0</v>
      </c>
      <c r="AA13" s="9">
        <f>'TRIBULAN IV'!AB17</f>
        <v>0</v>
      </c>
      <c r="AB13" s="9">
        <f>'TRIBULAN IV'!AC17</f>
        <v>0</v>
      </c>
      <c r="AC13" s="9">
        <f>'TRIBULAN IV'!AD17</f>
        <v>0</v>
      </c>
      <c r="AD13" s="9">
        <f>'TRIBULAN IV'!AE17</f>
        <v>0</v>
      </c>
      <c r="AE13" s="9">
        <f>'TRIBULAN IV'!AF17</f>
        <v>0</v>
      </c>
      <c r="AF13" s="9">
        <f>'TRIBULAN IV'!AG17</f>
        <v>0</v>
      </c>
      <c r="AG13" s="9">
        <f>'TRIBULAN IV'!AH17</f>
        <v>0</v>
      </c>
      <c r="AH13" s="9">
        <f>'TRIBULAN IV'!AI17</f>
        <v>0</v>
      </c>
      <c r="AI13" s="9">
        <f>'TRIBULAN IV'!AJ17</f>
        <v>0</v>
      </c>
      <c r="AJ13" s="9">
        <f>'TRIBULAN IV'!AK17</f>
        <v>0</v>
      </c>
      <c r="AK13" s="9">
        <f>'TRIBULAN IV'!AL17</f>
        <v>0</v>
      </c>
      <c r="AL13" s="9">
        <f>'TRIBULAN IV'!AM17</f>
        <v>0</v>
      </c>
      <c r="AM13" s="9">
        <f>'TRIBULAN IV'!AN17</f>
        <v>0</v>
      </c>
      <c r="AN13" s="9">
        <f>'TRIBULAN IV'!AO17</f>
        <v>0</v>
      </c>
      <c r="AO13" s="9">
        <f>'TRIBULAN IV'!AP17</f>
        <v>0</v>
      </c>
      <c r="AP13" s="9">
        <f>'TRIBULAN IV'!AQ17</f>
        <v>0</v>
      </c>
      <c r="AQ13" s="9">
        <f>'TRIBULAN IV'!AR17</f>
        <v>0</v>
      </c>
      <c r="AR13" s="9">
        <f>'TRIBULAN IV'!AS17</f>
        <v>0</v>
      </c>
      <c r="AS13" s="9">
        <f>'TRIBULAN IV'!AT17</f>
        <v>0</v>
      </c>
      <c r="AT13" s="9">
        <f>'TRIBULAN IV'!AU17</f>
        <v>0</v>
      </c>
      <c r="AU13" s="9">
        <f>'TRIBULAN IV'!AV17</f>
        <v>0</v>
      </c>
      <c r="AV13" s="9">
        <f>'TRIBULAN IV'!AW17</f>
        <v>0</v>
      </c>
      <c r="AW13" s="9">
        <f>'TRIBULAN IV'!AX17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'TRIBULAN IV'!D22</f>
        <v>847</v>
      </c>
      <c r="D14" s="9">
        <f>'TRIBULAN IV'!E22</f>
        <v>848</v>
      </c>
      <c r="E14" s="9">
        <f>'TRIBULAN IV'!F22</f>
        <v>1695</v>
      </c>
      <c r="F14" s="9">
        <f>'TRIBULAN IV'!G22</f>
        <v>147</v>
      </c>
      <c r="G14" s="9">
        <f>'TRIBULAN IV'!H22</f>
        <v>157</v>
      </c>
      <c r="H14" s="9">
        <f>'TRIBULAN IV'!I22</f>
        <v>304</v>
      </c>
      <c r="I14" s="9">
        <f>'TRIBULAN IV'!J22</f>
        <v>17.935103244837759</v>
      </c>
      <c r="J14" s="9">
        <f>'TRIBULAN IV'!K22</f>
        <v>147</v>
      </c>
      <c r="K14" s="9">
        <f>'TRIBULAN IV'!L22</f>
        <v>91</v>
      </c>
      <c r="L14" s="9">
        <f>'TRIBULAN IV'!M22</f>
        <v>304</v>
      </c>
      <c r="M14" s="9">
        <f>'TRIBULAN IV'!N22</f>
        <v>17.935103244837759</v>
      </c>
      <c r="N14" s="9">
        <f>'TRIBULAN IV'!O22</f>
        <v>0</v>
      </c>
      <c r="O14" s="9">
        <f>'TRIBULAN IV'!P22</f>
        <v>0</v>
      </c>
      <c r="P14" s="9">
        <f>'TRIBULAN IV'!Q22</f>
        <v>0</v>
      </c>
      <c r="Q14" s="9" t="e">
        <f>'TRIBULAN IV'!R22</f>
        <v>#DIV/0!</v>
      </c>
      <c r="R14" s="9">
        <f>'TRIBULAN IV'!S22</f>
        <v>0</v>
      </c>
      <c r="S14" s="9">
        <f>'TRIBULAN IV'!T22</f>
        <v>0</v>
      </c>
      <c r="T14" s="9">
        <f>'TRIBULAN IV'!U22</f>
        <v>0</v>
      </c>
      <c r="U14" s="9" t="e">
        <f>'TRIBULAN IV'!V22</f>
        <v>#DIV/0!</v>
      </c>
      <c r="V14" s="9">
        <f>'TRIBULAN IV'!W22</f>
        <v>0</v>
      </c>
      <c r="W14" s="9">
        <f>'TRIBULAN IV'!X22</f>
        <v>0</v>
      </c>
      <c r="X14" s="9">
        <f>'TRIBULAN IV'!Y22</f>
        <v>0</v>
      </c>
      <c r="Y14" s="9" t="e">
        <f>'TRIBULAN IV'!Z22</f>
        <v>#DIV/0!</v>
      </c>
      <c r="Z14" s="9">
        <f>'TRIBULAN IV'!AA22</f>
        <v>0</v>
      </c>
      <c r="AA14" s="9">
        <f>'TRIBULAN IV'!AB22</f>
        <v>0</v>
      </c>
      <c r="AB14" s="9">
        <f>'TRIBULAN IV'!AC22</f>
        <v>0</v>
      </c>
      <c r="AC14" s="9" t="e">
        <f>'TRIBULAN IV'!AD22</f>
        <v>#DIV/0!</v>
      </c>
      <c r="AD14" s="9">
        <f>'TRIBULAN IV'!AE22</f>
        <v>0</v>
      </c>
      <c r="AE14" s="9">
        <f>'TRIBULAN IV'!AF22</f>
        <v>0</v>
      </c>
      <c r="AF14" s="9">
        <f>'TRIBULAN IV'!AG22</f>
        <v>0</v>
      </c>
      <c r="AG14" s="9" t="e">
        <f>'TRIBULAN IV'!AH22</f>
        <v>#DIV/0!</v>
      </c>
      <c r="AH14" s="9">
        <f>'TRIBULAN IV'!AI22</f>
        <v>0</v>
      </c>
      <c r="AI14" s="9">
        <f>'TRIBULAN IV'!AJ22</f>
        <v>0</v>
      </c>
      <c r="AJ14" s="9">
        <f>'TRIBULAN IV'!AK22</f>
        <v>0</v>
      </c>
      <c r="AK14" s="9" t="e">
        <f>'TRIBULAN IV'!AL22</f>
        <v>#DIV/0!</v>
      </c>
      <c r="AL14" s="9">
        <f>'TRIBULAN IV'!AM22</f>
        <v>0</v>
      </c>
      <c r="AM14" s="9">
        <f>'TRIBULAN IV'!AN22</f>
        <v>0</v>
      </c>
      <c r="AN14" s="9">
        <f>'TRIBULAN IV'!AO22</f>
        <v>0</v>
      </c>
      <c r="AO14" s="9" t="e">
        <f>'TRIBULAN IV'!AP22</f>
        <v>#DIV/0!</v>
      </c>
      <c r="AP14" s="9">
        <f>'TRIBULAN IV'!AQ22</f>
        <v>0</v>
      </c>
      <c r="AQ14" s="9">
        <f>'TRIBULAN IV'!AR22</f>
        <v>0</v>
      </c>
      <c r="AR14" s="9">
        <f>'TRIBULAN IV'!AS22</f>
        <v>0</v>
      </c>
      <c r="AS14" s="9" t="e">
        <f>'TRIBULAN IV'!AT22</f>
        <v>#DIV/0!</v>
      </c>
      <c r="AT14" s="9">
        <f>'TRIBULAN IV'!AU22</f>
        <v>0</v>
      </c>
      <c r="AU14" s="9">
        <f>'TRIBULAN IV'!AV22</f>
        <v>0</v>
      </c>
      <c r="AV14" s="9">
        <f>'TRIBULAN IV'!AW22</f>
        <v>0</v>
      </c>
      <c r="AW14" s="9" t="e">
        <f>'TRIBULAN IV'!AX22</f>
        <v>#DIV/0!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'TRIBULAN IV'!D26</f>
        <v>373</v>
      </c>
      <c r="D15" s="9">
        <f>'TRIBULAN IV'!E26</f>
        <v>353</v>
      </c>
      <c r="E15" s="9">
        <f>'TRIBULAN IV'!F26</f>
        <v>726</v>
      </c>
      <c r="F15" s="9">
        <f>'TRIBULAN IV'!G26</f>
        <v>51</v>
      </c>
      <c r="G15" s="9">
        <f>'TRIBULAN IV'!H26</f>
        <v>51</v>
      </c>
      <c r="H15" s="9">
        <f>'TRIBULAN IV'!I26</f>
        <v>102</v>
      </c>
      <c r="I15" s="9">
        <f>'TRIBULAN IV'!J26</f>
        <v>14.049586776859504</v>
      </c>
      <c r="J15" s="9">
        <f>'TRIBULAN IV'!K26</f>
        <v>113</v>
      </c>
      <c r="K15" s="9">
        <f>'TRIBULAN IV'!L26</f>
        <v>94</v>
      </c>
      <c r="L15" s="9">
        <f>'TRIBULAN IV'!M26</f>
        <v>207</v>
      </c>
      <c r="M15" s="9">
        <f>'TRIBULAN IV'!N26</f>
        <v>28.512396694214878</v>
      </c>
      <c r="N15" s="9">
        <f>'TRIBULAN IV'!O26</f>
        <v>0</v>
      </c>
      <c r="O15" s="9">
        <f>'TRIBULAN IV'!P26</f>
        <v>0</v>
      </c>
      <c r="P15" s="9">
        <f>'TRIBULAN IV'!Q26</f>
        <v>0</v>
      </c>
      <c r="Q15" s="9">
        <f>'TRIBULAN IV'!R26</f>
        <v>0</v>
      </c>
      <c r="R15" s="9">
        <f>'TRIBULAN IV'!S26</f>
        <v>0</v>
      </c>
      <c r="S15" s="9">
        <f>'TRIBULAN IV'!T26</f>
        <v>0</v>
      </c>
      <c r="T15" s="9">
        <f>'TRIBULAN IV'!U26</f>
        <v>0</v>
      </c>
      <c r="U15" s="9">
        <f>'TRIBULAN IV'!V26</f>
        <v>0</v>
      </c>
      <c r="V15" s="9">
        <f>'TRIBULAN IV'!W26</f>
        <v>0</v>
      </c>
      <c r="W15" s="9">
        <f>'TRIBULAN IV'!X26</f>
        <v>0</v>
      </c>
      <c r="X15" s="9">
        <f>'TRIBULAN IV'!Y26</f>
        <v>0</v>
      </c>
      <c r="Y15" s="9">
        <f>'TRIBULAN IV'!Z26</f>
        <v>0</v>
      </c>
      <c r="Z15" s="9">
        <f>'TRIBULAN IV'!AA26</f>
        <v>0</v>
      </c>
      <c r="AA15" s="9">
        <f>'TRIBULAN IV'!AB26</f>
        <v>0</v>
      </c>
      <c r="AB15" s="9">
        <f>'TRIBULAN IV'!AC26</f>
        <v>0</v>
      </c>
      <c r="AC15" s="9">
        <f>'TRIBULAN IV'!AD26</f>
        <v>0</v>
      </c>
      <c r="AD15" s="9">
        <f>'TRIBULAN IV'!AE26</f>
        <v>0</v>
      </c>
      <c r="AE15" s="9">
        <f>'TRIBULAN IV'!AF26</f>
        <v>0</v>
      </c>
      <c r="AF15" s="9">
        <f>'TRIBULAN IV'!AG26</f>
        <v>0</v>
      </c>
      <c r="AG15" s="9">
        <f>'TRIBULAN IV'!AH26</f>
        <v>0</v>
      </c>
      <c r="AH15" s="9">
        <f>'TRIBULAN IV'!AI26</f>
        <v>0</v>
      </c>
      <c r="AI15" s="9">
        <f>'TRIBULAN IV'!AJ26</f>
        <v>0</v>
      </c>
      <c r="AJ15" s="9">
        <f>'TRIBULAN IV'!AK26</f>
        <v>0</v>
      </c>
      <c r="AK15" s="9">
        <f>'TRIBULAN IV'!AL26</f>
        <v>0</v>
      </c>
      <c r="AL15" s="9">
        <f>'TRIBULAN IV'!AM26</f>
        <v>0</v>
      </c>
      <c r="AM15" s="9">
        <f>'TRIBULAN IV'!AN26</f>
        <v>0</v>
      </c>
      <c r="AN15" s="9">
        <f>'TRIBULAN IV'!AO26</f>
        <v>0</v>
      </c>
      <c r="AO15" s="9">
        <f>'TRIBULAN IV'!AP26</f>
        <v>0</v>
      </c>
      <c r="AP15" s="9">
        <f>'TRIBULAN IV'!AQ26</f>
        <v>0</v>
      </c>
      <c r="AQ15" s="9">
        <f>'TRIBULAN IV'!AR26</f>
        <v>0</v>
      </c>
      <c r="AR15" s="9">
        <f>'TRIBULAN IV'!AS26</f>
        <v>0</v>
      </c>
      <c r="AS15" s="9">
        <f>'TRIBULAN IV'!AT26</f>
        <v>0</v>
      </c>
      <c r="AT15" s="9">
        <f>'TRIBULAN IV'!AU26</f>
        <v>0</v>
      </c>
      <c r="AU15" s="9">
        <f>'TRIBULAN IV'!AV26</f>
        <v>0</v>
      </c>
      <c r="AV15" s="9">
        <f>'TRIBULAN IV'!AW26</f>
        <v>0</v>
      </c>
      <c r="AW15" s="9">
        <f>'TRIBULAN IV'!AX26</f>
        <v>0</v>
      </c>
    </row>
    <row r="16" spans="1:51" ht="18" customHeight="1">
      <c r="A16" s="8">
        <v>4</v>
      </c>
      <c r="B16" s="41" t="s">
        <v>47</v>
      </c>
      <c r="C16" s="9">
        <f>'TRIBULAN IV'!D29</f>
        <v>692</v>
      </c>
      <c r="D16" s="9">
        <f>'TRIBULAN IV'!E29</f>
        <v>706</v>
      </c>
      <c r="E16" s="9">
        <f>'TRIBULAN IV'!F29</f>
        <v>1398</v>
      </c>
      <c r="F16" s="9">
        <f>'TRIBULAN IV'!G29</f>
        <v>92</v>
      </c>
      <c r="G16" s="9">
        <f>'TRIBULAN IV'!H29</f>
        <v>97</v>
      </c>
      <c r="H16" s="9">
        <f>'TRIBULAN IV'!I29</f>
        <v>189</v>
      </c>
      <c r="I16" s="9">
        <f>'TRIBULAN IV'!J29</f>
        <v>13.519313304721031</v>
      </c>
      <c r="J16" s="9">
        <f>'TRIBULAN IV'!K29</f>
        <v>83</v>
      </c>
      <c r="K16" s="9">
        <f>'TRIBULAN IV'!L29</f>
        <v>88</v>
      </c>
      <c r="L16" s="9">
        <f>'TRIBULAN IV'!M29</f>
        <v>171</v>
      </c>
      <c r="M16" s="9">
        <f>'TRIBULAN IV'!N29</f>
        <v>12.231759656652361</v>
      </c>
      <c r="N16" s="9">
        <f>'TRIBULAN IV'!O29</f>
        <v>0</v>
      </c>
      <c r="O16" s="9">
        <f>'TRIBULAN IV'!P29</f>
        <v>0</v>
      </c>
      <c r="P16" s="9">
        <f>'TRIBULAN IV'!Q29</f>
        <v>0</v>
      </c>
      <c r="Q16" s="9">
        <f>'TRIBULAN IV'!R29</f>
        <v>0</v>
      </c>
      <c r="R16" s="9">
        <f>'TRIBULAN IV'!S29</f>
        <v>0</v>
      </c>
      <c r="S16" s="9">
        <f>'TRIBULAN IV'!T29</f>
        <v>0</v>
      </c>
      <c r="T16" s="9">
        <f>'TRIBULAN IV'!U29</f>
        <v>0</v>
      </c>
      <c r="U16" s="9">
        <f>'TRIBULAN IV'!V29</f>
        <v>0</v>
      </c>
      <c r="V16" s="9">
        <f>'TRIBULAN IV'!W29</f>
        <v>0</v>
      </c>
      <c r="W16" s="9">
        <f>'TRIBULAN IV'!X29</f>
        <v>0</v>
      </c>
      <c r="X16" s="9">
        <f>'TRIBULAN IV'!Y29</f>
        <v>0</v>
      </c>
      <c r="Y16" s="9">
        <f>'TRIBULAN IV'!Z29</f>
        <v>0</v>
      </c>
      <c r="Z16" s="9">
        <f>'TRIBULAN IV'!AA29</f>
        <v>2</v>
      </c>
      <c r="AA16" s="9">
        <f>'TRIBULAN IV'!AB29</f>
        <v>0</v>
      </c>
      <c r="AB16" s="9">
        <f>'TRIBULAN IV'!AC29</f>
        <v>2</v>
      </c>
      <c r="AC16" s="9">
        <f>'TRIBULAN IV'!AD29</f>
        <v>2.9592052420207144</v>
      </c>
      <c r="AD16" s="9">
        <f>'TRIBULAN IV'!AE29</f>
        <v>2</v>
      </c>
      <c r="AE16" s="9">
        <f>'TRIBULAN IV'!AF29</f>
        <v>0</v>
      </c>
      <c r="AF16" s="9">
        <f>'TRIBULAN IV'!AG29</f>
        <v>2</v>
      </c>
      <c r="AG16" s="9">
        <f>'TRIBULAN IV'!AH29</f>
        <v>2.9592052420207144</v>
      </c>
      <c r="AH16" s="9">
        <f>'TRIBULAN IV'!AI29</f>
        <v>0</v>
      </c>
      <c r="AI16" s="9">
        <f>'TRIBULAN IV'!AJ29</f>
        <v>0</v>
      </c>
      <c r="AJ16" s="9">
        <f>'TRIBULAN IV'!AK29</f>
        <v>0</v>
      </c>
      <c r="AK16" s="9">
        <f>'TRIBULAN IV'!AL29</f>
        <v>0</v>
      </c>
      <c r="AL16" s="9">
        <f>'TRIBULAN IV'!AM29</f>
        <v>0</v>
      </c>
      <c r="AM16" s="9">
        <f>'TRIBULAN IV'!AN29</f>
        <v>0</v>
      </c>
      <c r="AN16" s="9">
        <f>'TRIBULAN IV'!AO29</f>
        <v>0</v>
      </c>
      <c r="AO16" s="9">
        <f>'TRIBULAN IV'!AP29</f>
        <v>0</v>
      </c>
      <c r="AP16" s="9">
        <f>'TRIBULAN IV'!AQ29</f>
        <v>1</v>
      </c>
      <c r="AQ16" s="9">
        <f>'TRIBULAN IV'!AR29</f>
        <v>0</v>
      </c>
      <c r="AR16" s="9">
        <f>'TRIBULAN IV'!AS29</f>
        <v>1</v>
      </c>
      <c r="AS16" s="9">
        <f>'TRIBULAN IV'!AT29</f>
        <v>1.2048192771084338</v>
      </c>
      <c r="AT16" s="9">
        <f>'TRIBULAN IV'!AU29</f>
        <v>2</v>
      </c>
      <c r="AU16" s="9">
        <f>'TRIBULAN IV'!AV29</f>
        <v>0</v>
      </c>
      <c r="AV16" s="9">
        <f>'TRIBULAN IV'!AW29</f>
        <v>3</v>
      </c>
      <c r="AW16" s="9">
        <f>'TRIBULAN IV'!AX29</f>
        <v>4.1640245191291481</v>
      </c>
    </row>
    <row r="17" spans="1:49" ht="18" customHeight="1">
      <c r="A17" s="8">
        <v>5</v>
      </c>
      <c r="B17" s="43" t="s">
        <v>50</v>
      </c>
      <c r="C17" s="9">
        <f>'TRIBULAN IV'!D34</f>
        <v>1225</v>
      </c>
      <c r="D17" s="9">
        <f>'TRIBULAN IV'!E34</f>
        <v>1253</v>
      </c>
      <c r="E17" s="9">
        <f>'TRIBULAN IV'!F34</f>
        <v>2478</v>
      </c>
      <c r="F17" s="9">
        <f>'TRIBULAN IV'!G34</f>
        <v>288</v>
      </c>
      <c r="G17" s="9">
        <f>'TRIBULAN IV'!H34</f>
        <v>351</v>
      </c>
      <c r="H17" s="9">
        <f>'TRIBULAN IV'!I34</f>
        <v>639</v>
      </c>
      <c r="I17" s="9">
        <f>'TRIBULAN IV'!J34</f>
        <v>25.786924939467312</v>
      </c>
      <c r="J17" s="9">
        <f>'TRIBULAN IV'!K34</f>
        <v>272</v>
      </c>
      <c r="K17" s="9">
        <f>'TRIBULAN IV'!L34</f>
        <v>330</v>
      </c>
      <c r="L17" s="9">
        <f>'TRIBULAN IV'!M34</f>
        <v>602</v>
      </c>
      <c r="M17" s="9">
        <f>'TRIBULAN IV'!N34</f>
        <v>24.29378531073446</v>
      </c>
      <c r="N17" s="9">
        <f>'TRIBULAN IV'!O34</f>
        <v>0</v>
      </c>
      <c r="O17" s="9">
        <f>'TRIBULAN IV'!P34</f>
        <v>0</v>
      </c>
      <c r="P17" s="9">
        <f>'TRIBULAN IV'!Q34</f>
        <v>0</v>
      </c>
      <c r="Q17" s="9">
        <f>'TRIBULAN IV'!R34</f>
        <v>0</v>
      </c>
      <c r="R17" s="9">
        <f>'TRIBULAN IV'!S34</f>
        <v>3</v>
      </c>
      <c r="S17" s="9">
        <f>'TRIBULAN IV'!T34</f>
        <v>0</v>
      </c>
      <c r="T17" s="9">
        <f>'TRIBULAN IV'!U34</f>
        <v>3</v>
      </c>
      <c r="U17" s="9">
        <f>'TRIBULAN IV'!V34</f>
        <v>1.2841388498260675</v>
      </c>
      <c r="V17" s="9">
        <f>'TRIBULAN IV'!W34</f>
        <v>1</v>
      </c>
      <c r="W17" s="9">
        <f>'TRIBULAN IV'!X34</f>
        <v>0</v>
      </c>
      <c r="X17" s="9">
        <f>'TRIBULAN IV'!Y34</f>
        <v>1</v>
      </c>
      <c r="Y17" s="9">
        <f>'TRIBULAN IV'!Z34</f>
        <v>0.43668122270742354</v>
      </c>
      <c r="Z17" s="9">
        <f>'TRIBULAN IV'!AA34</f>
        <v>1</v>
      </c>
      <c r="AA17" s="9">
        <f>'TRIBULAN IV'!AB34</f>
        <v>1</v>
      </c>
      <c r="AB17" s="9" t="e">
        <f>'TRIBULAN IV'!AC34</f>
        <v>#VALUE!</v>
      </c>
      <c r="AC17" s="9" t="e">
        <f>'TRIBULAN IV'!AD34</f>
        <v>#VALUE!</v>
      </c>
      <c r="AD17" s="9">
        <f>'TRIBULAN IV'!AE34</f>
        <v>2</v>
      </c>
      <c r="AE17" s="9">
        <f>'TRIBULAN IV'!AF34</f>
        <v>0</v>
      </c>
      <c r="AF17" s="9">
        <f>'TRIBULAN IV'!AG34</f>
        <v>2</v>
      </c>
      <c r="AG17" s="9">
        <f>'TRIBULAN IV'!AH34</f>
        <v>0.8604100362667455</v>
      </c>
      <c r="AH17" s="9">
        <f>'TRIBULAN IV'!AI34</f>
        <v>0</v>
      </c>
      <c r="AI17" s="9">
        <f>'TRIBULAN IV'!AJ34</f>
        <v>0</v>
      </c>
      <c r="AJ17" s="9">
        <f>'TRIBULAN IV'!AK34</f>
        <v>0</v>
      </c>
      <c r="AK17" s="9">
        <f>'TRIBULAN IV'!AL34</f>
        <v>0</v>
      </c>
      <c r="AL17" s="9">
        <f>'TRIBULAN IV'!AM34</f>
        <v>0</v>
      </c>
      <c r="AM17" s="9">
        <f>'TRIBULAN IV'!AN34</f>
        <v>0</v>
      </c>
      <c r="AN17" s="9">
        <f>'TRIBULAN IV'!AO34</f>
        <v>0</v>
      </c>
      <c r="AO17" s="9">
        <f>'TRIBULAN IV'!AP34</f>
        <v>0</v>
      </c>
      <c r="AP17" s="9">
        <f>'TRIBULAN IV'!AQ34</f>
        <v>1</v>
      </c>
      <c r="AQ17" s="9">
        <f>'TRIBULAN IV'!AR34</f>
        <v>0</v>
      </c>
      <c r="AR17" s="9">
        <f>'TRIBULAN IV'!AS34</f>
        <v>1</v>
      </c>
      <c r="AS17" s="9">
        <f>'TRIBULAN IV'!AT34</f>
        <v>0.43668122270742354</v>
      </c>
      <c r="AT17" s="9">
        <f>'TRIBULAN IV'!AU34</f>
        <v>6</v>
      </c>
      <c r="AU17" s="9">
        <f>'TRIBULAN IV'!AV34</f>
        <v>0</v>
      </c>
      <c r="AV17" s="9">
        <f>'TRIBULAN IV'!AW34</f>
        <v>6</v>
      </c>
      <c r="AW17" s="9">
        <f>'TRIBULAN IV'!AX34</f>
        <v>2.5553252905040336</v>
      </c>
    </row>
    <row r="18" spans="1:49" ht="18" customHeight="1">
      <c r="A18" s="8">
        <v>6</v>
      </c>
      <c r="B18" s="43" t="s">
        <v>55</v>
      </c>
      <c r="C18" s="9">
        <f>'TRIBULAN IV'!D37</f>
        <v>1081</v>
      </c>
      <c r="D18" s="9">
        <f>'TRIBULAN IV'!E37</f>
        <v>1005</v>
      </c>
      <c r="E18" s="9">
        <f>'TRIBULAN IV'!F37</f>
        <v>2086</v>
      </c>
      <c r="F18" s="9">
        <f>'TRIBULAN IV'!G37</f>
        <v>195</v>
      </c>
      <c r="G18" s="9">
        <f>'TRIBULAN IV'!H37</f>
        <v>168</v>
      </c>
      <c r="H18" s="9">
        <f>'TRIBULAN IV'!I37</f>
        <v>363</v>
      </c>
      <c r="I18" s="9">
        <f>'TRIBULAN IV'!J37</f>
        <v>17.401725790987534</v>
      </c>
      <c r="J18" s="9">
        <f>'TRIBULAN IV'!K37</f>
        <v>201</v>
      </c>
      <c r="K18" s="9">
        <f>'TRIBULAN IV'!L37</f>
        <v>185</v>
      </c>
      <c r="L18" s="9">
        <f>'TRIBULAN IV'!M37</f>
        <v>386</v>
      </c>
      <c r="M18" s="9">
        <f>'TRIBULAN IV'!N37</f>
        <v>18.504314477468839</v>
      </c>
      <c r="N18" s="9">
        <f>'TRIBULAN IV'!O37</f>
        <v>0</v>
      </c>
      <c r="O18" s="9">
        <f>'TRIBULAN IV'!P37</f>
        <v>0</v>
      </c>
      <c r="P18" s="9">
        <f>'TRIBULAN IV'!Q37</f>
        <v>0</v>
      </c>
      <c r="Q18" s="9" t="e">
        <f>'TRIBULAN IV'!R37</f>
        <v>#DIV/0!</v>
      </c>
      <c r="R18" s="9">
        <f>'TRIBULAN IV'!S37</f>
        <v>0</v>
      </c>
      <c r="S18" s="9">
        <f>'TRIBULAN IV'!T37</f>
        <v>0</v>
      </c>
      <c r="T18" s="9">
        <f>'TRIBULAN IV'!U37</f>
        <v>0</v>
      </c>
      <c r="U18" s="9" t="e">
        <f>'TRIBULAN IV'!V37</f>
        <v>#DIV/0!</v>
      </c>
      <c r="V18" s="9">
        <f>'TRIBULAN IV'!W37</f>
        <v>0</v>
      </c>
      <c r="W18" s="9">
        <f>'TRIBULAN IV'!X37</f>
        <v>0</v>
      </c>
      <c r="X18" s="9">
        <f>'TRIBULAN IV'!Y37</f>
        <v>0</v>
      </c>
      <c r="Y18" s="9" t="e">
        <f>'TRIBULAN IV'!Z37</f>
        <v>#DIV/0!</v>
      </c>
      <c r="Z18" s="9">
        <f>'TRIBULAN IV'!AA37</f>
        <v>0</v>
      </c>
      <c r="AA18" s="9">
        <f>'TRIBULAN IV'!AB37</f>
        <v>0</v>
      </c>
      <c r="AB18" s="9">
        <f>'TRIBULAN IV'!AC37</f>
        <v>0</v>
      </c>
      <c r="AC18" s="9" t="e">
        <f>'TRIBULAN IV'!AD37</f>
        <v>#DIV/0!</v>
      </c>
      <c r="AD18" s="9">
        <f>'TRIBULAN IV'!AE37</f>
        <v>0</v>
      </c>
      <c r="AE18" s="9">
        <f>'TRIBULAN IV'!AF37</f>
        <v>0</v>
      </c>
      <c r="AF18" s="9">
        <f>'TRIBULAN IV'!AG37</f>
        <v>0</v>
      </c>
      <c r="AG18" s="9" t="e">
        <f>'TRIBULAN IV'!AH37</f>
        <v>#DIV/0!</v>
      </c>
      <c r="AH18" s="9">
        <f>'TRIBULAN IV'!AI37</f>
        <v>0</v>
      </c>
      <c r="AI18" s="9">
        <f>'TRIBULAN IV'!AJ37</f>
        <v>0</v>
      </c>
      <c r="AJ18" s="9">
        <f>'TRIBULAN IV'!AK37</f>
        <v>0</v>
      </c>
      <c r="AK18" s="9" t="e">
        <f>'TRIBULAN IV'!AL37</f>
        <v>#DIV/0!</v>
      </c>
      <c r="AL18" s="9">
        <f>'TRIBULAN IV'!AM37</f>
        <v>0</v>
      </c>
      <c r="AM18" s="9">
        <f>'TRIBULAN IV'!AN37</f>
        <v>0</v>
      </c>
      <c r="AN18" s="9">
        <f>'TRIBULAN IV'!AO37</f>
        <v>0</v>
      </c>
      <c r="AO18" s="9" t="e">
        <f>'TRIBULAN IV'!AP37</f>
        <v>#DIV/0!</v>
      </c>
      <c r="AP18" s="9">
        <f>'TRIBULAN IV'!AQ37</f>
        <v>0</v>
      </c>
      <c r="AQ18" s="9">
        <f>'TRIBULAN IV'!AR37</f>
        <v>0</v>
      </c>
      <c r="AR18" s="9">
        <f>'TRIBULAN IV'!AS37</f>
        <v>0</v>
      </c>
      <c r="AS18" s="9" t="e">
        <f>'TRIBULAN IV'!AT37</f>
        <v>#DIV/0!</v>
      </c>
      <c r="AT18" s="9">
        <f>'TRIBULAN IV'!AU37</f>
        <v>0</v>
      </c>
      <c r="AU18" s="9">
        <f>'TRIBULAN IV'!AV37</f>
        <v>0</v>
      </c>
      <c r="AV18" s="9">
        <f>'TRIBULAN IV'!AW37</f>
        <v>0</v>
      </c>
      <c r="AW18" s="9" t="e">
        <f>'TRIBULAN IV'!AX37</f>
        <v>#DIV/0!</v>
      </c>
    </row>
    <row r="19" spans="1:49" ht="18" customHeight="1">
      <c r="A19" s="8">
        <v>7</v>
      </c>
      <c r="B19" s="43" t="s">
        <v>58</v>
      </c>
      <c r="C19" s="9">
        <f>'TRIBULAN IV'!D42</f>
        <v>2093</v>
      </c>
      <c r="D19" s="9">
        <f>'TRIBULAN IV'!E42</f>
        <v>1853</v>
      </c>
      <c r="E19" s="9">
        <f>'TRIBULAN IV'!F42</f>
        <v>3946</v>
      </c>
      <c r="F19" s="9">
        <f>'TRIBULAN IV'!G42</f>
        <v>683</v>
      </c>
      <c r="G19" s="9">
        <f>'TRIBULAN IV'!H42</f>
        <v>707</v>
      </c>
      <c r="H19" s="9">
        <f>'TRIBULAN IV'!I42</f>
        <v>1390</v>
      </c>
      <c r="I19" s="9">
        <f>'TRIBULAN IV'!J42</f>
        <v>35.225544855549927</v>
      </c>
      <c r="J19" s="9">
        <f>'TRIBULAN IV'!K42</f>
        <v>743</v>
      </c>
      <c r="K19" s="9">
        <f>'TRIBULAN IV'!L42</f>
        <v>745</v>
      </c>
      <c r="L19" s="9">
        <f>'TRIBULAN IV'!M42</f>
        <v>1488</v>
      </c>
      <c r="M19" s="9">
        <f>'TRIBULAN IV'!N42</f>
        <v>37.709072478459206</v>
      </c>
      <c r="N19" s="9">
        <f>'TRIBULAN IV'!O42</f>
        <v>0</v>
      </c>
      <c r="O19" s="9">
        <f>'TRIBULAN IV'!P42</f>
        <v>0</v>
      </c>
      <c r="P19" s="9">
        <f>'TRIBULAN IV'!Q42</f>
        <v>0</v>
      </c>
      <c r="Q19" s="9">
        <f>'TRIBULAN IV'!R42</f>
        <v>0</v>
      </c>
      <c r="R19" s="9">
        <f>'TRIBULAN IV'!S42</f>
        <v>0</v>
      </c>
      <c r="S19" s="9">
        <f>'TRIBULAN IV'!T42</f>
        <v>0</v>
      </c>
      <c r="T19" s="9">
        <f>'TRIBULAN IV'!U42</f>
        <v>0</v>
      </c>
      <c r="U19" s="9">
        <f>'TRIBULAN IV'!V42</f>
        <v>0</v>
      </c>
      <c r="V19" s="9">
        <f>'TRIBULAN IV'!W42</f>
        <v>0</v>
      </c>
      <c r="W19" s="9">
        <f>'TRIBULAN IV'!X42</f>
        <v>0</v>
      </c>
      <c r="X19" s="9">
        <f>'TRIBULAN IV'!Y42</f>
        <v>0</v>
      </c>
      <c r="Y19" s="9">
        <f>'TRIBULAN IV'!Z42</f>
        <v>0</v>
      </c>
      <c r="Z19" s="9">
        <f>'TRIBULAN IV'!AA42</f>
        <v>0</v>
      </c>
      <c r="AA19" s="9">
        <f>'TRIBULAN IV'!AB42</f>
        <v>0</v>
      </c>
      <c r="AB19" s="9">
        <f>'TRIBULAN IV'!AC42</f>
        <v>0</v>
      </c>
      <c r="AC19" s="9">
        <f>'TRIBULAN IV'!AD42</f>
        <v>0</v>
      </c>
      <c r="AD19" s="9">
        <f>'TRIBULAN IV'!AE42</f>
        <v>0</v>
      </c>
      <c r="AE19" s="9">
        <f>'TRIBULAN IV'!AF42</f>
        <v>0</v>
      </c>
      <c r="AF19" s="9">
        <f>'TRIBULAN IV'!AG42</f>
        <v>0</v>
      </c>
      <c r="AG19" s="9">
        <f>'TRIBULAN IV'!AH42</f>
        <v>0</v>
      </c>
      <c r="AH19" s="9">
        <f>'TRIBULAN IV'!AI42</f>
        <v>0</v>
      </c>
      <c r="AI19" s="9">
        <f>'TRIBULAN IV'!AJ42</f>
        <v>0</v>
      </c>
      <c r="AJ19" s="9">
        <f>'TRIBULAN IV'!AK42</f>
        <v>0</v>
      </c>
      <c r="AK19" s="9">
        <f>'TRIBULAN IV'!AL42</f>
        <v>0</v>
      </c>
      <c r="AL19" s="9">
        <f>'TRIBULAN IV'!AM42</f>
        <v>0</v>
      </c>
      <c r="AM19" s="9">
        <f>'TRIBULAN IV'!AN42</f>
        <v>0</v>
      </c>
      <c r="AN19" s="9">
        <f>'TRIBULAN IV'!AO42</f>
        <v>0</v>
      </c>
      <c r="AO19" s="9">
        <f>'TRIBULAN IV'!AP42</f>
        <v>0</v>
      </c>
      <c r="AP19" s="9">
        <f>'TRIBULAN IV'!AQ42</f>
        <v>0</v>
      </c>
      <c r="AQ19" s="9">
        <f>'TRIBULAN IV'!AR42</f>
        <v>0</v>
      </c>
      <c r="AR19" s="9">
        <f>'TRIBULAN IV'!AS42</f>
        <v>0</v>
      </c>
      <c r="AS19" s="9">
        <f>'TRIBULAN IV'!AT42</f>
        <v>0</v>
      </c>
      <c r="AT19" s="9">
        <f>'TRIBULAN IV'!AU42</f>
        <v>0</v>
      </c>
      <c r="AU19" s="9">
        <f>'TRIBULAN IV'!AV42</f>
        <v>0</v>
      </c>
      <c r="AV19" s="9">
        <f>'TRIBULAN IV'!AW42</f>
        <v>0</v>
      </c>
      <c r="AW19" s="9">
        <f>'TRIBULAN IV'!AX42</f>
        <v>0</v>
      </c>
    </row>
    <row r="20" spans="1:49" ht="18" customHeight="1">
      <c r="A20" s="8">
        <v>8</v>
      </c>
      <c r="B20" s="43" t="s">
        <v>63</v>
      </c>
      <c r="C20" s="9">
        <f>'TRIBULAN IV'!D47</f>
        <v>2120</v>
      </c>
      <c r="D20" s="9">
        <f>'TRIBULAN IV'!E47</f>
        <v>1968</v>
      </c>
      <c r="E20" s="9">
        <f>'TRIBULAN IV'!F47</f>
        <v>4088</v>
      </c>
      <c r="F20" s="9">
        <f>'TRIBULAN IV'!G47</f>
        <v>617</v>
      </c>
      <c r="G20" s="9">
        <f>'TRIBULAN IV'!H47</f>
        <v>532</v>
      </c>
      <c r="H20" s="9">
        <f>'TRIBULAN IV'!I47</f>
        <v>1149</v>
      </c>
      <c r="I20" s="9">
        <f>'TRIBULAN IV'!J47</f>
        <v>28.106653620352247</v>
      </c>
      <c r="J20" s="9">
        <f>'TRIBULAN IV'!K47</f>
        <v>595</v>
      </c>
      <c r="K20" s="9">
        <f>'TRIBULAN IV'!L47</f>
        <v>495</v>
      </c>
      <c r="L20" s="9">
        <f>'TRIBULAN IV'!M47</f>
        <v>1090</v>
      </c>
      <c r="M20" s="9">
        <f>'TRIBULAN IV'!N47</f>
        <v>26.663405088062621</v>
      </c>
      <c r="N20" s="9">
        <f>'TRIBULAN IV'!O47</f>
        <v>0</v>
      </c>
      <c r="O20" s="9">
        <f>'TRIBULAN IV'!P47</f>
        <v>0</v>
      </c>
      <c r="P20" s="9">
        <f>'TRIBULAN IV'!Q47</f>
        <v>0</v>
      </c>
      <c r="Q20" s="9">
        <f>'TRIBULAN IV'!R47</f>
        <v>0</v>
      </c>
      <c r="R20" s="9">
        <f>'TRIBULAN IV'!S47</f>
        <v>0</v>
      </c>
      <c r="S20" s="9">
        <f>'TRIBULAN IV'!T47</f>
        <v>0</v>
      </c>
      <c r="T20" s="9">
        <f>'TRIBULAN IV'!U47</f>
        <v>0</v>
      </c>
      <c r="U20" s="9">
        <f>'TRIBULAN IV'!V47</f>
        <v>0</v>
      </c>
      <c r="V20" s="9">
        <f>'TRIBULAN IV'!W47</f>
        <v>0</v>
      </c>
      <c r="W20" s="9">
        <f>'TRIBULAN IV'!X47</f>
        <v>0</v>
      </c>
      <c r="X20" s="9">
        <f>'TRIBULAN IV'!Y47</f>
        <v>0</v>
      </c>
      <c r="Y20" s="9">
        <f>'TRIBULAN IV'!Z47</f>
        <v>0</v>
      </c>
      <c r="Z20" s="9">
        <f>'TRIBULAN IV'!AA47</f>
        <v>0</v>
      </c>
      <c r="AA20" s="9">
        <f>'TRIBULAN IV'!AB47</f>
        <v>0</v>
      </c>
      <c r="AB20" s="9">
        <f>'TRIBULAN IV'!AC47</f>
        <v>0</v>
      </c>
      <c r="AC20" s="9">
        <f>'TRIBULAN IV'!AD47</f>
        <v>0</v>
      </c>
      <c r="AD20" s="9">
        <f>'TRIBULAN IV'!AE47</f>
        <v>0</v>
      </c>
      <c r="AE20" s="9">
        <f>'TRIBULAN IV'!AF47</f>
        <v>0</v>
      </c>
      <c r="AF20" s="9">
        <f>'TRIBULAN IV'!AG47</f>
        <v>0</v>
      </c>
      <c r="AG20" s="9">
        <f>'TRIBULAN IV'!AH47</f>
        <v>0</v>
      </c>
      <c r="AH20" s="9">
        <f>'TRIBULAN IV'!AI47</f>
        <v>0</v>
      </c>
      <c r="AI20" s="9">
        <f>'TRIBULAN IV'!AJ47</f>
        <v>0</v>
      </c>
      <c r="AJ20" s="9">
        <f>'TRIBULAN IV'!AK47</f>
        <v>0</v>
      </c>
      <c r="AK20" s="9">
        <f>'TRIBULAN IV'!AL47</f>
        <v>0</v>
      </c>
      <c r="AL20" s="9">
        <f>'TRIBULAN IV'!AM47</f>
        <v>0</v>
      </c>
      <c r="AM20" s="9">
        <f>'TRIBULAN IV'!AN47</f>
        <v>0</v>
      </c>
      <c r="AN20" s="9">
        <f>'TRIBULAN IV'!AO47</f>
        <v>0</v>
      </c>
      <c r="AO20" s="9">
        <f>'TRIBULAN IV'!AP47</f>
        <v>0</v>
      </c>
      <c r="AP20" s="9">
        <f>'TRIBULAN IV'!AQ47</f>
        <v>0</v>
      </c>
      <c r="AQ20" s="9">
        <f>'TRIBULAN IV'!AR47</f>
        <v>0</v>
      </c>
      <c r="AR20" s="9">
        <f>'TRIBULAN IV'!AS47</f>
        <v>0</v>
      </c>
      <c r="AS20" s="9">
        <f>'TRIBULAN IV'!AT47</f>
        <v>0</v>
      </c>
      <c r="AT20" s="9">
        <f>'TRIBULAN IV'!AU47</f>
        <v>0</v>
      </c>
      <c r="AU20" s="9">
        <f>'TRIBULAN IV'!AV47</f>
        <v>0</v>
      </c>
      <c r="AV20" s="9">
        <f>'TRIBULAN IV'!AW47</f>
        <v>0</v>
      </c>
      <c r="AW20" s="9">
        <f>'TRIBULAN IV'!AX47</f>
        <v>0</v>
      </c>
    </row>
    <row r="21" spans="1:49" ht="18" customHeight="1">
      <c r="A21" s="8">
        <v>9</v>
      </c>
      <c r="B21" s="41" t="s">
        <v>68</v>
      </c>
      <c r="C21" s="9">
        <f>'TRIBULAN IV'!D52</f>
        <v>1320</v>
      </c>
      <c r="D21" s="9">
        <f>'TRIBULAN IV'!E52</f>
        <v>1330</v>
      </c>
      <c r="E21" s="9">
        <f>'TRIBULAN IV'!F52</f>
        <v>2650</v>
      </c>
      <c r="F21" s="9">
        <f>'TRIBULAN IV'!G52</f>
        <v>364</v>
      </c>
      <c r="G21" s="9">
        <f>'TRIBULAN IV'!H52</f>
        <v>345</v>
      </c>
      <c r="H21" s="9">
        <f>'TRIBULAN IV'!I52</f>
        <v>709</v>
      </c>
      <c r="I21" s="9">
        <f>'TRIBULAN IV'!J52</f>
        <v>26.754716981132077</v>
      </c>
      <c r="J21" s="9">
        <f>'TRIBULAN IV'!K52</f>
        <v>375</v>
      </c>
      <c r="K21" s="9">
        <f>'TRIBULAN IV'!L52</f>
        <v>305</v>
      </c>
      <c r="L21" s="9">
        <f>'TRIBULAN IV'!M52</f>
        <v>680</v>
      </c>
      <c r="M21" s="9">
        <f>'TRIBULAN IV'!N52</f>
        <v>25.660377358490564</v>
      </c>
      <c r="N21" s="9">
        <f>'TRIBULAN IV'!O52</f>
        <v>0</v>
      </c>
      <c r="O21" s="9">
        <f>'TRIBULAN IV'!P52</f>
        <v>0</v>
      </c>
      <c r="P21" s="9">
        <f>'TRIBULAN IV'!Q52</f>
        <v>0</v>
      </c>
      <c r="Q21" s="9">
        <f>'TRIBULAN IV'!R52</f>
        <v>0</v>
      </c>
      <c r="R21" s="9">
        <f>'TRIBULAN IV'!S52</f>
        <v>0</v>
      </c>
      <c r="S21" s="9">
        <f>'TRIBULAN IV'!T52</f>
        <v>0</v>
      </c>
      <c r="T21" s="9">
        <f>'TRIBULAN IV'!U52</f>
        <v>0</v>
      </c>
      <c r="U21" s="9">
        <f>'TRIBULAN IV'!V52</f>
        <v>0</v>
      </c>
      <c r="V21" s="9">
        <f>'TRIBULAN IV'!W52</f>
        <v>0</v>
      </c>
      <c r="W21" s="9">
        <f>'TRIBULAN IV'!X52</f>
        <v>0</v>
      </c>
      <c r="X21" s="9">
        <f>'TRIBULAN IV'!Y52</f>
        <v>0</v>
      </c>
      <c r="Y21" s="9">
        <f>'TRIBULAN IV'!Z52</f>
        <v>0</v>
      </c>
      <c r="Z21" s="9">
        <f>'TRIBULAN IV'!AA52</f>
        <v>0</v>
      </c>
      <c r="AA21" s="9">
        <f>'TRIBULAN IV'!AB52</f>
        <v>0</v>
      </c>
      <c r="AB21" s="9">
        <f>'TRIBULAN IV'!AC52</f>
        <v>0</v>
      </c>
      <c r="AC21" s="9">
        <f>'TRIBULAN IV'!AD52</f>
        <v>0</v>
      </c>
      <c r="AD21" s="9">
        <f>'TRIBULAN IV'!AE52</f>
        <v>0</v>
      </c>
      <c r="AE21" s="9">
        <f>'TRIBULAN IV'!AF52</f>
        <v>0</v>
      </c>
      <c r="AF21" s="9">
        <f>'TRIBULAN IV'!AG52</f>
        <v>0</v>
      </c>
      <c r="AG21" s="9">
        <f>'TRIBULAN IV'!AH52</f>
        <v>0</v>
      </c>
      <c r="AH21" s="9">
        <f>'TRIBULAN IV'!AI52</f>
        <v>0</v>
      </c>
      <c r="AI21" s="9">
        <f>'TRIBULAN IV'!AJ52</f>
        <v>0</v>
      </c>
      <c r="AJ21" s="9">
        <f>'TRIBULAN IV'!AK52</f>
        <v>0</v>
      </c>
      <c r="AK21" s="9">
        <f>'TRIBULAN IV'!AL52</f>
        <v>0</v>
      </c>
      <c r="AL21" s="9">
        <f>'TRIBULAN IV'!AM52</f>
        <v>0</v>
      </c>
      <c r="AM21" s="9">
        <f>'TRIBULAN IV'!AN52</f>
        <v>0</v>
      </c>
      <c r="AN21" s="9">
        <f>'TRIBULAN IV'!AO52</f>
        <v>0</v>
      </c>
      <c r="AO21" s="9">
        <f>'TRIBULAN IV'!AP52</f>
        <v>0</v>
      </c>
      <c r="AP21" s="9">
        <f>'TRIBULAN IV'!AQ52</f>
        <v>0</v>
      </c>
      <c r="AQ21" s="9">
        <f>'TRIBULAN IV'!AR52</f>
        <v>0</v>
      </c>
      <c r="AR21" s="9">
        <f>'TRIBULAN IV'!AS52</f>
        <v>0</v>
      </c>
      <c r="AS21" s="9">
        <f>'TRIBULAN IV'!AT52</f>
        <v>0</v>
      </c>
      <c r="AT21" s="9">
        <f>'TRIBULAN IV'!AU52</f>
        <v>0</v>
      </c>
      <c r="AU21" s="9">
        <f>'TRIBULAN IV'!AV52</f>
        <v>0</v>
      </c>
      <c r="AV21" s="9">
        <f>'TRIBULAN IV'!AW52</f>
        <v>0</v>
      </c>
      <c r="AW21" s="9">
        <f>'TRIBULAN IV'!AX52</f>
        <v>0</v>
      </c>
    </row>
    <row r="22" spans="1:49" ht="18" customHeight="1">
      <c r="A22" s="8">
        <v>10</v>
      </c>
      <c r="B22" s="43" t="s">
        <v>73</v>
      </c>
      <c r="C22" s="9">
        <f>'TRIBULAN IV'!D56</f>
        <v>2029</v>
      </c>
      <c r="D22" s="9">
        <f>'TRIBULAN IV'!E56</f>
        <v>2039</v>
      </c>
      <c r="E22" s="9">
        <f>'TRIBULAN IV'!F56</f>
        <v>4068</v>
      </c>
      <c r="F22" s="9">
        <f>'TRIBULAN IV'!G56</f>
        <v>501</v>
      </c>
      <c r="G22" s="9">
        <f>'TRIBULAN IV'!H56</f>
        <v>527</v>
      </c>
      <c r="H22" s="9">
        <f>'TRIBULAN IV'!I56</f>
        <v>1028</v>
      </c>
      <c r="I22" s="9">
        <f>'TRIBULAN IV'!J56</f>
        <v>25.270403146509338</v>
      </c>
      <c r="J22" s="9">
        <f>'TRIBULAN IV'!K56</f>
        <v>453</v>
      </c>
      <c r="K22" s="9">
        <f>'TRIBULAN IV'!L56</f>
        <v>473</v>
      </c>
      <c r="L22" s="9">
        <f>'TRIBULAN IV'!M56</f>
        <v>926</v>
      </c>
      <c r="M22" s="9">
        <f>'TRIBULAN IV'!N56</f>
        <v>22.763028515240904</v>
      </c>
      <c r="N22" s="9">
        <f>'TRIBULAN IV'!O56</f>
        <v>0</v>
      </c>
      <c r="O22" s="9">
        <f>'TRIBULAN IV'!P56</f>
        <v>0</v>
      </c>
      <c r="P22" s="9">
        <f>'TRIBULAN IV'!Q56</f>
        <v>0</v>
      </c>
      <c r="Q22" s="9">
        <f>'TRIBULAN IV'!R56</f>
        <v>0</v>
      </c>
      <c r="R22" s="9">
        <f>'TRIBULAN IV'!S56</f>
        <v>1</v>
      </c>
      <c r="S22" s="9">
        <f>'TRIBULAN IV'!T56</f>
        <v>1</v>
      </c>
      <c r="T22" s="9">
        <f>'TRIBULAN IV'!U56</f>
        <v>2</v>
      </c>
      <c r="U22" s="9">
        <f>'TRIBULAN IV'!V56</f>
        <v>0.61919504643962853</v>
      </c>
      <c r="V22" s="9">
        <f>'TRIBULAN IV'!W56</f>
        <v>0</v>
      </c>
      <c r="W22" s="9">
        <f>'TRIBULAN IV'!X56</f>
        <v>0</v>
      </c>
      <c r="X22" s="9">
        <f>'TRIBULAN IV'!Y56</f>
        <v>0</v>
      </c>
      <c r="Y22" s="9">
        <f>'TRIBULAN IV'!Z56</f>
        <v>0</v>
      </c>
      <c r="Z22" s="9">
        <f>'TRIBULAN IV'!AA56</f>
        <v>1</v>
      </c>
      <c r="AA22" s="9">
        <f>'TRIBULAN IV'!AB56</f>
        <v>1</v>
      </c>
      <c r="AB22" s="9">
        <f>'TRIBULAN IV'!AC56</f>
        <v>2</v>
      </c>
      <c r="AC22" s="9">
        <f>'TRIBULAN IV'!AD56</f>
        <v>0.61919504643962853</v>
      </c>
      <c r="AD22" s="9">
        <f>'TRIBULAN IV'!AE56</f>
        <v>0</v>
      </c>
      <c r="AE22" s="9">
        <f>'TRIBULAN IV'!AF56</f>
        <v>0</v>
      </c>
      <c r="AF22" s="9">
        <f>'TRIBULAN IV'!AG56</f>
        <v>0</v>
      </c>
      <c r="AG22" s="9">
        <f>'TRIBULAN IV'!AH56</f>
        <v>0</v>
      </c>
      <c r="AH22" s="9">
        <f>'TRIBULAN IV'!AI56</f>
        <v>0</v>
      </c>
      <c r="AI22" s="9">
        <f>'TRIBULAN IV'!AJ56</f>
        <v>0</v>
      </c>
      <c r="AJ22" s="9">
        <f>'TRIBULAN IV'!AK56</f>
        <v>0</v>
      </c>
      <c r="AK22" s="9">
        <f>'TRIBULAN IV'!AL56</f>
        <v>0</v>
      </c>
      <c r="AL22" s="9">
        <f>'TRIBULAN IV'!AM56</f>
        <v>0</v>
      </c>
      <c r="AM22" s="9">
        <f>'TRIBULAN IV'!AN56</f>
        <v>0</v>
      </c>
      <c r="AN22" s="9">
        <f>'TRIBULAN IV'!AO56</f>
        <v>0</v>
      </c>
      <c r="AO22" s="9">
        <f>'TRIBULAN IV'!AP56</f>
        <v>0</v>
      </c>
      <c r="AP22" s="9">
        <f>'TRIBULAN IV'!AQ56</f>
        <v>0</v>
      </c>
      <c r="AQ22" s="9">
        <f>'TRIBULAN IV'!AR56</f>
        <v>0</v>
      </c>
      <c r="AR22" s="9">
        <f>'TRIBULAN IV'!AS56</f>
        <v>0</v>
      </c>
      <c r="AS22" s="9">
        <f>'TRIBULAN IV'!AT56</f>
        <v>0</v>
      </c>
      <c r="AT22" s="9">
        <f>'TRIBULAN IV'!AU56</f>
        <v>1</v>
      </c>
      <c r="AU22" s="9">
        <f>'TRIBULAN IV'!AV56</f>
        <v>1</v>
      </c>
      <c r="AV22" s="9">
        <f>'TRIBULAN IV'!AW56</f>
        <v>2</v>
      </c>
      <c r="AW22" s="9">
        <f>'TRIBULAN IV'!AX56</f>
        <v>0.61919504643962853</v>
      </c>
    </row>
    <row r="23" spans="1:49" ht="18" customHeight="1">
      <c r="A23" s="8">
        <v>11</v>
      </c>
      <c r="B23" s="43" t="s">
        <v>77</v>
      </c>
      <c r="C23" s="9">
        <f>'TRIBULAN IV'!D61</f>
        <v>1362</v>
      </c>
      <c r="D23" s="9">
        <f>'TRIBULAN IV'!E61</f>
        <v>1257</v>
      </c>
      <c r="E23" s="9">
        <f>'TRIBULAN IV'!F61</f>
        <v>2619</v>
      </c>
      <c r="F23" s="9">
        <f>'TRIBULAN IV'!G61</f>
        <v>347</v>
      </c>
      <c r="G23" s="9">
        <f>'TRIBULAN IV'!H61</f>
        <v>374</v>
      </c>
      <c r="H23" s="9">
        <f>'TRIBULAN IV'!I61</f>
        <v>721</v>
      </c>
      <c r="I23" s="9">
        <f>'TRIBULAN IV'!J61</f>
        <v>27.52959144711722</v>
      </c>
      <c r="J23" s="9">
        <f>'TRIBULAN IV'!K61</f>
        <v>384</v>
      </c>
      <c r="K23" s="9">
        <f>'TRIBULAN IV'!L61</f>
        <v>402</v>
      </c>
      <c r="L23" s="9">
        <f>'TRIBULAN IV'!M61</f>
        <v>786</v>
      </c>
      <c r="M23" s="9">
        <f>'TRIBULAN IV'!N61</f>
        <v>30.011454753722795</v>
      </c>
      <c r="N23" s="9">
        <f>'TRIBULAN IV'!O61</f>
        <v>0</v>
      </c>
      <c r="O23" s="9">
        <f>'TRIBULAN IV'!P61</f>
        <v>0</v>
      </c>
      <c r="P23" s="9">
        <f>'TRIBULAN IV'!Q61</f>
        <v>0</v>
      </c>
      <c r="Q23" s="9">
        <f>'TRIBULAN IV'!R61</f>
        <v>0</v>
      </c>
      <c r="R23" s="9">
        <f>'TRIBULAN IV'!S61</f>
        <v>0</v>
      </c>
      <c r="S23" s="9">
        <f>'TRIBULAN IV'!T61</f>
        <v>0</v>
      </c>
      <c r="T23" s="9">
        <f>'TRIBULAN IV'!U61</f>
        <v>0</v>
      </c>
      <c r="U23" s="9">
        <f>'TRIBULAN IV'!V61</f>
        <v>0</v>
      </c>
      <c r="V23" s="9">
        <f>'TRIBULAN IV'!W61</f>
        <v>0</v>
      </c>
      <c r="W23" s="9">
        <f>'TRIBULAN IV'!X61</f>
        <v>0</v>
      </c>
      <c r="X23" s="9">
        <f>'TRIBULAN IV'!Y61</f>
        <v>0</v>
      </c>
      <c r="Y23" s="9">
        <f>'TRIBULAN IV'!Z61</f>
        <v>0</v>
      </c>
      <c r="Z23" s="9">
        <f>'TRIBULAN IV'!AA61</f>
        <v>0</v>
      </c>
      <c r="AA23" s="9">
        <f>'TRIBULAN IV'!AB61</f>
        <v>0</v>
      </c>
      <c r="AB23" s="9">
        <f>'TRIBULAN IV'!AC61</f>
        <v>0</v>
      </c>
      <c r="AC23" s="9">
        <f>'TRIBULAN IV'!AD61</f>
        <v>0</v>
      </c>
      <c r="AD23" s="9">
        <f>'TRIBULAN IV'!AE61</f>
        <v>0</v>
      </c>
      <c r="AE23" s="9">
        <f>'TRIBULAN IV'!AF61</f>
        <v>0</v>
      </c>
      <c r="AF23" s="9">
        <f>'TRIBULAN IV'!AG61</f>
        <v>0</v>
      </c>
      <c r="AG23" s="9">
        <f>'TRIBULAN IV'!AH61</f>
        <v>0</v>
      </c>
      <c r="AH23" s="9">
        <f>'TRIBULAN IV'!AI61</f>
        <v>0</v>
      </c>
      <c r="AI23" s="9">
        <f>'TRIBULAN IV'!AJ61</f>
        <v>0</v>
      </c>
      <c r="AJ23" s="9">
        <f>'TRIBULAN IV'!AK61</f>
        <v>0</v>
      </c>
      <c r="AK23" s="9">
        <f>'TRIBULAN IV'!AL61</f>
        <v>0</v>
      </c>
      <c r="AL23" s="9">
        <f>'TRIBULAN IV'!AM61</f>
        <v>0</v>
      </c>
      <c r="AM23" s="9">
        <f>'TRIBULAN IV'!AN61</f>
        <v>0</v>
      </c>
      <c r="AN23" s="9">
        <f>'TRIBULAN IV'!AO61</f>
        <v>0</v>
      </c>
      <c r="AO23" s="9">
        <f>'TRIBULAN IV'!AP61</f>
        <v>0</v>
      </c>
      <c r="AP23" s="9">
        <f>'TRIBULAN IV'!AQ61</f>
        <v>0</v>
      </c>
      <c r="AQ23" s="9">
        <f>'TRIBULAN IV'!AR61</f>
        <v>0</v>
      </c>
      <c r="AR23" s="9">
        <f>'TRIBULAN IV'!AS61</f>
        <v>0</v>
      </c>
      <c r="AS23" s="9">
        <f>'TRIBULAN IV'!AT61</f>
        <v>0</v>
      </c>
      <c r="AT23" s="9">
        <f>'TRIBULAN IV'!AU61</f>
        <v>0</v>
      </c>
      <c r="AU23" s="9">
        <f>'TRIBULAN IV'!AV61</f>
        <v>0</v>
      </c>
      <c r="AV23" s="9">
        <f>'TRIBULAN IV'!AW61</f>
        <v>0</v>
      </c>
      <c r="AW23" s="9">
        <f>'TRIBULAN IV'!AX61</f>
        <v>0</v>
      </c>
    </row>
    <row r="24" spans="1:49" ht="18" customHeight="1">
      <c r="A24" s="8">
        <v>12</v>
      </c>
      <c r="B24" s="43" t="s">
        <v>82</v>
      </c>
      <c r="C24" s="9">
        <f>'TRIBULAN IV'!D66</f>
        <v>1428</v>
      </c>
      <c r="D24" s="9">
        <f>'TRIBULAN IV'!E66</f>
        <v>1502</v>
      </c>
      <c r="E24" s="9">
        <f>'TRIBULAN IV'!F66</f>
        <v>2930</v>
      </c>
      <c r="F24" s="9">
        <f>'TRIBULAN IV'!G66</f>
        <v>405</v>
      </c>
      <c r="G24" s="9">
        <f>'TRIBULAN IV'!H66</f>
        <v>387</v>
      </c>
      <c r="H24" s="9">
        <f>'TRIBULAN IV'!I66</f>
        <v>792</v>
      </c>
      <c r="I24" s="9">
        <f>'TRIBULAN IV'!J66</f>
        <v>27.030716723549482</v>
      </c>
      <c r="J24" s="9">
        <f>'TRIBULAN IV'!K66</f>
        <v>405</v>
      </c>
      <c r="K24" s="9">
        <f>'TRIBULAN IV'!L66</f>
        <v>387</v>
      </c>
      <c r="L24" s="9">
        <f>'TRIBULAN IV'!M66</f>
        <v>792</v>
      </c>
      <c r="M24" s="9">
        <f>'TRIBULAN IV'!N66</f>
        <v>27.030716723549482</v>
      </c>
      <c r="N24" s="9">
        <f>'TRIBULAN IV'!O66</f>
        <v>0</v>
      </c>
      <c r="O24" s="9">
        <f>'TRIBULAN IV'!P66</f>
        <v>0</v>
      </c>
      <c r="P24" s="9">
        <f>'TRIBULAN IV'!Q66</f>
        <v>0</v>
      </c>
      <c r="Q24" s="9">
        <f>'TRIBULAN IV'!R66</f>
        <v>0</v>
      </c>
      <c r="R24" s="9">
        <f>'TRIBULAN IV'!S66</f>
        <v>0</v>
      </c>
      <c r="S24" s="9">
        <f>'TRIBULAN IV'!T66</f>
        <v>0</v>
      </c>
      <c r="T24" s="9">
        <f>'TRIBULAN IV'!U66</f>
        <v>0</v>
      </c>
      <c r="U24" s="9">
        <f>'TRIBULAN IV'!V66</f>
        <v>0</v>
      </c>
      <c r="V24" s="9">
        <f>'TRIBULAN IV'!W66</f>
        <v>0</v>
      </c>
      <c r="W24" s="9">
        <f>'TRIBULAN IV'!X66</f>
        <v>0</v>
      </c>
      <c r="X24" s="9">
        <f>'TRIBULAN IV'!Y66</f>
        <v>0</v>
      </c>
      <c r="Y24" s="9">
        <f>'TRIBULAN IV'!Z66</f>
        <v>0</v>
      </c>
      <c r="Z24" s="9">
        <f>'TRIBULAN IV'!AA66</f>
        <v>0</v>
      </c>
      <c r="AA24" s="9">
        <f>'TRIBULAN IV'!AB66</f>
        <v>0</v>
      </c>
      <c r="AB24" s="9">
        <f>'TRIBULAN IV'!AC66</f>
        <v>0</v>
      </c>
      <c r="AC24" s="9">
        <f>'TRIBULAN IV'!AD66</f>
        <v>0</v>
      </c>
      <c r="AD24" s="9">
        <f>'TRIBULAN IV'!AE66</f>
        <v>0</v>
      </c>
      <c r="AE24" s="9">
        <f>'TRIBULAN IV'!AF66</f>
        <v>0</v>
      </c>
      <c r="AF24" s="9">
        <f>'TRIBULAN IV'!AG66</f>
        <v>0</v>
      </c>
      <c r="AG24" s="9">
        <f>'TRIBULAN IV'!AH66</f>
        <v>0</v>
      </c>
      <c r="AH24" s="9">
        <f>'TRIBULAN IV'!AI66</f>
        <v>0</v>
      </c>
      <c r="AI24" s="9">
        <f>'TRIBULAN IV'!AJ66</f>
        <v>0</v>
      </c>
      <c r="AJ24" s="9">
        <f>'TRIBULAN IV'!AK66</f>
        <v>0</v>
      </c>
      <c r="AK24" s="9">
        <f>'TRIBULAN IV'!AL66</f>
        <v>0</v>
      </c>
      <c r="AL24" s="9">
        <f>'TRIBULAN IV'!AM66</f>
        <v>0</v>
      </c>
      <c r="AM24" s="9">
        <f>'TRIBULAN IV'!AN66</f>
        <v>0</v>
      </c>
      <c r="AN24" s="9">
        <f>'TRIBULAN IV'!AO66</f>
        <v>0</v>
      </c>
      <c r="AO24" s="9">
        <f>'TRIBULAN IV'!AP66</f>
        <v>0</v>
      </c>
      <c r="AP24" s="9">
        <f>'TRIBULAN IV'!AQ66</f>
        <v>0</v>
      </c>
      <c r="AQ24" s="9">
        <f>'TRIBULAN IV'!AR66</f>
        <v>0</v>
      </c>
      <c r="AR24" s="9">
        <f>'TRIBULAN IV'!AS66</f>
        <v>0</v>
      </c>
      <c r="AS24" s="9">
        <f>'TRIBULAN IV'!AT66</f>
        <v>0</v>
      </c>
      <c r="AT24" s="9">
        <f>'TRIBULAN IV'!AU66</f>
        <v>0</v>
      </c>
      <c r="AU24" s="9">
        <f>'TRIBULAN IV'!AV66</f>
        <v>0</v>
      </c>
      <c r="AV24" s="9">
        <f>'TRIBULAN IV'!AW66</f>
        <v>0</v>
      </c>
      <c r="AW24" s="9">
        <f>'TRIBULAN IV'!AX66</f>
        <v>0</v>
      </c>
    </row>
    <row r="25" spans="1:49" ht="18" customHeight="1">
      <c r="A25" s="8">
        <v>13</v>
      </c>
      <c r="B25" s="41" t="s">
        <v>87</v>
      </c>
      <c r="C25" s="9">
        <f>'TRIBULAN IV'!D72</f>
        <v>1227</v>
      </c>
      <c r="D25" s="9">
        <f>'TRIBULAN IV'!E72</f>
        <v>1175</v>
      </c>
      <c r="E25" s="9">
        <f>'TRIBULAN IV'!F72</f>
        <v>2402</v>
      </c>
      <c r="F25" s="9">
        <f>'TRIBULAN IV'!G72</f>
        <v>301</v>
      </c>
      <c r="G25" s="9">
        <f>'TRIBULAN IV'!H72</f>
        <v>276</v>
      </c>
      <c r="H25" s="9">
        <f>'TRIBULAN IV'!I72</f>
        <v>577</v>
      </c>
      <c r="I25" s="9">
        <f>'TRIBULAN IV'!J72</f>
        <v>24.021648626144881</v>
      </c>
      <c r="J25" s="9">
        <f>'TRIBULAN IV'!K72</f>
        <v>283</v>
      </c>
      <c r="K25" s="9">
        <f>'TRIBULAN IV'!L72</f>
        <v>314</v>
      </c>
      <c r="L25" s="9">
        <f>'TRIBULAN IV'!M72</f>
        <v>597</v>
      </c>
      <c r="M25" s="9">
        <f>'TRIBULAN IV'!N72</f>
        <v>24.854288093255622</v>
      </c>
      <c r="N25" s="9">
        <f>'TRIBULAN IV'!O72</f>
        <v>0</v>
      </c>
      <c r="O25" s="9">
        <f>'TRIBULAN IV'!P72</f>
        <v>0</v>
      </c>
      <c r="P25" s="9">
        <f>'TRIBULAN IV'!Q72</f>
        <v>0</v>
      </c>
      <c r="Q25" s="9">
        <f>'TRIBULAN IV'!R72</f>
        <v>0</v>
      </c>
      <c r="R25" s="9">
        <f>'TRIBULAN IV'!S72</f>
        <v>0</v>
      </c>
      <c r="S25" s="9">
        <f>'TRIBULAN IV'!T72</f>
        <v>0</v>
      </c>
      <c r="T25" s="9">
        <f>'TRIBULAN IV'!U72</f>
        <v>0</v>
      </c>
      <c r="U25" s="9">
        <f>'TRIBULAN IV'!V72</f>
        <v>0</v>
      </c>
      <c r="V25" s="9">
        <f>'TRIBULAN IV'!W72</f>
        <v>0</v>
      </c>
      <c r="W25" s="9">
        <f>'TRIBULAN IV'!X72</f>
        <v>0</v>
      </c>
      <c r="X25" s="9">
        <f>'TRIBULAN IV'!Y72</f>
        <v>0</v>
      </c>
      <c r="Y25" s="9">
        <f>'TRIBULAN IV'!Z72</f>
        <v>0</v>
      </c>
      <c r="Z25" s="9">
        <f>'TRIBULAN IV'!AA72</f>
        <v>1</v>
      </c>
      <c r="AA25" s="9">
        <f>'TRIBULAN IV'!AB72</f>
        <v>0</v>
      </c>
      <c r="AB25" s="9">
        <f>'TRIBULAN IV'!AC72</f>
        <v>1</v>
      </c>
      <c r="AC25" s="9">
        <f>'TRIBULAN IV'!AD72</f>
        <v>0.53191489361702127</v>
      </c>
      <c r="AD25" s="9">
        <f>'TRIBULAN IV'!AE72</f>
        <v>0</v>
      </c>
      <c r="AE25" s="9">
        <f>'TRIBULAN IV'!AF72</f>
        <v>0</v>
      </c>
      <c r="AF25" s="9">
        <f>'TRIBULAN IV'!AG72</f>
        <v>0</v>
      </c>
      <c r="AG25" s="9">
        <f>'TRIBULAN IV'!AH72</f>
        <v>0</v>
      </c>
      <c r="AH25" s="9">
        <f>'TRIBULAN IV'!AI72</f>
        <v>0</v>
      </c>
      <c r="AI25" s="9">
        <f>'TRIBULAN IV'!AJ72</f>
        <v>0</v>
      </c>
      <c r="AJ25" s="9">
        <f>'TRIBULAN IV'!AK72</f>
        <v>0</v>
      </c>
      <c r="AK25" s="9">
        <f>'TRIBULAN IV'!AL72</f>
        <v>0</v>
      </c>
      <c r="AL25" s="9">
        <f>'TRIBULAN IV'!AM72</f>
        <v>0</v>
      </c>
      <c r="AM25" s="9">
        <f>'TRIBULAN IV'!AN72</f>
        <v>0</v>
      </c>
      <c r="AN25" s="9">
        <f>'TRIBULAN IV'!AO72</f>
        <v>0</v>
      </c>
      <c r="AO25" s="9">
        <f>'TRIBULAN IV'!AP72</f>
        <v>0</v>
      </c>
      <c r="AP25" s="9">
        <f>'TRIBULAN IV'!AQ72</f>
        <v>0</v>
      </c>
      <c r="AQ25" s="9">
        <f>'TRIBULAN IV'!AR72</f>
        <v>0</v>
      </c>
      <c r="AR25" s="9">
        <f>'TRIBULAN IV'!AS72</f>
        <v>0</v>
      </c>
      <c r="AS25" s="9">
        <f>'TRIBULAN IV'!AT72</f>
        <v>0</v>
      </c>
      <c r="AT25" s="9">
        <f>'TRIBULAN IV'!AU72</f>
        <v>0</v>
      </c>
      <c r="AU25" s="9">
        <f>'TRIBULAN IV'!AV72</f>
        <v>0</v>
      </c>
      <c r="AV25" s="9">
        <f>'TRIBULAN IV'!AW72</f>
        <v>0</v>
      </c>
      <c r="AW25" s="9">
        <f>'TRIBULAN IV'!AX72</f>
        <v>0</v>
      </c>
    </row>
    <row r="26" spans="1:49" ht="18" customHeight="1">
      <c r="A26" s="8">
        <v>14</v>
      </c>
      <c r="B26" s="41" t="s">
        <v>93</v>
      </c>
      <c r="C26" s="9">
        <f>'TRIBULAN IV'!D77</f>
        <v>1337</v>
      </c>
      <c r="D26" s="9">
        <f>'TRIBULAN IV'!E77</f>
        <v>1236</v>
      </c>
      <c r="E26" s="9">
        <f>'TRIBULAN IV'!F77</f>
        <v>2573</v>
      </c>
      <c r="F26" s="9">
        <f>'TRIBULAN IV'!G77</f>
        <v>276</v>
      </c>
      <c r="G26" s="9">
        <f>'TRIBULAN IV'!H77</f>
        <v>260</v>
      </c>
      <c r="H26" s="9">
        <f>'TRIBULAN IV'!I77</f>
        <v>536</v>
      </c>
      <c r="I26" s="9">
        <f>'TRIBULAN IV'!J77</f>
        <v>20.831713952584533</v>
      </c>
      <c r="J26" s="9">
        <f>'TRIBULAN IV'!K77</f>
        <v>276</v>
      </c>
      <c r="K26" s="9">
        <f>'TRIBULAN IV'!L77</f>
        <v>260</v>
      </c>
      <c r="L26" s="9">
        <f>'TRIBULAN IV'!M77</f>
        <v>536</v>
      </c>
      <c r="M26" s="9">
        <f>'TRIBULAN IV'!N77</f>
        <v>20.831713952584533</v>
      </c>
      <c r="N26" s="9">
        <f>'TRIBULAN IV'!O77</f>
        <v>0</v>
      </c>
      <c r="O26" s="9">
        <f>'TRIBULAN IV'!P77</f>
        <v>0</v>
      </c>
      <c r="P26" s="9">
        <f>'TRIBULAN IV'!Q77</f>
        <v>0</v>
      </c>
      <c r="Q26" s="9">
        <f>'TRIBULAN IV'!R77</f>
        <v>0</v>
      </c>
      <c r="R26" s="9">
        <f>'TRIBULAN IV'!S77</f>
        <v>0</v>
      </c>
      <c r="S26" s="9">
        <f>'TRIBULAN IV'!T77</f>
        <v>0</v>
      </c>
      <c r="T26" s="9">
        <f>'TRIBULAN IV'!U77</f>
        <v>0</v>
      </c>
      <c r="U26" s="9">
        <f>'TRIBULAN IV'!V77</f>
        <v>0</v>
      </c>
      <c r="V26" s="9">
        <f>'TRIBULAN IV'!W77</f>
        <v>0</v>
      </c>
      <c r="W26" s="9">
        <f>'TRIBULAN IV'!X77</f>
        <v>0</v>
      </c>
      <c r="X26" s="9">
        <f>'TRIBULAN IV'!Y77</f>
        <v>0</v>
      </c>
      <c r="Y26" s="9">
        <f>'TRIBULAN IV'!Z77</f>
        <v>0</v>
      </c>
      <c r="Z26" s="9">
        <f>'TRIBULAN IV'!AA77</f>
        <v>0</v>
      </c>
      <c r="AA26" s="9">
        <f>'TRIBULAN IV'!AB77</f>
        <v>0</v>
      </c>
      <c r="AB26" s="9">
        <f>'TRIBULAN IV'!AC77</f>
        <v>0</v>
      </c>
      <c r="AC26" s="9">
        <f>'TRIBULAN IV'!AD77</f>
        <v>0</v>
      </c>
      <c r="AD26" s="9">
        <f>'TRIBULAN IV'!AE77</f>
        <v>0</v>
      </c>
      <c r="AE26" s="9">
        <f>'TRIBULAN IV'!AF77</f>
        <v>0</v>
      </c>
      <c r="AF26" s="9">
        <f>'TRIBULAN IV'!AG77</f>
        <v>0</v>
      </c>
      <c r="AG26" s="9">
        <f>'TRIBULAN IV'!AH77</f>
        <v>0</v>
      </c>
      <c r="AH26" s="9">
        <f>'TRIBULAN IV'!AI77</f>
        <v>0</v>
      </c>
      <c r="AI26" s="9">
        <f>'TRIBULAN IV'!AJ77</f>
        <v>0</v>
      </c>
      <c r="AJ26" s="9">
        <f>'TRIBULAN IV'!AK77</f>
        <v>0</v>
      </c>
      <c r="AK26" s="9">
        <f>'TRIBULAN IV'!AL77</f>
        <v>0</v>
      </c>
      <c r="AL26" s="9">
        <f>'TRIBULAN IV'!AM77</f>
        <v>0</v>
      </c>
      <c r="AM26" s="9">
        <f>'TRIBULAN IV'!AN77</f>
        <v>0</v>
      </c>
      <c r="AN26" s="9">
        <f>'TRIBULAN IV'!AO77</f>
        <v>0</v>
      </c>
      <c r="AO26" s="9">
        <f>'TRIBULAN IV'!AP77</f>
        <v>0</v>
      </c>
      <c r="AP26" s="9">
        <f>'TRIBULAN IV'!AQ77</f>
        <v>0</v>
      </c>
      <c r="AQ26" s="9">
        <f>'TRIBULAN IV'!AR77</f>
        <v>0</v>
      </c>
      <c r="AR26" s="9">
        <f>'TRIBULAN IV'!AS77</f>
        <v>0</v>
      </c>
      <c r="AS26" s="9">
        <f>'TRIBULAN IV'!AT77</f>
        <v>0</v>
      </c>
      <c r="AT26" s="9">
        <f>'TRIBULAN IV'!AU77</f>
        <v>0</v>
      </c>
      <c r="AU26" s="9">
        <f>'TRIBULAN IV'!AV77</f>
        <v>0</v>
      </c>
      <c r="AV26" s="9">
        <f>'TRIBULAN IV'!AW77</f>
        <v>0</v>
      </c>
      <c r="AW26" s="9">
        <f>'TRIBULAN IV'!AX77</f>
        <v>0</v>
      </c>
    </row>
    <row r="27" spans="1:49" ht="18" customHeight="1">
      <c r="A27" s="8">
        <v>15</v>
      </c>
      <c r="B27" s="43" t="s">
        <v>98</v>
      </c>
      <c r="C27" s="44">
        <f>'TRIBULAN IV'!D81</f>
        <v>1363</v>
      </c>
      <c r="D27" s="44">
        <f>'TRIBULAN IV'!E81</f>
        <v>1319</v>
      </c>
      <c r="E27" s="44">
        <f>'TRIBULAN IV'!F81</f>
        <v>2682</v>
      </c>
      <c r="F27" s="9">
        <f>'TRIBULAN IV'!G81</f>
        <v>363</v>
      </c>
      <c r="G27" s="9">
        <f>'TRIBULAN IV'!H81</f>
        <v>336</v>
      </c>
      <c r="H27" s="9">
        <f>'TRIBULAN IV'!I81</f>
        <v>699</v>
      </c>
      <c r="I27" s="9">
        <f>'TRIBULAN IV'!J81</f>
        <v>26.062639821029087</v>
      </c>
      <c r="J27" s="9">
        <f>'TRIBULAN IV'!K81</f>
        <v>363</v>
      </c>
      <c r="K27" s="9">
        <f>'TRIBULAN IV'!L81</f>
        <v>336</v>
      </c>
      <c r="L27" s="9">
        <f>'TRIBULAN IV'!M81</f>
        <v>699</v>
      </c>
      <c r="M27" s="9">
        <f>'TRIBULAN IV'!N81</f>
        <v>26.062639821029087</v>
      </c>
      <c r="N27" s="9">
        <f>'TRIBULAN IV'!O81</f>
        <v>0</v>
      </c>
      <c r="O27" s="9">
        <f>'TRIBULAN IV'!P81</f>
        <v>0</v>
      </c>
      <c r="P27" s="9">
        <f>'TRIBULAN IV'!Q81</f>
        <v>0</v>
      </c>
      <c r="Q27" s="9">
        <f>'TRIBULAN IV'!R81</f>
        <v>0</v>
      </c>
      <c r="R27" s="9">
        <f>'TRIBULAN IV'!S81</f>
        <v>0</v>
      </c>
      <c r="S27" s="9">
        <f>'TRIBULAN IV'!T81</f>
        <v>0</v>
      </c>
      <c r="T27" s="9">
        <f>'TRIBULAN IV'!U81</f>
        <v>0</v>
      </c>
      <c r="U27" s="9">
        <f>'TRIBULAN IV'!V81</f>
        <v>0</v>
      </c>
      <c r="V27" s="9">
        <f>'TRIBULAN IV'!W81</f>
        <v>0</v>
      </c>
      <c r="W27" s="9">
        <f>'TRIBULAN IV'!X81</f>
        <v>0</v>
      </c>
      <c r="X27" s="9">
        <f>'TRIBULAN IV'!Y81</f>
        <v>0</v>
      </c>
      <c r="Y27" s="9">
        <f>'TRIBULAN IV'!Z81</f>
        <v>0</v>
      </c>
      <c r="Z27" s="9">
        <f>'TRIBULAN IV'!AA81</f>
        <v>0</v>
      </c>
      <c r="AA27" s="9">
        <f>'TRIBULAN IV'!AB81</f>
        <v>0</v>
      </c>
      <c r="AB27" s="9">
        <f>'TRIBULAN IV'!AC81</f>
        <v>0</v>
      </c>
      <c r="AC27" s="9">
        <f>'TRIBULAN IV'!AD81</f>
        <v>0</v>
      </c>
      <c r="AD27" s="9">
        <f>'TRIBULAN IV'!AE81</f>
        <v>0</v>
      </c>
      <c r="AE27" s="9">
        <f>'TRIBULAN IV'!AF81</f>
        <v>0</v>
      </c>
      <c r="AF27" s="9">
        <f>'TRIBULAN IV'!AG81</f>
        <v>0</v>
      </c>
      <c r="AG27" s="9">
        <f>'TRIBULAN IV'!AH81</f>
        <v>0</v>
      </c>
      <c r="AH27" s="9">
        <f>'TRIBULAN IV'!AI81</f>
        <v>0</v>
      </c>
      <c r="AI27" s="9">
        <f>'TRIBULAN IV'!AJ81</f>
        <v>0</v>
      </c>
      <c r="AJ27" s="9">
        <f>'TRIBULAN IV'!AK81</f>
        <v>0</v>
      </c>
      <c r="AK27" s="9">
        <f>'TRIBULAN IV'!AL81</f>
        <v>0</v>
      </c>
      <c r="AL27" s="9">
        <f>'TRIBULAN IV'!AM81</f>
        <v>0</v>
      </c>
      <c r="AM27" s="9">
        <f>'TRIBULAN IV'!AN81</f>
        <v>0</v>
      </c>
      <c r="AN27" s="9">
        <f>'TRIBULAN IV'!AO81</f>
        <v>0</v>
      </c>
      <c r="AO27" s="9">
        <f>'TRIBULAN IV'!AP81</f>
        <v>0</v>
      </c>
      <c r="AP27" s="9">
        <f>'TRIBULAN IV'!AQ81</f>
        <v>0</v>
      </c>
      <c r="AQ27" s="9">
        <f>'TRIBULAN IV'!AR81</f>
        <v>0</v>
      </c>
      <c r="AR27" s="9">
        <f>'TRIBULAN IV'!AS81</f>
        <v>0</v>
      </c>
      <c r="AS27" s="9">
        <f>'TRIBULAN IV'!AT81</f>
        <v>0</v>
      </c>
      <c r="AT27" s="9">
        <f>'TRIBULAN IV'!AU81</f>
        <v>0</v>
      </c>
      <c r="AU27" s="9">
        <f>'TRIBULAN IV'!AV81</f>
        <v>0</v>
      </c>
      <c r="AV27" s="9">
        <f>'TRIBULAN IV'!AW81</f>
        <v>0</v>
      </c>
      <c r="AW27" s="9">
        <f>'TRIBULAN IV'!AX81</f>
        <v>0</v>
      </c>
    </row>
    <row r="28" spans="1:49" ht="18" customHeight="1">
      <c r="A28" s="8">
        <v>16</v>
      </c>
      <c r="B28" s="41" t="s">
        <v>102</v>
      </c>
      <c r="C28" s="9">
        <f>'TRIBULAN IV'!D85</f>
        <v>947</v>
      </c>
      <c r="D28" s="9">
        <f>'TRIBULAN IV'!E85</f>
        <v>867</v>
      </c>
      <c r="E28" s="9">
        <f>'TRIBULAN IV'!F85</f>
        <v>1814</v>
      </c>
      <c r="F28" s="9">
        <f>'TRIBULAN IV'!G85</f>
        <v>161</v>
      </c>
      <c r="G28" s="9">
        <f>'TRIBULAN IV'!H85</f>
        <v>145</v>
      </c>
      <c r="H28" s="9">
        <f>'TRIBULAN IV'!I85</f>
        <v>306</v>
      </c>
      <c r="I28" s="9">
        <f>'TRIBULAN IV'!J85</f>
        <v>16.86879823594267</v>
      </c>
      <c r="J28" s="9">
        <f>'TRIBULAN IV'!K85</f>
        <v>121</v>
      </c>
      <c r="K28" s="9">
        <f>'TRIBULAN IV'!L85</f>
        <v>110</v>
      </c>
      <c r="L28" s="9">
        <f>'TRIBULAN IV'!M85</f>
        <v>231</v>
      </c>
      <c r="M28" s="9">
        <f>'TRIBULAN IV'!N85</f>
        <v>12.734288864388091</v>
      </c>
      <c r="N28" s="9">
        <f>'TRIBULAN IV'!O85</f>
        <v>0</v>
      </c>
      <c r="O28" s="9">
        <f>'TRIBULAN IV'!P85</f>
        <v>0</v>
      </c>
      <c r="P28" s="9">
        <f>'TRIBULAN IV'!Q85</f>
        <v>0</v>
      </c>
      <c r="Q28" s="9" t="e">
        <f>'TRIBULAN IV'!R85</f>
        <v>#DIV/0!</v>
      </c>
      <c r="R28" s="9">
        <f>'TRIBULAN IV'!S85</f>
        <v>0</v>
      </c>
      <c r="S28" s="9">
        <f>'TRIBULAN IV'!T85</f>
        <v>0</v>
      </c>
      <c r="T28" s="9">
        <f>'TRIBULAN IV'!U85</f>
        <v>0</v>
      </c>
      <c r="U28" s="9" t="e">
        <f>'TRIBULAN IV'!V85</f>
        <v>#DIV/0!</v>
      </c>
      <c r="V28" s="9">
        <f>'TRIBULAN IV'!W85</f>
        <v>0</v>
      </c>
      <c r="W28" s="9">
        <f>'TRIBULAN IV'!X85</f>
        <v>0</v>
      </c>
      <c r="X28" s="9">
        <f>'TRIBULAN IV'!Y85</f>
        <v>0</v>
      </c>
      <c r="Y28" s="9" t="e">
        <f>'TRIBULAN IV'!Z85</f>
        <v>#DIV/0!</v>
      </c>
      <c r="Z28" s="9">
        <f>'TRIBULAN IV'!AA85</f>
        <v>0</v>
      </c>
      <c r="AA28" s="9">
        <f>'TRIBULAN IV'!AB85</f>
        <v>0</v>
      </c>
      <c r="AB28" s="9">
        <f>'TRIBULAN IV'!AC85</f>
        <v>0</v>
      </c>
      <c r="AC28" s="9" t="e">
        <f>'TRIBULAN IV'!AD85</f>
        <v>#DIV/0!</v>
      </c>
      <c r="AD28" s="9">
        <f>'TRIBULAN IV'!AE85</f>
        <v>0</v>
      </c>
      <c r="AE28" s="9">
        <f>'TRIBULAN IV'!AF85</f>
        <v>0</v>
      </c>
      <c r="AF28" s="9">
        <f>'TRIBULAN IV'!AG85</f>
        <v>0</v>
      </c>
      <c r="AG28" s="9" t="e">
        <f>'TRIBULAN IV'!AH85</f>
        <v>#DIV/0!</v>
      </c>
      <c r="AH28" s="9">
        <f>'TRIBULAN IV'!AI85</f>
        <v>0</v>
      </c>
      <c r="AI28" s="9">
        <f>'TRIBULAN IV'!AJ85</f>
        <v>0</v>
      </c>
      <c r="AJ28" s="9">
        <f>'TRIBULAN IV'!AK85</f>
        <v>0</v>
      </c>
      <c r="AK28" s="9" t="e">
        <f>'TRIBULAN IV'!AL85</f>
        <v>#DIV/0!</v>
      </c>
      <c r="AL28" s="9">
        <f>'TRIBULAN IV'!AM85</f>
        <v>0</v>
      </c>
      <c r="AM28" s="9">
        <f>'TRIBULAN IV'!AN85</f>
        <v>0</v>
      </c>
      <c r="AN28" s="9">
        <f>'TRIBULAN IV'!AO85</f>
        <v>0</v>
      </c>
      <c r="AO28" s="9" t="e">
        <f>'TRIBULAN IV'!AP85</f>
        <v>#DIV/0!</v>
      </c>
      <c r="AP28" s="9">
        <f>'TRIBULAN IV'!AQ85</f>
        <v>0</v>
      </c>
      <c r="AQ28" s="9">
        <f>'TRIBULAN IV'!AR85</f>
        <v>0</v>
      </c>
      <c r="AR28" s="9">
        <f>'TRIBULAN IV'!AS85</f>
        <v>0</v>
      </c>
      <c r="AS28" s="9" t="e">
        <f>'TRIBULAN IV'!AT85</f>
        <v>#DIV/0!</v>
      </c>
      <c r="AT28" s="9">
        <f>'TRIBULAN IV'!AU85</f>
        <v>0</v>
      </c>
      <c r="AU28" s="9">
        <f>'TRIBULAN IV'!AV85</f>
        <v>1</v>
      </c>
      <c r="AV28" s="9">
        <f>'TRIBULAN IV'!AW85</f>
        <v>1</v>
      </c>
      <c r="AW28" s="9" t="e">
        <f>'TRIBULAN IV'!AX85</f>
        <v>#DIV/0!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4988</v>
      </c>
      <c r="G29" s="46">
        <f t="shared" si="0"/>
        <v>4940</v>
      </c>
      <c r="H29" s="46">
        <f t="shared" si="0"/>
        <v>9962</v>
      </c>
      <c r="I29" s="47">
        <f>'TRIBULAN IV'!J86</f>
        <v>25.495866711028075</v>
      </c>
      <c r="J29" s="46">
        <f t="shared" ref="J29:L29" si="1">SUM(J13:J28)</f>
        <v>4947</v>
      </c>
      <c r="K29" s="46">
        <f t="shared" si="1"/>
        <v>4746</v>
      </c>
      <c r="L29" s="46">
        <f t="shared" si="1"/>
        <v>9759</v>
      </c>
      <c r="M29" s="47">
        <f>'TRIBULAN IV'!N86</f>
        <v>24.976326363473497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'TRIBULAN IV'!R86</f>
        <v>0</v>
      </c>
      <c r="R29" s="45">
        <f t="shared" ref="R29:T29" si="3">SUM(R13:R28)</f>
        <v>4</v>
      </c>
      <c r="S29" s="45">
        <f t="shared" si="3"/>
        <v>1</v>
      </c>
      <c r="T29" s="45">
        <f t="shared" si="3"/>
        <v>5</v>
      </c>
      <c r="U29" s="47">
        <f>'TRIBULAN IV'!V86</f>
        <v>5.0190724754065455E-2</v>
      </c>
      <c r="V29" s="45">
        <f t="shared" ref="V29:X29" si="4">SUM(V13:V28)</f>
        <v>1</v>
      </c>
      <c r="W29" s="45">
        <f t="shared" si="4"/>
        <v>0</v>
      </c>
      <c r="X29" s="45">
        <f t="shared" si="4"/>
        <v>1</v>
      </c>
      <c r="Y29" s="47">
        <f>'TRIBULAN IV'!Z86</f>
        <v>1.003814495081309E-2</v>
      </c>
      <c r="Z29" s="45">
        <f t="shared" ref="Z29:AB29" si="5">SUM(Z13:Z28)</f>
        <v>5</v>
      </c>
      <c r="AA29" s="45">
        <f t="shared" si="5"/>
        <v>2</v>
      </c>
      <c r="AB29" s="45" t="e">
        <f t="shared" si="5"/>
        <v>#VALUE!</v>
      </c>
      <c r="AC29" s="47" t="e">
        <f>'TRIBULAN IV'!AD86</f>
        <v>#VALUE!</v>
      </c>
      <c r="AD29" s="45">
        <f t="shared" ref="AD29:AF29" si="6">SUM(AD13:AD28)</f>
        <v>4</v>
      </c>
      <c r="AE29" s="45">
        <f t="shared" si="6"/>
        <v>0</v>
      </c>
      <c r="AF29" s="45">
        <f t="shared" si="6"/>
        <v>4</v>
      </c>
      <c r="AG29" s="47">
        <f>'TRIBULAN IV'!AH86</f>
        <v>4.0152579803252361E-2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'TRIBULAN IV'!AL86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'TRIBULAN IV'!AP86</f>
        <v>0</v>
      </c>
      <c r="AP29" s="45">
        <f t="shared" ref="AP29:AR29" si="9">SUM(AP13:AP28)</f>
        <v>2</v>
      </c>
      <c r="AQ29" s="45">
        <f t="shared" si="9"/>
        <v>0</v>
      </c>
      <c r="AR29" s="45">
        <f t="shared" si="9"/>
        <v>2</v>
      </c>
      <c r="AS29" s="47">
        <f>'TRIBULAN IV'!AT86</f>
        <v>2.0076289901626181E-2</v>
      </c>
      <c r="AT29" s="45">
        <f t="shared" ref="AT29:AV29" si="10">SUM(AT13:AT28)</f>
        <v>9</v>
      </c>
      <c r="AU29" s="45">
        <f t="shared" si="10"/>
        <v>2</v>
      </c>
      <c r="AV29" s="45">
        <f t="shared" si="10"/>
        <v>12</v>
      </c>
      <c r="AW29" s="47">
        <f>'TRIBULAN IV'!AX86</f>
        <v>0.12045773940975708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20">
        <f>'TRIBULAN III'!G13+'TRIBULAN IV'!G13</f>
        <v>82</v>
      </c>
      <c r="H13" s="20">
        <f>'TRIBULAN III'!H13+'TRIBULAN IV'!H13</f>
        <v>66</v>
      </c>
      <c r="I13" s="20">
        <f>'TRIBULAN III'!I13+'TRIBULAN IV'!I13</f>
        <v>148</v>
      </c>
      <c r="J13" s="19">
        <f>'TRIBULAN III'!J13+'TRIBULAN IV'!J13</f>
        <v>88.095238095238102</v>
      </c>
      <c r="K13" s="20">
        <f>'TRIBULAN III'!K13+'TRIBULAN IV'!K13</f>
        <v>62</v>
      </c>
      <c r="L13" s="20">
        <f>'TRIBULAN III'!L13+'TRIBULAN IV'!L13</f>
        <v>64</v>
      </c>
      <c r="M13" s="20">
        <f>'TRIBULAN III'!M13+'TRIBULAN IV'!M13</f>
        <v>126</v>
      </c>
      <c r="N13" s="19">
        <f>'TRIBULAN III'!N13+'TRIBULAN IV'!N13</f>
        <v>75</v>
      </c>
      <c r="O13" s="19">
        <f>'TRIBULAN III'!O13+'TRIBULAN IV'!O13</f>
        <v>0</v>
      </c>
      <c r="P13" s="19">
        <f>'TRIBULAN III'!P13+'TRIBULAN IV'!P13</f>
        <v>0</v>
      </c>
      <c r="Q13" s="19">
        <f>'TRIBULAN III'!Q13+'TRIBULAN IV'!Q13</f>
        <v>0</v>
      </c>
      <c r="R13" s="19" t="e">
        <f>'TRIBULAN III'!R13+'TRIBULAN IV'!R13</f>
        <v>#DIV/0!</v>
      </c>
      <c r="S13" s="19">
        <f>'TRIBULAN III'!S13+'TRIBULAN IV'!S13</f>
        <v>0</v>
      </c>
      <c r="T13" s="19">
        <f>'TRIBULAN III'!T13+'TRIBULAN IV'!T13</f>
        <v>0</v>
      </c>
      <c r="U13" s="19">
        <f>'TRIBULAN III'!U13+'TRIBULAN IV'!U13</f>
        <v>0</v>
      </c>
      <c r="V13" s="19" t="e">
        <f>'TRIBULAN III'!V13+'TRIBULAN IV'!V13</f>
        <v>#DIV/0!</v>
      </c>
      <c r="W13" s="19">
        <f>'TRIBULAN III'!W13+'TRIBULAN IV'!W13</f>
        <v>0</v>
      </c>
      <c r="X13" s="19">
        <f>'TRIBULAN III'!X13+'TRIBULAN IV'!X13</f>
        <v>0</v>
      </c>
      <c r="Y13" s="19">
        <f>'TRIBULAN III'!Y13+'TRIBULAN IV'!Y13</f>
        <v>0</v>
      </c>
      <c r="Z13" s="19" t="e">
        <f>'TRIBULAN III'!Z13+'TRIBULAN IV'!Z13</f>
        <v>#DIV/0!</v>
      </c>
      <c r="AA13" s="19">
        <f>'TRIBULAN III'!AA13+'TRIBULAN IV'!AA13</f>
        <v>0</v>
      </c>
      <c r="AB13" s="19">
        <f>'TRIBULAN III'!AB13+'TRIBULAN IV'!AB13</f>
        <v>0</v>
      </c>
      <c r="AC13" s="19">
        <f>'TRIBULAN III'!AC13+'TRIBULAN IV'!AC13</f>
        <v>0</v>
      </c>
      <c r="AD13" s="19" t="e">
        <f>'TRIBULAN III'!AD13+'TRIBULAN IV'!AD13</f>
        <v>#DIV/0!</v>
      </c>
      <c r="AE13" s="19">
        <f>'TRIBULAN III'!AE13+'TRIBULAN IV'!AE13</f>
        <v>0</v>
      </c>
      <c r="AF13" s="19">
        <f>'TRIBULAN III'!AF13+'TRIBULAN IV'!AF13</f>
        <v>0</v>
      </c>
      <c r="AG13" s="19">
        <f>'TRIBULAN III'!AG13+'TRIBULAN IV'!AG13</f>
        <v>0</v>
      </c>
      <c r="AH13" s="19" t="e">
        <f>'TRIBULAN III'!AH13+'TRIBULAN IV'!AH13</f>
        <v>#DIV/0!</v>
      </c>
      <c r="AI13" s="19">
        <f>'TRIBULAN III'!AI13+'TRIBULAN IV'!AI13</f>
        <v>0</v>
      </c>
      <c r="AJ13" s="19">
        <f>'TRIBULAN III'!AJ13+'TRIBULAN IV'!AJ13</f>
        <v>0</v>
      </c>
      <c r="AK13" s="19">
        <f>'TRIBULAN III'!AK13+'TRIBULAN IV'!AK13</f>
        <v>0</v>
      </c>
      <c r="AL13" s="19" t="e">
        <f>'TRIBULAN III'!AL13+'TRIBULAN IV'!AL13</f>
        <v>#DIV/0!</v>
      </c>
      <c r="AM13" s="19">
        <f>'TRIBULAN III'!AM13+'TRIBULAN IV'!AM13</f>
        <v>0</v>
      </c>
      <c r="AN13" s="19">
        <f>'TRIBULAN III'!AN13+'TRIBULAN IV'!AN13</f>
        <v>0</v>
      </c>
      <c r="AO13" s="19">
        <f>'TRIBULAN III'!AO13+'TRIBULAN IV'!AO13</f>
        <v>0</v>
      </c>
      <c r="AP13" s="19" t="e">
        <f>'TRIBULAN III'!AP13+'TRIBULAN IV'!AP13</f>
        <v>#DIV/0!</v>
      </c>
      <c r="AQ13" s="19">
        <f>'TRIBULAN III'!AQ13+'TRIBULAN IV'!AQ13</f>
        <v>0</v>
      </c>
      <c r="AR13" s="19">
        <f>'TRIBULAN III'!AR13+'TRIBULAN IV'!AR13</f>
        <v>0</v>
      </c>
      <c r="AS13" s="19">
        <f>'TRIBULAN III'!AS13+'TRIBULAN IV'!AS13</f>
        <v>0</v>
      </c>
      <c r="AT13" s="19" t="e">
        <f>'TRIBULAN III'!AT13+'TRIBULAN IV'!AT13</f>
        <v>#DIV/0!</v>
      </c>
      <c r="AU13" s="19">
        <f>'TRIBULAN III'!AU13+'TRIBULAN IV'!AU13</f>
        <v>0</v>
      </c>
      <c r="AV13" s="19">
        <f>'TRIBULAN III'!AV13+'TRIBULAN IV'!AV13</f>
        <v>0</v>
      </c>
      <c r="AW13" s="19">
        <f>'TRIBULAN III'!AW13+'TRIBULAN IV'!AW13</f>
        <v>0</v>
      </c>
      <c r="AX13" s="19" t="e">
        <f>'TRIBULAN III'!AX13+'TRIBULAN IV'!AX13</f>
        <v>#DIV/0!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20">
        <f>'TRIBULAN III'!G14+'TRIBULAN IV'!G14</f>
        <v>68</v>
      </c>
      <c r="H14" s="20">
        <f>'TRIBULAN III'!H14+'TRIBULAN IV'!H14</f>
        <v>82</v>
      </c>
      <c r="I14" s="20">
        <f>'TRIBULAN III'!I14+'TRIBULAN IV'!I14</f>
        <v>150</v>
      </c>
      <c r="J14" s="19">
        <f>'TRIBULAN III'!J14+'TRIBULAN IV'!J14</f>
        <v>57.47126436781609</v>
      </c>
      <c r="K14" s="20">
        <f>'TRIBULAN III'!K14+'TRIBULAN IV'!K14</f>
        <v>53</v>
      </c>
      <c r="L14" s="20">
        <f>'TRIBULAN III'!L14+'TRIBULAN IV'!L14</f>
        <v>69</v>
      </c>
      <c r="M14" s="20">
        <f>'TRIBULAN III'!M14+'TRIBULAN IV'!M14</f>
        <v>122</v>
      </c>
      <c r="N14" s="19">
        <f>'TRIBULAN III'!N14+'TRIBULAN IV'!N14</f>
        <v>46.743295019157088</v>
      </c>
      <c r="O14" s="19">
        <f>'TRIBULAN III'!O14+'TRIBULAN IV'!O14</f>
        <v>0</v>
      </c>
      <c r="P14" s="19">
        <f>'TRIBULAN III'!P14+'TRIBULAN IV'!P14</f>
        <v>0</v>
      </c>
      <c r="Q14" s="19">
        <f>'TRIBULAN III'!Q14+'TRIBULAN IV'!Q14</f>
        <v>0</v>
      </c>
      <c r="R14" s="19" t="e">
        <f>'TRIBULAN III'!R14+'TRIBULAN IV'!R14</f>
        <v>#DIV/0!</v>
      </c>
      <c r="S14" s="19">
        <f>'TRIBULAN III'!S14+'TRIBULAN IV'!S14</f>
        <v>0</v>
      </c>
      <c r="T14" s="19">
        <f>'TRIBULAN III'!T14+'TRIBULAN IV'!T14</f>
        <v>0</v>
      </c>
      <c r="U14" s="19">
        <f>'TRIBULAN III'!U14+'TRIBULAN IV'!U14</f>
        <v>0</v>
      </c>
      <c r="V14" s="19" t="e">
        <f>'TRIBULAN III'!V14+'TRIBULAN IV'!V14</f>
        <v>#DIV/0!</v>
      </c>
      <c r="W14" s="19">
        <f>'TRIBULAN III'!W14+'TRIBULAN IV'!W14</f>
        <v>0</v>
      </c>
      <c r="X14" s="19">
        <f>'TRIBULAN III'!X14+'TRIBULAN IV'!X14</f>
        <v>0</v>
      </c>
      <c r="Y14" s="19">
        <f>'TRIBULAN III'!Y14+'TRIBULAN IV'!Y14</f>
        <v>0</v>
      </c>
      <c r="Z14" s="19" t="e">
        <f>'TRIBULAN III'!Z14+'TRIBULAN IV'!Z14</f>
        <v>#DIV/0!</v>
      </c>
      <c r="AA14" s="19">
        <f>'TRIBULAN III'!AA14+'TRIBULAN IV'!AA14</f>
        <v>0</v>
      </c>
      <c r="AB14" s="19">
        <f>'TRIBULAN III'!AB14+'TRIBULAN IV'!AB14</f>
        <v>0</v>
      </c>
      <c r="AC14" s="19">
        <f>'TRIBULAN III'!AC14+'TRIBULAN IV'!AC14</f>
        <v>0</v>
      </c>
      <c r="AD14" s="19" t="e">
        <f>'TRIBULAN III'!AD14+'TRIBULAN IV'!AD14</f>
        <v>#DIV/0!</v>
      </c>
      <c r="AE14" s="19">
        <f>'TRIBULAN III'!AE14+'TRIBULAN IV'!AE14</f>
        <v>0</v>
      </c>
      <c r="AF14" s="19">
        <f>'TRIBULAN III'!AF14+'TRIBULAN IV'!AF14</f>
        <v>0</v>
      </c>
      <c r="AG14" s="19">
        <f>'TRIBULAN III'!AG14+'TRIBULAN IV'!AG14</f>
        <v>0</v>
      </c>
      <c r="AH14" s="19" t="e">
        <f>'TRIBULAN III'!AH14+'TRIBULAN IV'!AH14</f>
        <v>#DIV/0!</v>
      </c>
      <c r="AI14" s="19">
        <f>'TRIBULAN III'!AI14+'TRIBULAN IV'!AI14</f>
        <v>0</v>
      </c>
      <c r="AJ14" s="19">
        <f>'TRIBULAN III'!AJ14+'TRIBULAN IV'!AJ14</f>
        <v>0</v>
      </c>
      <c r="AK14" s="19">
        <f>'TRIBULAN III'!AK14+'TRIBULAN IV'!AK14</f>
        <v>0</v>
      </c>
      <c r="AL14" s="19" t="e">
        <f>'TRIBULAN III'!AL14+'TRIBULAN IV'!AL14</f>
        <v>#DIV/0!</v>
      </c>
      <c r="AM14" s="19">
        <f>'TRIBULAN III'!AM14+'TRIBULAN IV'!AM14</f>
        <v>0</v>
      </c>
      <c r="AN14" s="19">
        <f>'TRIBULAN III'!AN14+'TRIBULAN IV'!AN14</f>
        <v>0</v>
      </c>
      <c r="AO14" s="19">
        <f>'TRIBULAN III'!AO14+'TRIBULAN IV'!AO14</f>
        <v>0</v>
      </c>
      <c r="AP14" s="19" t="e">
        <f>'TRIBULAN III'!AP14+'TRIBULAN IV'!AP14</f>
        <v>#DIV/0!</v>
      </c>
      <c r="AQ14" s="19">
        <f>'TRIBULAN III'!AQ14+'TRIBULAN IV'!AQ14</f>
        <v>0</v>
      </c>
      <c r="AR14" s="19">
        <f>'TRIBULAN III'!AR14+'TRIBULAN IV'!AR14</f>
        <v>0</v>
      </c>
      <c r="AS14" s="19">
        <f>'TRIBULAN III'!AS14+'TRIBULAN IV'!AS14</f>
        <v>0</v>
      </c>
      <c r="AT14" s="19" t="e">
        <f>'TRIBULAN III'!AT14+'TRIBULAN IV'!AT14</f>
        <v>#DIV/0!</v>
      </c>
      <c r="AU14" s="19">
        <f>'TRIBULAN III'!AU14+'TRIBULAN IV'!AU14</f>
        <v>0</v>
      </c>
      <c r="AV14" s="19">
        <f>'TRIBULAN III'!AV14+'TRIBULAN IV'!AV14</f>
        <v>0</v>
      </c>
      <c r="AW14" s="19">
        <f>'TRIBULAN III'!AW14+'TRIBULAN IV'!AW14</f>
        <v>0</v>
      </c>
      <c r="AX14" s="19" t="e">
        <f>'TRIBULAN III'!AX14+'TRIBULAN IV'!AX14</f>
        <v>#DIV/0!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20">
        <f>'TRIBULAN III'!G15+'TRIBULAN IV'!G15</f>
        <v>58</v>
      </c>
      <c r="H15" s="20">
        <f>'TRIBULAN III'!H15+'TRIBULAN IV'!H15</f>
        <v>41</v>
      </c>
      <c r="I15" s="20">
        <f>'TRIBULAN III'!I15+'TRIBULAN IV'!I15</f>
        <v>99</v>
      </c>
      <c r="J15" s="19">
        <f>'TRIBULAN III'!J15+'TRIBULAN IV'!J15</f>
        <v>49.5</v>
      </c>
      <c r="K15" s="20">
        <f>'TRIBULAN III'!K15+'TRIBULAN IV'!K15</f>
        <v>40</v>
      </c>
      <c r="L15" s="20">
        <f>'TRIBULAN III'!L15+'TRIBULAN IV'!L15</f>
        <v>26</v>
      </c>
      <c r="M15" s="20">
        <f>'TRIBULAN III'!M15+'TRIBULAN IV'!M15</f>
        <v>66</v>
      </c>
      <c r="N15" s="19">
        <f>'TRIBULAN III'!N15+'TRIBULAN IV'!N15</f>
        <v>33</v>
      </c>
      <c r="O15" s="19">
        <f>'TRIBULAN III'!O15+'TRIBULAN IV'!O15</f>
        <v>0</v>
      </c>
      <c r="P15" s="19">
        <f>'TRIBULAN III'!P15+'TRIBULAN IV'!P15</f>
        <v>0</v>
      </c>
      <c r="Q15" s="19">
        <f>'TRIBULAN III'!Q15+'TRIBULAN IV'!Q15</f>
        <v>0</v>
      </c>
      <c r="R15" s="19" t="e">
        <f>'TRIBULAN III'!R15+'TRIBULAN IV'!R15</f>
        <v>#DIV/0!</v>
      </c>
      <c r="S15" s="19">
        <f>'TRIBULAN III'!S15+'TRIBULAN IV'!S15</f>
        <v>0</v>
      </c>
      <c r="T15" s="19">
        <f>'TRIBULAN III'!T15+'TRIBULAN IV'!T15</f>
        <v>0</v>
      </c>
      <c r="U15" s="19">
        <f>'TRIBULAN III'!U15+'TRIBULAN IV'!U15</f>
        <v>0</v>
      </c>
      <c r="V15" s="19" t="e">
        <f>'TRIBULAN III'!V15+'TRIBULAN IV'!V15</f>
        <v>#DIV/0!</v>
      </c>
      <c r="W15" s="19">
        <f>'TRIBULAN III'!W15+'TRIBULAN IV'!W15</f>
        <v>0</v>
      </c>
      <c r="X15" s="19">
        <f>'TRIBULAN III'!X15+'TRIBULAN IV'!X15</f>
        <v>0</v>
      </c>
      <c r="Y15" s="19">
        <f>'TRIBULAN III'!Y15+'TRIBULAN IV'!Y15</f>
        <v>0</v>
      </c>
      <c r="Z15" s="19" t="e">
        <f>'TRIBULAN III'!Z15+'TRIBULAN IV'!Z15</f>
        <v>#DIV/0!</v>
      </c>
      <c r="AA15" s="19">
        <f>'TRIBULAN III'!AA15+'TRIBULAN IV'!AA15</f>
        <v>0</v>
      </c>
      <c r="AB15" s="19">
        <f>'TRIBULAN III'!AB15+'TRIBULAN IV'!AB15</f>
        <v>0</v>
      </c>
      <c r="AC15" s="19">
        <f>'TRIBULAN III'!AC15+'TRIBULAN IV'!AC15</f>
        <v>0</v>
      </c>
      <c r="AD15" s="19" t="e">
        <f>'TRIBULAN III'!AD15+'TRIBULAN IV'!AD15</f>
        <v>#DIV/0!</v>
      </c>
      <c r="AE15" s="19">
        <f>'TRIBULAN III'!AE15+'TRIBULAN IV'!AE15</f>
        <v>0</v>
      </c>
      <c r="AF15" s="19">
        <f>'TRIBULAN III'!AF15+'TRIBULAN IV'!AF15</f>
        <v>0</v>
      </c>
      <c r="AG15" s="19">
        <f>'TRIBULAN III'!AG15+'TRIBULAN IV'!AG15</f>
        <v>0</v>
      </c>
      <c r="AH15" s="19" t="e">
        <f>'TRIBULAN III'!AH15+'TRIBULAN IV'!AH15</f>
        <v>#DIV/0!</v>
      </c>
      <c r="AI15" s="19">
        <f>'TRIBULAN III'!AI15+'TRIBULAN IV'!AI15</f>
        <v>0</v>
      </c>
      <c r="AJ15" s="19">
        <f>'TRIBULAN III'!AJ15+'TRIBULAN IV'!AJ15</f>
        <v>0</v>
      </c>
      <c r="AK15" s="19">
        <f>'TRIBULAN III'!AK15+'TRIBULAN IV'!AK15</f>
        <v>0</v>
      </c>
      <c r="AL15" s="19" t="e">
        <f>'TRIBULAN III'!AL15+'TRIBULAN IV'!AL15</f>
        <v>#DIV/0!</v>
      </c>
      <c r="AM15" s="19">
        <f>'TRIBULAN III'!AM15+'TRIBULAN IV'!AM15</f>
        <v>0</v>
      </c>
      <c r="AN15" s="19">
        <f>'TRIBULAN III'!AN15+'TRIBULAN IV'!AN15</f>
        <v>0</v>
      </c>
      <c r="AO15" s="19">
        <f>'TRIBULAN III'!AO15+'TRIBULAN IV'!AO15</f>
        <v>0</v>
      </c>
      <c r="AP15" s="19" t="e">
        <f>'TRIBULAN III'!AP15+'TRIBULAN IV'!AP15</f>
        <v>#DIV/0!</v>
      </c>
      <c r="AQ15" s="19">
        <f>'TRIBULAN III'!AQ15+'TRIBULAN IV'!AQ15</f>
        <v>0</v>
      </c>
      <c r="AR15" s="19">
        <f>'TRIBULAN III'!AR15+'TRIBULAN IV'!AR15</f>
        <v>0</v>
      </c>
      <c r="AS15" s="19">
        <f>'TRIBULAN III'!AS15+'TRIBULAN IV'!AS15</f>
        <v>0</v>
      </c>
      <c r="AT15" s="19" t="e">
        <f>'TRIBULAN III'!AT15+'TRIBULAN IV'!AT15</f>
        <v>#DIV/0!</v>
      </c>
      <c r="AU15" s="19">
        <f>'TRIBULAN III'!AU15+'TRIBULAN IV'!AU15</f>
        <v>0</v>
      </c>
      <c r="AV15" s="19">
        <f>'TRIBULAN III'!AV15+'TRIBULAN IV'!AV15</f>
        <v>0</v>
      </c>
      <c r="AW15" s="19">
        <f>'TRIBULAN III'!AW15+'TRIBULAN IV'!AW15</f>
        <v>0</v>
      </c>
      <c r="AX15" s="19" t="e">
        <f>'TRIBULAN III'!AX15+'TRIBULAN IV'!AX15</f>
        <v>#DIV/0!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20">
        <f>'TRIBULAN III'!G16+'TRIBULAN IV'!G16</f>
        <v>77</v>
      </c>
      <c r="H16" s="20">
        <f>'TRIBULAN III'!H16+'TRIBULAN IV'!H16</f>
        <v>83</v>
      </c>
      <c r="I16" s="20">
        <f>'TRIBULAN III'!I16+'TRIBULAN IV'!I16</f>
        <v>160</v>
      </c>
      <c r="J16" s="19">
        <f>'TRIBULAN III'!J16+'TRIBULAN IV'!J16</f>
        <v>55.363321799307961</v>
      </c>
      <c r="K16" s="20">
        <f>'TRIBULAN III'!K16+'TRIBULAN IV'!K16</f>
        <v>51</v>
      </c>
      <c r="L16" s="20">
        <f>'TRIBULAN III'!L16+'TRIBULAN IV'!L16</f>
        <v>54</v>
      </c>
      <c r="M16" s="20">
        <f>'TRIBULAN III'!M16+'TRIBULAN IV'!M16</f>
        <v>105</v>
      </c>
      <c r="N16" s="19">
        <f>'TRIBULAN III'!N16+'TRIBULAN IV'!N16</f>
        <v>36.332179930795846</v>
      </c>
      <c r="O16" s="19">
        <f>'TRIBULAN III'!O16+'TRIBULAN IV'!O16</f>
        <v>0</v>
      </c>
      <c r="P16" s="19">
        <f>'TRIBULAN III'!P16+'TRIBULAN IV'!P16</f>
        <v>0</v>
      </c>
      <c r="Q16" s="19">
        <f>'TRIBULAN III'!Q16+'TRIBULAN IV'!Q16</f>
        <v>0</v>
      </c>
      <c r="R16" s="19" t="e">
        <f>'TRIBULAN III'!R16+'TRIBULAN IV'!R16</f>
        <v>#DIV/0!</v>
      </c>
      <c r="S16" s="19">
        <f>'TRIBULAN III'!S16+'TRIBULAN IV'!S16</f>
        <v>0</v>
      </c>
      <c r="T16" s="19">
        <f>'TRIBULAN III'!T16+'TRIBULAN IV'!T16</f>
        <v>0</v>
      </c>
      <c r="U16" s="19">
        <f>'TRIBULAN III'!U16+'TRIBULAN IV'!U16</f>
        <v>0</v>
      </c>
      <c r="V16" s="19" t="e">
        <f>'TRIBULAN III'!V16+'TRIBULAN IV'!V16</f>
        <v>#DIV/0!</v>
      </c>
      <c r="W16" s="19">
        <f>'TRIBULAN III'!W16+'TRIBULAN IV'!W16</f>
        <v>0</v>
      </c>
      <c r="X16" s="19">
        <f>'TRIBULAN III'!X16+'TRIBULAN IV'!X16</f>
        <v>0</v>
      </c>
      <c r="Y16" s="19">
        <f>'TRIBULAN III'!Y16+'TRIBULAN IV'!Y16</f>
        <v>0</v>
      </c>
      <c r="Z16" s="19" t="e">
        <f>'TRIBULAN III'!Z16+'TRIBULAN IV'!Z16</f>
        <v>#DIV/0!</v>
      </c>
      <c r="AA16" s="19">
        <f>'TRIBULAN III'!AA16+'TRIBULAN IV'!AA16</f>
        <v>0</v>
      </c>
      <c r="AB16" s="19">
        <f>'TRIBULAN III'!AB16+'TRIBULAN IV'!AB16</f>
        <v>0</v>
      </c>
      <c r="AC16" s="19">
        <f>'TRIBULAN III'!AC16+'TRIBULAN IV'!AC16</f>
        <v>0</v>
      </c>
      <c r="AD16" s="19" t="e">
        <f>'TRIBULAN III'!AD16+'TRIBULAN IV'!AD16</f>
        <v>#DIV/0!</v>
      </c>
      <c r="AE16" s="19">
        <f>'TRIBULAN III'!AE16+'TRIBULAN IV'!AE16</f>
        <v>0</v>
      </c>
      <c r="AF16" s="19">
        <f>'TRIBULAN III'!AF16+'TRIBULAN IV'!AF16</f>
        <v>0</v>
      </c>
      <c r="AG16" s="19">
        <f>'TRIBULAN III'!AG16+'TRIBULAN IV'!AG16</f>
        <v>0</v>
      </c>
      <c r="AH16" s="19" t="e">
        <f>'TRIBULAN III'!AH16+'TRIBULAN IV'!AH16</f>
        <v>#DIV/0!</v>
      </c>
      <c r="AI16" s="19">
        <f>'TRIBULAN III'!AI16+'TRIBULAN IV'!AI16</f>
        <v>0</v>
      </c>
      <c r="AJ16" s="19">
        <f>'TRIBULAN III'!AJ16+'TRIBULAN IV'!AJ16</f>
        <v>0</v>
      </c>
      <c r="AK16" s="19">
        <f>'TRIBULAN III'!AK16+'TRIBULAN IV'!AK16</f>
        <v>0</v>
      </c>
      <c r="AL16" s="19" t="e">
        <f>'TRIBULAN III'!AL16+'TRIBULAN IV'!AL16</f>
        <v>#DIV/0!</v>
      </c>
      <c r="AM16" s="19">
        <f>'TRIBULAN III'!AM16+'TRIBULAN IV'!AM16</f>
        <v>0</v>
      </c>
      <c r="AN16" s="19">
        <f>'TRIBULAN III'!AN16+'TRIBULAN IV'!AN16</f>
        <v>0</v>
      </c>
      <c r="AO16" s="19">
        <f>'TRIBULAN III'!AO16+'TRIBULAN IV'!AO16</f>
        <v>0</v>
      </c>
      <c r="AP16" s="19" t="e">
        <f>'TRIBULAN III'!AP16+'TRIBULAN IV'!AP16</f>
        <v>#DIV/0!</v>
      </c>
      <c r="AQ16" s="19">
        <f>'TRIBULAN III'!AQ16+'TRIBULAN IV'!AQ16</f>
        <v>0</v>
      </c>
      <c r="AR16" s="19">
        <f>'TRIBULAN III'!AR16+'TRIBULAN IV'!AR16</f>
        <v>0</v>
      </c>
      <c r="AS16" s="19">
        <f>'TRIBULAN III'!AS16+'TRIBULAN IV'!AS16</f>
        <v>0</v>
      </c>
      <c r="AT16" s="19" t="e">
        <f>'TRIBULAN III'!AT16+'TRIBULAN IV'!AT16</f>
        <v>#DIV/0!</v>
      </c>
      <c r="AU16" s="19">
        <f>'TRIBULAN III'!AU16+'TRIBULAN IV'!AU16</f>
        <v>0</v>
      </c>
      <c r="AV16" s="19">
        <f>'TRIBULAN III'!AV16+'TRIBULAN IV'!AV16</f>
        <v>0</v>
      </c>
      <c r="AW16" s="19">
        <f>'TRIBULAN III'!AW16+'TRIBULAN IV'!AW16</f>
        <v>0</v>
      </c>
      <c r="AX16" s="19" t="e">
        <f>'TRIBULAN III'!AX16+'TRIBULAN IV'!AX16</f>
        <v>#DIV/0!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1">SUM(D13:D16)</f>
        <v>457</v>
      </c>
      <c r="E17" s="89">
        <f t="shared" si="1"/>
        <v>461</v>
      </c>
      <c r="F17" s="89">
        <f t="shared" si="1"/>
        <v>918</v>
      </c>
      <c r="G17" s="20">
        <f>'TRIBULAN III'!G17+'TRIBULAN IV'!G17</f>
        <v>251</v>
      </c>
      <c r="H17" s="20">
        <f>'TRIBULAN III'!H17+'TRIBULAN IV'!H17</f>
        <v>272</v>
      </c>
      <c r="I17" s="20">
        <f>'TRIBULAN III'!I17+'TRIBULAN IV'!I17</f>
        <v>557</v>
      </c>
      <c r="J17" s="19">
        <f>'TRIBULAN III'!J17+'TRIBULAN IV'!J17</f>
        <v>60.675381263616558</v>
      </c>
      <c r="K17" s="20">
        <f>'TRIBULAN III'!K17+'TRIBULAN IV'!K17</f>
        <v>206</v>
      </c>
      <c r="L17" s="20">
        <f>'TRIBULAN III'!L17+'TRIBULAN IV'!L17</f>
        <v>213</v>
      </c>
      <c r="M17" s="20">
        <f>'TRIBULAN III'!M17+'TRIBULAN IV'!M17</f>
        <v>419</v>
      </c>
      <c r="N17" s="19">
        <f>'TRIBULAN III'!N17+'TRIBULAN IV'!N17</f>
        <v>45.642701525054463</v>
      </c>
      <c r="O17" s="19">
        <f>'TRIBULAN III'!O17+'TRIBULAN IV'!O17</f>
        <v>0</v>
      </c>
      <c r="P17" s="19">
        <f>'TRIBULAN III'!P17+'TRIBULAN IV'!P17</f>
        <v>0</v>
      </c>
      <c r="Q17" s="19">
        <f>'TRIBULAN III'!Q17+'TRIBULAN IV'!Q17</f>
        <v>0</v>
      </c>
      <c r="R17" s="19" t="e">
        <f>'TRIBULAN III'!R17+'TRIBULAN IV'!R17</f>
        <v>#DIV/0!</v>
      </c>
      <c r="S17" s="19">
        <f>'TRIBULAN III'!S17+'TRIBULAN IV'!S17</f>
        <v>0</v>
      </c>
      <c r="T17" s="19">
        <f>'TRIBULAN III'!T17+'TRIBULAN IV'!T17</f>
        <v>0</v>
      </c>
      <c r="U17" s="19">
        <f>'TRIBULAN III'!U17+'TRIBULAN IV'!U17</f>
        <v>0</v>
      </c>
      <c r="V17" s="19" t="e">
        <f>'TRIBULAN III'!V17+'TRIBULAN IV'!V17</f>
        <v>#DIV/0!</v>
      </c>
      <c r="W17" s="19">
        <f>'TRIBULAN III'!W17+'TRIBULAN IV'!W17</f>
        <v>0</v>
      </c>
      <c r="X17" s="19">
        <f>'TRIBULAN III'!X17+'TRIBULAN IV'!X17</f>
        <v>0</v>
      </c>
      <c r="Y17" s="19">
        <f>'TRIBULAN III'!Y17+'TRIBULAN IV'!Y17</f>
        <v>0</v>
      </c>
      <c r="Z17" s="19" t="e">
        <f>'TRIBULAN III'!Z17+'TRIBULAN IV'!Z17</f>
        <v>#DIV/0!</v>
      </c>
      <c r="AA17" s="19">
        <f>'TRIBULAN III'!AA17+'TRIBULAN IV'!AA17</f>
        <v>0</v>
      </c>
      <c r="AB17" s="19">
        <f>'TRIBULAN III'!AB17+'TRIBULAN IV'!AB17</f>
        <v>0</v>
      </c>
      <c r="AC17" s="19">
        <f>'TRIBULAN III'!AC17+'TRIBULAN IV'!AC17</f>
        <v>0</v>
      </c>
      <c r="AD17" s="19" t="e">
        <f>'TRIBULAN III'!AD17+'TRIBULAN IV'!AD17</f>
        <v>#DIV/0!</v>
      </c>
      <c r="AE17" s="19">
        <f>'TRIBULAN III'!AE17+'TRIBULAN IV'!AE17</f>
        <v>0</v>
      </c>
      <c r="AF17" s="19">
        <f>'TRIBULAN III'!AF17+'TRIBULAN IV'!AF17</f>
        <v>0</v>
      </c>
      <c r="AG17" s="19">
        <f>'TRIBULAN III'!AG17+'TRIBULAN IV'!AG17</f>
        <v>0</v>
      </c>
      <c r="AH17" s="19" t="e">
        <f>'TRIBULAN III'!AH17+'TRIBULAN IV'!AH17</f>
        <v>#DIV/0!</v>
      </c>
      <c r="AI17" s="19">
        <f>'TRIBULAN III'!AI17+'TRIBULAN IV'!AI17</f>
        <v>0</v>
      </c>
      <c r="AJ17" s="19">
        <f>'TRIBULAN III'!AJ17+'TRIBULAN IV'!AJ17</f>
        <v>0</v>
      </c>
      <c r="AK17" s="19">
        <f>'TRIBULAN III'!AK17+'TRIBULAN IV'!AK17</f>
        <v>0</v>
      </c>
      <c r="AL17" s="19" t="e">
        <f>'TRIBULAN III'!AL17+'TRIBULAN IV'!AL17</f>
        <v>#DIV/0!</v>
      </c>
      <c r="AM17" s="19">
        <f>'TRIBULAN III'!AM17+'TRIBULAN IV'!AM17</f>
        <v>0</v>
      </c>
      <c r="AN17" s="19">
        <f>'TRIBULAN III'!AN17+'TRIBULAN IV'!AN17</f>
        <v>0</v>
      </c>
      <c r="AO17" s="19">
        <f>'TRIBULAN III'!AO17+'TRIBULAN IV'!AO17</f>
        <v>0</v>
      </c>
      <c r="AP17" s="19" t="e">
        <f>'TRIBULAN III'!AP17+'TRIBULAN IV'!AP17</f>
        <v>#DIV/0!</v>
      </c>
      <c r="AQ17" s="19">
        <f>'TRIBULAN III'!AQ17+'TRIBULAN IV'!AQ17</f>
        <v>0</v>
      </c>
      <c r="AR17" s="19">
        <f>'TRIBULAN III'!AR17+'TRIBULAN IV'!AR17</f>
        <v>0</v>
      </c>
      <c r="AS17" s="19">
        <f>'TRIBULAN III'!AS17+'TRIBULAN IV'!AS17</f>
        <v>0</v>
      </c>
      <c r="AT17" s="19" t="e">
        <f>'TRIBULAN III'!AT17+'TRIBULAN IV'!AT17</f>
        <v>#DIV/0!</v>
      </c>
      <c r="AU17" s="19">
        <f>'TRIBULAN III'!AU17+'TRIBULAN IV'!AU17</f>
        <v>0</v>
      </c>
      <c r="AV17" s="19">
        <f>'TRIBULAN III'!AV17+'TRIBULAN IV'!AV17</f>
        <v>0</v>
      </c>
      <c r="AW17" s="19">
        <f>'TRIBULAN III'!AW17+'TRIBULAN IV'!AW17</f>
        <v>0</v>
      </c>
      <c r="AX17" s="19" t="e">
        <f>'TRIBULAN III'!AX17+'TRIBULAN IV'!AX17</f>
        <v>#DIV/0!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2">D18+E18</f>
        <v>502</v>
      </c>
      <c r="G18" s="19">
        <f>'TRIBULAN III'!G18+'TRIBULAN IV'!G18</f>
        <v>109</v>
      </c>
      <c r="H18" s="19">
        <f>'TRIBULAN III'!H18+'TRIBULAN IV'!H18</f>
        <v>112</v>
      </c>
      <c r="I18" s="19">
        <f>'TRIBULAN III'!I18+'TRIBULAN IV'!I18</f>
        <v>221</v>
      </c>
      <c r="J18" s="19">
        <f>'TRIBULAN III'!J18+'TRIBULAN IV'!J18</f>
        <v>44.023904382470114</v>
      </c>
      <c r="K18" s="19">
        <f>'TRIBULAN III'!K18+'TRIBULAN IV'!K18</f>
        <v>109</v>
      </c>
      <c r="L18" s="19">
        <f>'TRIBULAN III'!L18+'TRIBULAN IV'!L18</f>
        <v>112</v>
      </c>
      <c r="M18" s="19">
        <f>'TRIBULAN III'!M18+'TRIBULAN IV'!M18</f>
        <v>221</v>
      </c>
      <c r="N18" s="19">
        <f>'TRIBULAN III'!N18+'TRIBULAN IV'!N18</f>
        <v>44.023904382470114</v>
      </c>
      <c r="O18" s="19">
        <f>'TRIBULAN III'!O18+'TRIBULAN IV'!O18</f>
        <v>0</v>
      </c>
      <c r="P18" s="19">
        <f>'TRIBULAN III'!P18+'TRIBULAN IV'!P18</f>
        <v>0</v>
      </c>
      <c r="Q18" s="19">
        <f>'TRIBULAN III'!Q18+'TRIBULAN IV'!Q18</f>
        <v>0</v>
      </c>
      <c r="R18" s="19" t="e">
        <f>'TRIBULAN III'!R18+'TRIBULAN IV'!R18</f>
        <v>#DIV/0!</v>
      </c>
      <c r="S18" s="19">
        <f>'TRIBULAN III'!S18+'TRIBULAN IV'!S18</f>
        <v>0</v>
      </c>
      <c r="T18" s="19">
        <f>'TRIBULAN III'!T18+'TRIBULAN IV'!T18</f>
        <v>0</v>
      </c>
      <c r="U18" s="19">
        <f>'TRIBULAN III'!U18+'TRIBULAN IV'!U18</f>
        <v>0</v>
      </c>
      <c r="V18" s="19" t="e">
        <f>'TRIBULAN III'!V18+'TRIBULAN IV'!V18</f>
        <v>#DIV/0!</v>
      </c>
      <c r="W18" s="19">
        <f>'TRIBULAN III'!W18+'TRIBULAN IV'!W18</f>
        <v>0</v>
      </c>
      <c r="X18" s="19">
        <f>'TRIBULAN III'!X18+'TRIBULAN IV'!X18</f>
        <v>0</v>
      </c>
      <c r="Y18" s="19">
        <f>'TRIBULAN III'!Y18+'TRIBULAN IV'!Y18</f>
        <v>0</v>
      </c>
      <c r="Z18" s="19" t="e">
        <f>'TRIBULAN III'!Z18+'TRIBULAN IV'!Z18</f>
        <v>#DIV/0!</v>
      </c>
      <c r="AA18" s="19">
        <f>'TRIBULAN III'!AA18+'TRIBULAN IV'!AA18</f>
        <v>0</v>
      </c>
      <c r="AB18" s="19">
        <f>'TRIBULAN III'!AB18+'TRIBULAN IV'!AB18</f>
        <v>0</v>
      </c>
      <c r="AC18" s="19">
        <f>'TRIBULAN III'!AC18+'TRIBULAN IV'!AC18</f>
        <v>0</v>
      </c>
      <c r="AD18" s="19" t="e">
        <f>'TRIBULAN III'!AD18+'TRIBULAN IV'!AD18</f>
        <v>#DIV/0!</v>
      </c>
      <c r="AE18" s="19">
        <f>'TRIBULAN III'!AE18+'TRIBULAN IV'!AE18</f>
        <v>0</v>
      </c>
      <c r="AF18" s="19">
        <f>'TRIBULAN III'!AF18+'TRIBULAN IV'!AF18</f>
        <v>0</v>
      </c>
      <c r="AG18" s="19">
        <f>'TRIBULAN III'!AG18+'TRIBULAN IV'!AG18</f>
        <v>0</v>
      </c>
      <c r="AH18" s="19" t="e">
        <f>'TRIBULAN III'!AH18+'TRIBULAN IV'!AH18</f>
        <v>#DIV/0!</v>
      </c>
      <c r="AI18" s="19">
        <f>'TRIBULAN III'!AI18+'TRIBULAN IV'!AI18</f>
        <v>0</v>
      </c>
      <c r="AJ18" s="19">
        <f>'TRIBULAN III'!AJ18+'TRIBULAN IV'!AJ18</f>
        <v>0</v>
      </c>
      <c r="AK18" s="19">
        <f>'TRIBULAN III'!AK18+'TRIBULAN IV'!AK18</f>
        <v>0</v>
      </c>
      <c r="AL18" s="19" t="e">
        <f>'TRIBULAN III'!AL18+'TRIBULAN IV'!AL18</f>
        <v>#DIV/0!</v>
      </c>
      <c r="AM18" s="19">
        <f>'TRIBULAN III'!AM18+'TRIBULAN IV'!AM18</f>
        <v>0</v>
      </c>
      <c r="AN18" s="19">
        <f>'TRIBULAN III'!AN18+'TRIBULAN IV'!AN18</f>
        <v>0</v>
      </c>
      <c r="AO18" s="19">
        <f>'TRIBULAN III'!AO18+'TRIBULAN IV'!AO18</f>
        <v>0</v>
      </c>
      <c r="AP18" s="19" t="e">
        <f>'TRIBULAN III'!AP18+'TRIBULAN IV'!AP18</f>
        <v>#DIV/0!</v>
      </c>
      <c r="AQ18" s="19">
        <f>'TRIBULAN III'!AQ18+'TRIBULAN IV'!AQ18</f>
        <v>0</v>
      </c>
      <c r="AR18" s="19">
        <f>'TRIBULAN III'!AR18+'TRIBULAN IV'!AR18</f>
        <v>0</v>
      </c>
      <c r="AS18" s="19">
        <f>'TRIBULAN III'!AS18+'TRIBULAN IV'!AS18</f>
        <v>0</v>
      </c>
      <c r="AT18" s="19" t="e">
        <f>'TRIBULAN III'!AT18+'TRIBULAN IV'!AT18</f>
        <v>#DIV/0!</v>
      </c>
      <c r="AU18" s="19">
        <f>'TRIBULAN III'!AU18+'TRIBULAN IV'!AU18</f>
        <v>0</v>
      </c>
      <c r="AV18" s="19">
        <f>'TRIBULAN III'!AV18+'TRIBULAN IV'!AV18</f>
        <v>0</v>
      </c>
      <c r="AW18" s="19">
        <f>'TRIBULAN III'!AW18+'TRIBULAN IV'!AW18</f>
        <v>0</v>
      </c>
      <c r="AX18" s="19" t="e">
        <f>'TRIBULAN III'!AX18+'TRIBULAN IV'!AX18</f>
        <v>#DIV/0!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2"/>
        <v>436</v>
      </c>
      <c r="G19" s="19">
        <f>'TRIBULAN III'!G19+'TRIBULAN IV'!G19</f>
        <v>136</v>
      </c>
      <c r="H19" s="19">
        <f>'TRIBULAN III'!H19+'TRIBULAN IV'!H19</f>
        <v>127</v>
      </c>
      <c r="I19" s="19">
        <f>'TRIBULAN III'!I19+'TRIBULAN IV'!I19</f>
        <v>263</v>
      </c>
      <c r="J19" s="19">
        <f>'TRIBULAN III'!J19+'TRIBULAN IV'!J19</f>
        <v>60.321100917431188</v>
      </c>
      <c r="K19" s="19">
        <f>'TRIBULAN III'!K19+'TRIBULAN IV'!K19</f>
        <v>136</v>
      </c>
      <c r="L19" s="19">
        <f>'TRIBULAN III'!L19+'TRIBULAN IV'!L19</f>
        <v>127</v>
      </c>
      <c r="M19" s="19">
        <f>'TRIBULAN III'!M19+'TRIBULAN IV'!M19</f>
        <v>263</v>
      </c>
      <c r="N19" s="19">
        <f>'TRIBULAN III'!N19+'TRIBULAN IV'!N19</f>
        <v>60.321100917431188</v>
      </c>
      <c r="O19" s="19">
        <f>'TRIBULAN III'!O19+'TRIBULAN IV'!O19</f>
        <v>0</v>
      </c>
      <c r="P19" s="19">
        <f>'TRIBULAN III'!P19+'TRIBULAN IV'!P19</f>
        <v>0</v>
      </c>
      <c r="Q19" s="19">
        <f>'TRIBULAN III'!Q19+'TRIBULAN IV'!Q19</f>
        <v>0</v>
      </c>
      <c r="R19" s="19" t="e">
        <f>'TRIBULAN III'!R19+'TRIBULAN IV'!R19</f>
        <v>#DIV/0!</v>
      </c>
      <c r="S19" s="19">
        <f>'TRIBULAN III'!S19+'TRIBULAN IV'!S19</f>
        <v>0</v>
      </c>
      <c r="T19" s="19">
        <f>'TRIBULAN III'!T19+'TRIBULAN IV'!T19</f>
        <v>0</v>
      </c>
      <c r="U19" s="19">
        <f>'TRIBULAN III'!U19+'TRIBULAN IV'!U19</f>
        <v>0</v>
      </c>
      <c r="V19" s="19" t="e">
        <f>'TRIBULAN III'!V19+'TRIBULAN IV'!V19</f>
        <v>#DIV/0!</v>
      </c>
      <c r="W19" s="19">
        <f>'TRIBULAN III'!W19+'TRIBULAN IV'!W19</f>
        <v>0</v>
      </c>
      <c r="X19" s="19">
        <f>'TRIBULAN III'!X19+'TRIBULAN IV'!X19</f>
        <v>0</v>
      </c>
      <c r="Y19" s="19">
        <f>'TRIBULAN III'!Y19+'TRIBULAN IV'!Y19</f>
        <v>0</v>
      </c>
      <c r="Z19" s="19" t="e">
        <f>'TRIBULAN III'!Z19+'TRIBULAN IV'!Z19</f>
        <v>#DIV/0!</v>
      </c>
      <c r="AA19" s="19">
        <f>'TRIBULAN III'!AA19+'TRIBULAN IV'!AA19</f>
        <v>0</v>
      </c>
      <c r="AB19" s="19">
        <f>'TRIBULAN III'!AB19+'TRIBULAN IV'!AB19</f>
        <v>0</v>
      </c>
      <c r="AC19" s="19">
        <f>'TRIBULAN III'!AC19+'TRIBULAN IV'!AC19</f>
        <v>0</v>
      </c>
      <c r="AD19" s="19" t="e">
        <f>'TRIBULAN III'!AD19+'TRIBULAN IV'!AD19</f>
        <v>#DIV/0!</v>
      </c>
      <c r="AE19" s="19">
        <f>'TRIBULAN III'!AE19+'TRIBULAN IV'!AE19</f>
        <v>0</v>
      </c>
      <c r="AF19" s="19">
        <f>'TRIBULAN III'!AF19+'TRIBULAN IV'!AF19</f>
        <v>0</v>
      </c>
      <c r="AG19" s="19">
        <f>'TRIBULAN III'!AG19+'TRIBULAN IV'!AG19</f>
        <v>0</v>
      </c>
      <c r="AH19" s="19" t="e">
        <f>'TRIBULAN III'!AH19+'TRIBULAN IV'!AH19</f>
        <v>#DIV/0!</v>
      </c>
      <c r="AI19" s="19">
        <f>'TRIBULAN III'!AI19+'TRIBULAN IV'!AI19</f>
        <v>0</v>
      </c>
      <c r="AJ19" s="19">
        <f>'TRIBULAN III'!AJ19+'TRIBULAN IV'!AJ19</f>
        <v>0</v>
      </c>
      <c r="AK19" s="19">
        <f>'TRIBULAN III'!AK19+'TRIBULAN IV'!AK19</f>
        <v>0</v>
      </c>
      <c r="AL19" s="19" t="e">
        <f>'TRIBULAN III'!AL19+'TRIBULAN IV'!AL19</f>
        <v>#DIV/0!</v>
      </c>
      <c r="AM19" s="19">
        <f>'TRIBULAN III'!AM19+'TRIBULAN IV'!AM19</f>
        <v>0</v>
      </c>
      <c r="AN19" s="19">
        <f>'TRIBULAN III'!AN19+'TRIBULAN IV'!AN19</f>
        <v>0</v>
      </c>
      <c r="AO19" s="19">
        <f>'TRIBULAN III'!AO19+'TRIBULAN IV'!AO19</f>
        <v>0</v>
      </c>
      <c r="AP19" s="19" t="e">
        <f>'TRIBULAN III'!AP19+'TRIBULAN IV'!AP19</f>
        <v>#DIV/0!</v>
      </c>
      <c r="AQ19" s="19">
        <f>'TRIBULAN III'!AQ19+'TRIBULAN IV'!AQ19</f>
        <v>0</v>
      </c>
      <c r="AR19" s="19">
        <f>'TRIBULAN III'!AR19+'TRIBULAN IV'!AR19</f>
        <v>0</v>
      </c>
      <c r="AS19" s="19">
        <f>'TRIBULAN III'!AS19+'TRIBULAN IV'!AS19</f>
        <v>0</v>
      </c>
      <c r="AT19" s="19" t="e">
        <f>'TRIBULAN III'!AT19+'TRIBULAN IV'!AT19</f>
        <v>#DIV/0!</v>
      </c>
      <c r="AU19" s="19">
        <f>'TRIBULAN III'!AU19+'TRIBULAN IV'!AU19</f>
        <v>0</v>
      </c>
      <c r="AV19" s="19">
        <f>'TRIBULAN III'!AV19+'TRIBULAN IV'!AV19</f>
        <v>0</v>
      </c>
      <c r="AW19" s="19">
        <f>'TRIBULAN III'!AW19+'TRIBULAN IV'!AW19</f>
        <v>0</v>
      </c>
      <c r="AX19" s="19" t="e">
        <f>'TRIBULAN III'!AX19+'TRIBULAN IV'!AX19</f>
        <v>#DIV/0!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2"/>
        <v>418</v>
      </c>
      <c r="G20" s="19">
        <f>'TRIBULAN III'!G20+'TRIBULAN IV'!G20</f>
        <v>58</v>
      </c>
      <c r="H20" s="19">
        <f>'TRIBULAN III'!H20+'TRIBULAN IV'!H20</f>
        <v>74</v>
      </c>
      <c r="I20" s="19">
        <f>'TRIBULAN III'!I20+'TRIBULAN IV'!I20</f>
        <v>132</v>
      </c>
      <c r="J20" s="19">
        <f>'TRIBULAN III'!J20+'TRIBULAN IV'!J20</f>
        <v>31.578947368421055</v>
      </c>
      <c r="K20" s="19">
        <f>'TRIBULAN III'!K20+'TRIBULAN IV'!K20</f>
        <v>58</v>
      </c>
      <c r="L20" s="19">
        <f>'TRIBULAN III'!L20+'TRIBULAN IV'!L20</f>
        <v>74</v>
      </c>
      <c r="M20" s="19">
        <f>'TRIBULAN III'!M20+'TRIBULAN IV'!M20</f>
        <v>132</v>
      </c>
      <c r="N20" s="19">
        <f>'TRIBULAN III'!N20+'TRIBULAN IV'!N20</f>
        <v>31.578947368421055</v>
      </c>
      <c r="O20" s="19">
        <f>'TRIBULAN III'!O20+'TRIBULAN IV'!O20</f>
        <v>0</v>
      </c>
      <c r="P20" s="19">
        <f>'TRIBULAN III'!P20+'TRIBULAN IV'!P20</f>
        <v>0</v>
      </c>
      <c r="Q20" s="19">
        <f>'TRIBULAN III'!Q20+'TRIBULAN IV'!Q20</f>
        <v>0</v>
      </c>
      <c r="R20" s="19" t="e">
        <f>'TRIBULAN III'!R20+'TRIBULAN IV'!R20</f>
        <v>#DIV/0!</v>
      </c>
      <c r="S20" s="19">
        <f>'TRIBULAN III'!S20+'TRIBULAN IV'!S20</f>
        <v>0</v>
      </c>
      <c r="T20" s="19">
        <f>'TRIBULAN III'!T20+'TRIBULAN IV'!T20</f>
        <v>0</v>
      </c>
      <c r="U20" s="19">
        <f>'TRIBULAN III'!U20+'TRIBULAN IV'!U20</f>
        <v>0</v>
      </c>
      <c r="V20" s="19" t="e">
        <f>'TRIBULAN III'!V20+'TRIBULAN IV'!V20</f>
        <v>#DIV/0!</v>
      </c>
      <c r="W20" s="19">
        <f>'TRIBULAN III'!W20+'TRIBULAN IV'!W20</f>
        <v>0</v>
      </c>
      <c r="X20" s="19">
        <f>'TRIBULAN III'!X20+'TRIBULAN IV'!X20</f>
        <v>0</v>
      </c>
      <c r="Y20" s="19">
        <f>'TRIBULAN III'!Y20+'TRIBULAN IV'!Y20</f>
        <v>0</v>
      </c>
      <c r="Z20" s="19" t="e">
        <f>'TRIBULAN III'!Z20+'TRIBULAN IV'!Z20</f>
        <v>#DIV/0!</v>
      </c>
      <c r="AA20" s="19">
        <f>'TRIBULAN III'!AA20+'TRIBULAN IV'!AA20</f>
        <v>0</v>
      </c>
      <c r="AB20" s="19">
        <f>'TRIBULAN III'!AB20+'TRIBULAN IV'!AB20</f>
        <v>0</v>
      </c>
      <c r="AC20" s="19">
        <f>'TRIBULAN III'!AC20+'TRIBULAN IV'!AC20</f>
        <v>0</v>
      </c>
      <c r="AD20" s="19" t="e">
        <f>'TRIBULAN III'!AD20+'TRIBULAN IV'!AD20</f>
        <v>#DIV/0!</v>
      </c>
      <c r="AE20" s="19">
        <f>'TRIBULAN III'!AE20+'TRIBULAN IV'!AE20</f>
        <v>0</v>
      </c>
      <c r="AF20" s="19">
        <f>'TRIBULAN III'!AF20+'TRIBULAN IV'!AF20</f>
        <v>0</v>
      </c>
      <c r="AG20" s="19">
        <f>'TRIBULAN III'!AG20+'TRIBULAN IV'!AG20</f>
        <v>0</v>
      </c>
      <c r="AH20" s="19" t="e">
        <f>'TRIBULAN III'!AH20+'TRIBULAN IV'!AH20</f>
        <v>#DIV/0!</v>
      </c>
      <c r="AI20" s="19">
        <f>'TRIBULAN III'!AI20+'TRIBULAN IV'!AI20</f>
        <v>0</v>
      </c>
      <c r="AJ20" s="19">
        <f>'TRIBULAN III'!AJ20+'TRIBULAN IV'!AJ20</f>
        <v>0</v>
      </c>
      <c r="AK20" s="19">
        <f>'TRIBULAN III'!AK20+'TRIBULAN IV'!AK20</f>
        <v>0</v>
      </c>
      <c r="AL20" s="19" t="e">
        <f>'TRIBULAN III'!AL20+'TRIBULAN IV'!AL20</f>
        <v>#DIV/0!</v>
      </c>
      <c r="AM20" s="19">
        <f>'TRIBULAN III'!AM20+'TRIBULAN IV'!AM20</f>
        <v>0</v>
      </c>
      <c r="AN20" s="19">
        <f>'TRIBULAN III'!AN20+'TRIBULAN IV'!AN20</f>
        <v>0</v>
      </c>
      <c r="AO20" s="19">
        <f>'TRIBULAN III'!AO20+'TRIBULAN IV'!AO20</f>
        <v>0</v>
      </c>
      <c r="AP20" s="19" t="e">
        <f>'TRIBULAN III'!AP20+'TRIBULAN IV'!AP20</f>
        <v>#DIV/0!</v>
      </c>
      <c r="AQ20" s="19">
        <f>'TRIBULAN III'!AQ20+'TRIBULAN IV'!AQ20</f>
        <v>0</v>
      </c>
      <c r="AR20" s="19">
        <f>'TRIBULAN III'!AR20+'TRIBULAN IV'!AR20</f>
        <v>0</v>
      </c>
      <c r="AS20" s="19">
        <f>'TRIBULAN III'!AS20+'TRIBULAN IV'!AS20</f>
        <v>0</v>
      </c>
      <c r="AT20" s="19" t="e">
        <f>'TRIBULAN III'!AT20+'TRIBULAN IV'!AT20</f>
        <v>#DIV/0!</v>
      </c>
      <c r="AU20" s="19">
        <f>'TRIBULAN III'!AU20+'TRIBULAN IV'!AU20</f>
        <v>0</v>
      </c>
      <c r="AV20" s="19">
        <f>'TRIBULAN III'!AV20+'TRIBULAN IV'!AV20</f>
        <v>0</v>
      </c>
      <c r="AW20" s="19">
        <f>'TRIBULAN III'!AW20+'TRIBULAN IV'!AW20</f>
        <v>0</v>
      </c>
      <c r="AX20" s="19" t="e">
        <f>'TRIBULAN III'!AX20+'TRIBULAN IV'!AX20</f>
        <v>#DIV/0!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2"/>
        <v>339</v>
      </c>
      <c r="G21" s="19">
        <f>'TRIBULAN III'!G21+'TRIBULAN IV'!G21</f>
        <v>63</v>
      </c>
      <c r="H21" s="19">
        <f>'TRIBULAN III'!H21+'TRIBULAN IV'!H21</f>
        <v>48</v>
      </c>
      <c r="I21" s="19">
        <f>'TRIBULAN III'!I21+'TRIBULAN IV'!I21</f>
        <v>111</v>
      </c>
      <c r="J21" s="19">
        <f>'TRIBULAN III'!J21+'TRIBULAN IV'!J21</f>
        <v>32.743362831858406</v>
      </c>
      <c r="K21" s="19">
        <f>'TRIBULAN III'!K21+'TRIBULAN IV'!K21</f>
        <v>63</v>
      </c>
      <c r="L21" s="19">
        <f>'TRIBULAN III'!L21+'TRIBULAN IV'!L21</f>
        <v>48</v>
      </c>
      <c r="M21" s="19">
        <f>'TRIBULAN III'!M21+'TRIBULAN IV'!M21</f>
        <v>111</v>
      </c>
      <c r="N21" s="19">
        <f>'TRIBULAN III'!N21+'TRIBULAN IV'!N21</f>
        <v>32.743362831858406</v>
      </c>
      <c r="O21" s="19">
        <f>'TRIBULAN III'!O21+'TRIBULAN IV'!O21</f>
        <v>0</v>
      </c>
      <c r="P21" s="19">
        <f>'TRIBULAN III'!P21+'TRIBULAN IV'!P21</f>
        <v>0</v>
      </c>
      <c r="Q21" s="19">
        <f>'TRIBULAN III'!Q21+'TRIBULAN IV'!Q21</f>
        <v>0</v>
      </c>
      <c r="R21" s="19" t="e">
        <f>'TRIBULAN III'!R21+'TRIBULAN IV'!R21</f>
        <v>#DIV/0!</v>
      </c>
      <c r="S21" s="19">
        <f>'TRIBULAN III'!S21+'TRIBULAN IV'!S21</f>
        <v>0</v>
      </c>
      <c r="T21" s="19">
        <f>'TRIBULAN III'!T21+'TRIBULAN IV'!T21</f>
        <v>0</v>
      </c>
      <c r="U21" s="19">
        <f>'TRIBULAN III'!U21+'TRIBULAN IV'!U21</f>
        <v>0</v>
      </c>
      <c r="V21" s="19" t="e">
        <f>'TRIBULAN III'!V21+'TRIBULAN IV'!V21</f>
        <v>#DIV/0!</v>
      </c>
      <c r="W21" s="19">
        <f>'TRIBULAN III'!W21+'TRIBULAN IV'!W21</f>
        <v>0</v>
      </c>
      <c r="X21" s="19">
        <f>'TRIBULAN III'!X21+'TRIBULAN IV'!X21</f>
        <v>0</v>
      </c>
      <c r="Y21" s="19">
        <f>'TRIBULAN III'!Y21+'TRIBULAN IV'!Y21</f>
        <v>0</v>
      </c>
      <c r="Z21" s="19" t="e">
        <f>'TRIBULAN III'!Z21+'TRIBULAN IV'!Z21</f>
        <v>#DIV/0!</v>
      </c>
      <c r="AA21" s="19">
        <f>'TRIBULAN III'!AA21+'TRIBULAN IV'!AA21</f>
        <v>0</v>
      </c>
      <c r="AB21" s="19">
        <f>'TRIBULAN III'!AB21+'TRIBULAN IV'!AB21</f>
        <v>0</v>
      </c>
      <c r="AC21" s="19">
        <f>'TRIBULAN III'!AC21+'TRIBULAN IV'!AC21</f>
        <v>0</v>
      </c>
      <c r="AD21" s="19" t="e">
        <f>'TRIBULAN III'!AD21+'TRIBULAN IV'!AD21</f>
        <v>#DIV/0!</v>
      </c>
      <c r="AE21" s="19">
        <f>'TRIBULAN III'!AE21+'TRIBULAN IV'!AE21</f>
        <v>0</v>
      </c>
      <c r="AF21" s="19">
        <f>'TRIBULAN III'!AF21+'TRIBULAN IV'!AF21</f>
        <v>0</v>
      </c>
      <c r="AG21" s="19">
        <f>'TRIBULAN III'!AG21+'TRIBULAN IV'!AG21</f>
        <v>0</v>
      </c>
      <c r="AH21" s="19" t="e">
        <f>'TRIBULAN III'!AH21+'TRIBULAN IV'!AH21</f>
        <v>#DIV/0!</v>
      </c>
      <c r="AI21" s="19">
        <f>'TRIBULAN III'!AI21+'TRIBULAN IV'!AI21</f>
        <v>0</v>
      </c>
      <c r="AJ21" s="19">
        <f>'TRIBULAN III'!AJ21+'TRIBULAN IV'!AJ21</f>
        <v>0</v>
      </c>
      <c r="AK21" s="19">
        <f>'TRIBULAN III'!AK21+'TRIBULAN IV'!AK21</f>
        <v>0</v>
      </c>
      <c r="AL21" s="19" t="e">
        <f>'TRIBULAN III'!AL21+'TRIBULAN IV'!AL21</f>
        <v>#DIV/0!</v>
      </c>
      <c r="AM21" s="19">
        <f>'TRIBULAN III'!AM21+'TRIBULAN IV'!AM21</f>
        <v>0</v>
      </c>
      <c r="AN21" s="19">
        <f>'TRIBULAN III'!AN21+'TRIBULAN IV'!AN21</f>
        <v>0</v>
      </c>
      <c r="AO21" s="19">
        <f>'TRIBULAN III'!AO21+'TRIBULAN IV'!AO21</f>
        <v>0</v>
      </c>
      <c r="AP21" s="19" t="e">
        <f>'TRIBULAN III'!AP21+'TRIBULAN IV'!AP21</f>
        <v>#DIV/0!</v>
      </c>
      <c r="AQ21" s="19">
        <f>'TRIBULAN III'!AQ21+'TRIBULAN IV'!AQ21</f>
        <v>0</v>
      </c>
      <c r="AR21" s="19">
        <f>'TRIBULAN III'!AR21+'TRIBULAN IV'!AR21</f>
        <v>0</v>
      </c>
      <c r="AS21" s="19">
        <f>'TRIBULAN III'!AS21+'TRIBULAN IV'!AS21</f>
        <v>0</v>
      </c>
      <c r="AT21" s="19" t="e">
        <f>'TRIBULAN III'!AT21+'TRIBULAN IV'!AT21</f>
        <v>#DIV/0!</v>
      </c>
      <c r="AU21" s="19">
        <f>'TRIBULAN III'!AU21+'TRIBULAN IV'!AU21</f>
        <v>0</v>
      </c>
      <c r="AV21" s="19">
        <f>'TRIBULAN III'!AV21+'TRIBULAN IV'!AV21</f>
        <v>0</v>
      </c>
      <c r="AW21" s="19">
        <f>'TRIBULAN III'!AW21+'TRIBULAN IV'!AW21</f>
        <v>0</v>
      </c>
      <c r="AX21" s="19" t="e">
        <f>'TRIBULAN III'!AX21+'TRIBULAN IV'!AX21</f>
        <v>#DIV/0!</v>
      </c>
    </row>
    <row r="22" spans="1:52" ht="14.25" customHeight="1">
      <c r="A22" s="16"/>
      <c r="B22" s="17"/>
      <c r="C22" s="18" t="s">
        <v>37</v>
      </c>
      <c r="D22" s="89">
        <f t="shared" ref="D22:F22" si="3">SUM(D18:D21)</f>
        <v>847</v>
      </c>
      <c r="E22" s="89">
        <f t="shared" si="3"/>
        <v>848</v>
      </c>
      <c r="F22" s="89">
        <f t="shared" si="3"/>
        <v>1695</v>
      </c>
      <c r="G22" s="19">
        <f>'TRIBULAN III'!G22+'TRIBULAN IV'!G22</f>
        <v>366</v>
      </c>
      <c r="H22" s="19">
        <f>'TRIBULAN III'!H22+'TRIBULAN IV'!H22</f>
        <v>361</v>
      </c>
      <c r="I22" s="19">
        <f>'TRIBULAN III'!I22+'TRIBULAN IV'!I22</f>
        <v>727</v>
      </c>
      <c r="J22" s="19">
        <f>'TRIBULAN III'!J22+'TRIBULAN IV'!J22</f>
        <v>42.89085545722714</v>
      </c>
      <c r="K22" s="19">
        <f>'TRIBULAN III'!K22+'TRIBULAN IV'!K22</f>
        <v>366</v>
      </c>
      <c r="L22" s="19">
        <f>'TRIBULAN III'!L22+'TRIBULAN IV'!L22</f>
        <v>295</v>
      </c>
      <c r="M22" s="19">
        <f>'TRIBULAN III'!M22+'TRIBULAN IV'!M22</f>
        <v>727</v>
      </c>
      <c r="N22" s="19">
        <f>'TRIBULAN III'!N22+'TRIBULAN IV'!N22</f>
        <v>42.89085545722714</v>
      </c>
      <c r="O22" s="19">
        <f>'TRIBULAN III'!O22+'TRIBULAN IV'!O22</f>
        <v>0</v>
      </c>
      <c r="P22" s="19">
        <f>'TRIBULAN III'!P22+'TRIBULAN IV'!P22</f>
        <v>0</v>
      </c>
      <c r="Q22" s="19">
        <f>'TRIBULAN III'!Q22+'TRIBULAN IV'!Q22</f>
        <v>0</v>
      </c>
      <c r="R22" s="19" t="e">
        <f>'TRIBULAN III'!R22+'TRIBULAN IV'!R22</f>
        <v>#DIV/0!</v>
      </c>
      <c r="S22" s="19">
        <f>'TRIBULAN III'!S22+'TRIBULAN IV'!S22</f>
        <v>0</v>
      </c>
      <c r="T22" s="19">
        <f>'TRIBULAN III'!T22+'TRIBULAN IV'!T22</f>
        <v>0</v>
      </c>
      <c r="U22" s="19">
        <f>'TRIBULAN III'!U22+'TRIBULAN IV'!U22</f>
        <v>0</v>
      </c>
      <c r="V22" s="19" t="e">
        <f>'TRIBULAN III'!V22+'TRIBULAN IV'!V22</f>
        <v>#DIV/0!</v>
      </c>
      <c r="W22" s="19">
        <f>'TRIBULAN III'!W22+'TRIBULAN IV'!W22</f>
        <v>0</v>
      </c>
      <c r="X22" s="19">
        <f>'TRIBULAN III'!X22+'TRIBULAN IV'!X22</f>
        <v>0</v>
      </c>
      <c r="Y22" s="19">
        <f>'TRIBULAN III'!Y22+'TRIBULAN IV'!Y22</f>
        <v>0</v>
      </c>
      <c r="Z22" s="19" t="e">
        <f>'TRIBULAN III'!Z22+'TRIBULAN IV'!Z22</f>
        <v>#DIV/0!</v>
      </c>
      <c r="AA22" s="19">
        <f>'TRIBULAN III'!AA22+'TRIBULAN IV'!AA22</f>
        <v>0</v>
      </c>
      <c r="AB22" s="19">
        <f>'TRIBULAN III'!AB22+'TRIBULAN IV'!AB22</f>
        <v>0</v>
      </c>
      <c r="AC22" s="19">
        <f>'TRIBULAN III'!AC22+'TRIBULAN IV'!AC22</f>
        <v>0</v>
      </c>
      <c r="AD22" s="19" t="e">
        <f>'TRIBULAN III'!AD22+'TRIBULAN IV'!AD22</f>
        <v>#DIV/0!</v>
      </c>
      <c r="AE22" s="19">
        <f>'TRIBULAN III'!AE22+'TRIBULAN IV'!AE22</f>
        <v>0</v>
      </c>
      <c r="AF22" s="19">
        <f>'TRIBULAN III'!AF22+'TRIBULAN IV'!AF22</f>
        <v>0</v>
      </c>
      <c r="AG22" s="19">
        <f>'TRIBULAN III'!AG22+'TRIBULAN IV'!AG22</f>
        <v>0</v>
      </c>
      <c r="AH22" s="19" t="e">
        <f>'TRIBULAN III'!AH22+'TRIBULAN IV'!AH22</f>
        <v>#DIV/0!</v>
      </c>
      <c r="AI22" s="19">
        <f>'TRIBULAN III'!AI22+'TRIBULAN IV'!AI22</f>
        <v>0</v>
      </c>
      <c r="AJ22" s="19">
        <f>'TRIBULAN III'!AJ22+'TRIBULAN IV'!AJ22</f>
        <v>0</v>
      </c>
      <c r="AK22" s="19">
        <f>'TRIBULAN III'!AK22+'TRIBULAN IV'!AK22</f>
        <v>0</v>
      </c>
      <c r="AL22" s="19" t="e">
        <f>'TRIBULAN III'!AL22+'TRIBULAN IV'!AL22</f>
        <v>#DIV/0!</v>
      </c>
      <c r="AM22" s="19">
        <f>'TRIBULAN III'!AM22+'TRIBULAN IV'!AM22</f>
        <v>0</v>
      </c>
      <c r="AN22" s="19">
        <f>'TRIBULAN III'!AN22+'TRIBULAN IV'!AN22</f>
        <v>0</v>
      </c>
      <c r="AO22" s="19">
        <f>'TRIBULAN III'!AO22+'TRIBULAN IV'!AO22</f>
        <v>0</v>
      </c>
      <c r="AP22" s="19" t="e">
        <f>'TRIBULAN III'!AP22+'TRIBULAN IV'!AP22</f>
        <v>#DIV/0!</v>
      </c>
      <c r="AQ22" s="19">
        <f>'TRIBULAN III'!AQ22+'TRIBULAN IV'!AQ22</f>
        <v>0</v>
      </c>
      <c r="AR22" s="19">
        <f>'TRIBULAN III'!AR22+'TRIBULAN IV'!AR22</f>
        <v>0</v>
      </c>
      <c r="AS22" s="19">
        <f>'TRIBULAN III'!AS22+'TRIBULAN IV'!AS22</f>
        <v>0</v>
      </c>
      <c r="AT22" s="19" t="e">
        <f>'TRIBULAN III'!AT22+'TRIBULAN IV'!AT22</f>
        <v>#DIV/0!</v>
      </c>
      <c r="AU22" s="19">
        <f>'TRIBULAN III'!AU22+'TRIBULAN IV'!AU22</f>
        <v>0</v>
      </c>
      <c r="AV22" s="19">
        <f>'TRIBULAN III'!AV22+'TRIBULAN IV'!AV22</f>
        <v>0</v>
      </c>
      <c r="AW22" s="19">
        <f>'TRIBULAN III'!AW22+'TRIBULAN IV'!AW22</f>
        <v>0</v>
      </c>
      <c r="AX22" s="19" t="e">
        <f>'TRIBULAN III'!AX22+'TRIBULAN IV'!AX22</f>
        <v>#DIV/0!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4">D23+E23</f>
        <v>358</v>
      </c>
      <c r="G23" s="19">
        <f>'TRIBULAN III'!G23+'TRIBULAN IV'!G23</f>
        <v>45</v>
      </c>
      <c r="H23" s="19">
        <f>'TRIBULAN III'!H23+'TRIBULAN IV'!H23</f>
        <v>37</v>
      </c>
      <c r="I23" s="19">
        <f>'TRIBULAN III'!I23+'TRIBULAN IV'!I23</f>
        <v>82</v>
      </c>
      <c r="J23" s="19">
        <f>'TRIBULAN III'!J23+'TRIBULAN IV'!J23</f>
        <v>22.905027932960895</v>
      </c>
      <c r="K23" s="19">
        <f>'TRIBULAN III'!K23+'TRIBULAN IV'!K23</f>
        <v>99</v>
      </c>
      <c r="L23" s="19">
        <f>'TRIBULAN III'!L23+'TRIBULAN IV'!L23</f>
        <v>90</v>
      </c>
      <c r="M23" s="19">
        <f>'TRIBULAN III'!M23+'TRIBULAN IV'!M23</f>
        <v>189</v>
      </c>
      <c r="N23" s="19">
        <f>'TRIBULAN III'!N23+'TRIBULAN IV'!N23</f>
        <v>52.793296089385478</v>
      </c>
      <c r="O23" s="19">
        <f>'TRIBULAN III'!O23+'TRIBULAN IV'!O23</f>
        <v>0</v>
      </c>
      <c r="P23" s="19">
        <f>'TRIBULAN III'!P23+'TRIBULAN IV'!P23</f>
        <v>0</v>
      </c>
      <c r="Q23" s="19">
        <f>'TRIBULAN III'!Q23+'TRIBULAN IV'!Q23</f>
        <v>0</v>
      </c>
      <c r="R23" s="19">
        <f>'TRIBULAN III'!R23+'TRIBULAN IV'!R23</f>
        <v>0</v>
      </c>
      <c r="S23" s="19">
        <f>'TRIBULAN III'!S23+'TRIBULAN IV'!S23</f>
        <v>0</v>
      </c>
      <c r="T23" s="19">
        <f>'TRIBULAN III'!T23+'TRIBULAN IV'!T23</f>
        <v>0</v>
      </c>
      <c r="U23" s="19">
        <f>'TRIBULAN III'!U23+'TRIBULAN IV'!U23</f>
        <v>0</v>
      </c>
      <c r="V23" s="19">
        <f>'TRIBULAN III'!V23+'TRIBULAN IV'!V23</f>
        <v>0</v>
      </c>
      <c r="W23" s="19">
        <f>'TRIBULAN III'!W23+'TRIBULAN IV'!W23</f>
        <v>0</v>
      </c>
      <c r="X23" s="19">
        <f>'TRIBULAN III'!X23+'TRIBULAN IV'!X23</f>
        <v>0</v>
      </c>
      <c r="Y23" s="19">
        <f>'TRIBULAN III'!Y23+'TRIBULAN IV'!Y23</f>
        <v>0</v>
      </c>
      <c r="Z23" s="19">
        <f>'TRIBULAN III'!Z23+'TRIBULAN IV'!Z23</f>
        <v>0</v>
      </c>
      <c r="AA23" s="19">
        <f>'TRIBULAN III'!AA23+'TRIBULAN IV'!AA23</f>
        <v>0</v>
      </c>
      <c r="AB23" s="19">
        <f>'TRIBULAN III'!AB23+'TRIBULAN IV'!AB23</f>
        <v>0</v>
      </c>
      <c r="AC23" s="19">
        <f>'TRIBULAN III'!AC23+'TRIBULAN IV'!AC23</f>
        <v>0</v>
      </c>
      <c r="AD23" s="19">
        <f>'TRIBULAN III'!AD23+'TRIBULAN IV'!AD23</f>
        <v>0</v>
      </c>
      <c r="AE23" s="19">
        <f>'TRIBULAN III'!AE23+'TRIBULAN IV'!AE23</f>
        <v>0</v>
      </c>
      <c r="AF23" s="19">
        <f>'TRIBULAN III'!AF23+'TRIBULAN IV'!AF23</f>
        <v>0</v>
      </c>
      <c r="AG23" s="19">
        <f>'TRIBULAN III'!AG23+'TRIBULAN IV'!AG23</f>
        <v>0</v>
      </c>
      <c r="AH23" s="19">
        <f>'TRIBULAN III'!AH23+'TRIBULAN IV'!AH23</f>
        <v>0</v>
      </c>
      <c r="AI23" s="19">
        <f>'TRIBULAN III'!AI23+'TRIBULAN IV'!AI23</f>
        <v>0</v>
      </c>
      <c r="AJ23" s="19">
        <f>'TRIBULAN III'!AJ23+'TRIBULAN IV'!AJ23</f>
        <v>0</v>
      </c>
      <c r="AK23" s="19">
        <f>'TRIBULAN III'!AK23+'TRIBULAN IV'!AK23</f>
        <v>0</v>
      </c>
      <c r="AL23" s="19">
        <f>'TRIBULAN III'!AL23+'TRIBULAN IV'!AL23</f>
        <v>0</v>
      </c>
      <c r="AM23" s="19">
        <f>'TRIBULAN III'!AM23+'TRIBULAN IV'!AM23</f>
        <v>0</v>
      </c>
      <c r="AN23" s="19">
        <f>'TRIBULAN III'!AN23+'TRIBULAN IV'!AN23</f>
        <v>0</v>
      </c>
      <c r="AO23" s="19">
        <f>'TRIBULAN III'!AO23+'TRIBULAN IV'!AO23</f>
        <v>0</v>
      </c>
      <c r="AP23" s="19">
        <f>'TRIBULAN III'!AP23+'TRIBULAN IV'!AP23</f>
        <v>0</v>
      </c>
      <c r="AQ23" s="19">
        <f>'TRIBULAN III'!AQ23+'TRIBULAN IV'!AQ23</f>
        <v>0</v>
      </c>
      <c r="AR23" s="19">
        <f>'TRIBULAN III'!AR23+'TRIBULAN IV'!AR23</f>
        <v>0</v>
      </c>
      <c r="AS23" s="19">
        <f>'TRIBULAN III'!AS23+'TRIBULAN IV'!AS23</f>
        <v>0</v>
      </c>
      <c r="AT23" s="19">
        <f>'TRIBULAN III'!AT23+'TRIBULAN IV'!AT23</f>
        <v>0</v>
      </c>
      <c r="AU23" s="19">
        <f>'TRIBULAN III'!AU23+'TRIBULAN IV'!AU23</f>
        <v>0</v>
      </c>
      <c r="AV23" s="19">
        <f>'TRIBULAN III'!AV23+'TRIBULAN IV'!AV23</f>
        <v>0</v>
      </c>
      <c r="AW23" s="19">
        <f>'TRIBULAN III'!AW23+'TRIBULAN IV'!AW23</f>
        <v>0</v>
      </c>
      <c r="AX23" s="19">
        <f>'TRIBULAN III'!AX23+'TRIBULAN IV'!AX23</f>
        <v>0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4"/>
        <v>195</v>
      </c>
      <c r="G24" s="19">
        <f>'TRIBULAN III'!G24+'TRIBULAN IV'!G24</f>
        <v>28</v>
      </c>
      <c r="H24" s="19">
        <f>'TRIBULAN III'!H24+'TRIBULAN IV'!H24</f>
        <v>32</v>
      </c>
      <c r="I24" s="19">
        <f>'TRIBULAN III'!I24+'TRIBULAN IV'!I24</f>
        <v>60</v>
      </c>
      <c r="J24" s="19">
        <f>'TRIBULAN III'!J24+'TRIBULAN IV'!J24</f>
        <v>30.76923076923077</v>
      </c>
      <c r="K24" s="19">
        <f>'TRIBULAN III'!K24+'TRIBULAN IV'!K24</f>
        <v>59</v>
      </c>
      <c r="L24" s="19">
        <f>'TRIBULAN III'!L24+'TRIBULAN IV'!L24</f>
        <v>50</v>
      </c>
      <c r="M24" s="19">
        <f>'TRIBULAN III'!M24+'TRIBULAN IV'!M24</f>
        <v>109</v>
      </c>
      <c r="N24" s="19">
        <f>'TRIBULAN III'!N24+'TRIBULAN IV'!N24</f>
        <v>55.897435897435898</v>
      </c>
      <c r="O24" s="19">
        <f>'TRIBULAN III'!O24+'TRIBULAN IV'!O24</f>
        <v>0</v>
      </c>
      <c r="P24" s="19">
        <f>'TRIBULAN III'!P24+'TRIBULAN IV'!P24</f>
        <v>0</v>
      </c>
      <c r="Q24" s="19">
        <f>'TRIBULAN III'!Q24+'TRIBULAN IV'!Q24</f>
        <v>0</v>
      </c>
      <c r="R24" s="19">
        <f>'TRIBULAN III'!R24+'TRIBULAN IV'!R24</f>
        <v>0</v>
      </c>
      <c r="S24" s="19">
        <f>'TRIBULAN III'!S24+'TRIBULAN IV'!S24</f>
        <v>0</v>
      </c>
      <c r="T24" s="19">
        <f>'TRIBULAN III'!T24+'TRIBULAN IV'!T24</f>
        <v>0</v>
      </c>
      <c r="U24" s="19">
        <f>'TRIBULAN III'!U24+'TRIBULAN IV'!U24</f>
        <v>0</v>
      </c>
      <c r="V24" s="19">
        <f>'TRIBULAN III'!V24+'TRIBULAN IV'!V24</f>
        <v>0</v>
      </c>
      <c r="W24" s="19">
        <f>'TRIBULAN III'!W24+'TRIBULAN IV'!W24</f>
        <v>0</v>
      </c>
      <c r="X24" s="19">
        <f>'TRIBULAN III'!X24+'TRIBULAN IV'!X24</f>
        <v>0</v>
      </c>
      <c r="Y24" s="19">
        <f>'TRIBULAN III'!Y24+'TRIBULAN IV'!Y24</f>
        <v>0</v>
      </c>
      <c r="Z24" s="19">
        <f>'TRIBULAN III'!Z24+'TRIBULAN IV'!Z24</f>
        <v>0</v>
      </c>
      <c r="AA24" s="19">
        <f>'TRIBULAN III'!AA24+'TRIBULAN IV'!AA24</f>
        <v>0</v>
      </c>
      <c r="AB24" s="19">
        <f>'TRIBULAN III'!AB24+'TRIBULAN IV'!AB24</f>
        <v>0</v>
      </c>
      <c r="AC24" s="19">
        <f>'TRIBULAN III'!AC24+'TRIBULAN IV'!AC24</f>
        <v>0</v>
      </c>
      <c r="AD24" s="19">
        <f>'TRIBULAN III'!AD24+'TRIBULAN IV'!AD24</f>
        <v>0</v>
      </c>
      <c r="AE24" s="19">
        <f>'TRIBULAN III'!AE24+'TRIBULAN IV'!AE24</f>
        <v>0</v>
      </c>
      <c r="AF24" s="19">
        <f>'TRIBULAN III'!AF24+'TRIBULAN IV'!AF24</f>
        <v>0</v>
      </c>
      <c r="AG24" s="19">
        <f>'TRIBULAN III'!AG24+'TRIBULAN IV'!AG24</f>
        <v>0</v>
      </c>
      <c r="AH24" s="19">
        <f>'TRIBULAN III'!AH24+'TRIBULAN IV'!AH24</f>
        <v>0</v>
      </c>
      <c r="AI24" s="19">
        <f>'TRIBULAN III'!AI24+'TRIBULAN IV'!AI24</f>
        <v>0</v>
      </c>
      <c r="AJ24" s="19">
        <f>'TRIBULAN III'!AJ24+'TRIBULAN IV'!AJ24</f>
        <v>0</v>
      </c>
      <c r="AK24" s="19">
        <f>'TRIBULAN III'!AK24+'TRIBULAN IV'!AK24</f>
        <v>0</v>
      </c>
      <c r="AL24" s="19">
        <f>'TRIBULAN III'!AL24+'TRIBULAN IV'!AL24</f>
        <v>0</v>
      </c>
      <c r="AM24" s="19">
        <f>'TRIBULAN III'!AM24+'TRIBULAN IV'!AM24</f>
        <v>0</v>
      </c>
      <c r="AN24" s="19">
        <f>'TRIBULAN III'!AN24+'TRIBULAN IV'!AN24</f>
        <v>0</v>
      </c>
      <c r="AO24" s="19">
        <f>'TRIBULAN III'!AO24+'TRIBULAN IV'!AO24</f>
        <v>0</v>
      </c>
      <c r="AP24" s="19">
        <f>'TRIBULAN III'!AP24+'TRIBULAN IV'!AP24</f>
        <v>0</v>
      </c>
      <c r="AQ24" s="19">
        <f>'TRIBULAN III'!AQ24+'TRIBULAN IV'!AQ24</f>
        <v>0</v>
      </c>
      <c r="AR24" s="19">
        <f>'TRIBULAN III'!AR24+'TRIBULAN IV'!AR24</f>
        <v>0</v>
      </c>
      <c r="AS24" s="19">
        <f>'TRIBULAN III'!AS24+'TRIBULAN IV'!AS24</f>
        <v>0</v>
      </c>
      <c r="AT24" s="19">
        <f>'TRIBULAN III'!AT24+'TRIBULAN IV'!AT24</f>
        <v>0</v>
      </c>
      <c r="AU24" s="19">
        <f>'TRIBULAN III'!AU24+'TRIBULAN IV'!AU24</f>
        <v>0</v>
      </c>
      <c r="AV24" s="19">
        <f>'TRIBULAN III'!AV24+'TRIBULAN IV'!AV24</f>
        <v>0</v>
      </c>
      <c r="AW24" s="19">
        <f>'TRIBULAN III'!AW24+'TRIBULAN IV'!AW24</f>
        <v>0</v>
      </c>
      <c r="AX24" s="19">
        <f>'TRIBULAN III'!AX24+'TRIBULAN IV'!AX24</f>
        <v>0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4"/>
        <v>173</v>
      </c>
      <c r="G25" s="19">
        <f>'TRIBULAN III'!G25+'TRIBULAN IV'!G25</f>
        <v>33</v>
      </c>
      <c r="H25" s="19">
        <f>'TRIBULAN III'!H25+'TRIBULAN IV'!H25</f>
        <v>28</v>
      </c>
      <c r="I25" s="19">
        <f>'TRIBULAN III'!I25+'TRIBULAN IV'!I25</f>
        <v>61</v>
      </c>
      <c r="J25" s="19">
        <f>'TRIBULAN III'!J25+'TRIBULAN IV'!J25</f>
        <v>35.260115606936417</v>
      </c>
      <c r="K25" s="19">
        <f>'TRIBULAN III'!K25+'TRIBULAN IV'!K25</f>
        <v>49</v>
      </c>
      <c r="L25" s="19">
        <f>'TRIBULAN III'!L25+'TRIBULAN IV'!L25</f>
        <v>38</v>
      </c>
      <c r="M25" s="19">
        <f>'TRIBULAN III'!M25+'TRIBULAN IV'!M25</f>
        <v>87</v>
      </c>
      <c r="N25" s="19">
        <f>'TRIBULAN III'!N25+'TRIBULAN IV'!N25</f>
        <v>50.289017341040463</v>
      </c>
      <c r="O25" s="19">
        <f>'TRIBULAN III'!O25+'TRIBULAN IV'!O25</f>
        <v>0</v>
      </c>
      <c r="P25" s="19">
        <f>'TRIBULAN III'!P25+'TRIBULAN IV'!P25</f>
        <v>0</v>
      </c>
      <c r="Q25" s="19">
        <f>'TRIBULAN III'!Q25+'TRIBULAN IV'!Q25</f>
        <v>0</v>
      </c>
      <c r="R25" s="19">
        <f>'TRIBULAN III'!R25+'TRIBULAN IV'!R25</f>
        <v>0</v>
      </c>
      <c r="S25" s="19">
        <f>'TRIBULAN III'!S25+'TRIBULAN IV'!S25</f>
        <v>0</v>
      </c>
      <c r="T25" s="19">
        <f>'TRIBULAN III'!T25+'TRIBULAN IV'!T25</f>
        <v>0</v>
      </c>
      <c r="U25" s="19">
        <f>'TRIBULAN III'!U25+'TRIBULAN IV'!U25</f>
        <v>0</v>
      </c>
      <c r="V25" s="19">
        <f>'TRIBULAN III'!V25+'TRIBULAN IV'!V25</f>
        <v>0</v>
      </c>
      <c r="W25" s="19">
        <f>'TRIBULAN III'!W25+'TRIBULAN IV'!W25</f>
        <v>0</v>
      </c>
      <c r="X25" s="19">
        <f>'TRIBULAN III'!X25+'TRIBULAN IV'!X25</f>
        <v>0</v>
      </c>
      <c r="Y25" s="19">
        <f>'TRIBULAN III'!Y25+'TRIBULAN IV'!Y25</f>
        <v>0</v>
      </c>
      <c r="Z25" s="19">
        <f>'TRIBULAN III'!Z25+'TRIBULAN IV'!Z25</f>
        <v>0</v>
      </c>
      <c r="AA25" s="19">
        <f>'TRIBULAN III'!AA25+'TRIBULAN IV'!AA25</f>
        <v>0</v>
      </c>
      <c r="AB25" s="19">
        <f>'TRIBULAN III'!AB25+'TRIBULAN IV'!AB25</f>
        <v>0</v>
      </c>
      <c r="AC25" s="19">
        <f>'TRIBULAN III'!AC25+'TRIBULAN IV'!AC25</f>
        <v>0</v>
      </c>
      <c r="AD25" s="19">
        <f>'TRIBULAN III'!AD25+'TRIBULAN IV'!AD25</f>
        <v>0</v>
      </c>
      <c r="AE25" s="19">
        <f>'TRIBULAN III'!AE25+'TRIBULAN IV'!AE25</f>
        <v>0</v>
      </c>
      <c r="AF25" s="19">
        <f>'TRIBULAN III'!AF25+'TRIBULAN IV'!AF25</f>
        <v>0</v>
      </c>
      <c r="AG25" s="19">
        <f>'TRIBULAN III'!AG25+'TRIBULAN IV'!AG25</f>
        <v>0</v>
      </c>
      <c r="AH25" s="19">
        <f>'TRIBULAN III'!AH25+'TRIBULAN IV'!AH25</f>
        <v>0</v>
      </c>
      <c r="AI25" s="19">
        <f>'TRIBULAN III'!AI25+'TRIBULAN IV'!AI25</f>
        <v>0</v>
      </c>
      <c r="AJ25" s="19">
        <f>'TRIBULAN III'!AJ25+'TRIBULAN IV'!AJ25</f>
        <v>0</v>
      </c>
      <c r="AK25" s="19">
        <f>'TRIBULAN III'!AK25+'TRIBULAN IV'!AK25</f>
        <v>0</v>
      </c>
      <c r="AL25" s="19">
        <f>'TRIBULAN III'!AL25+'TRIBULAN IV'!AL25</f>
        <v>0</v>
      </c>
      <c r="AM25" s="19">
        <f>'TRIBULAN III'!AM25+'TRIBULAN IV'!AM25</f>
        <v>0</v>
      </c>
      <c r="AN25" s="19">
        <f>'TRIBULAN III'!AN25+'TRIBULAN IV'!AN25</f>
        <v>0</v>
      </c>
      <c r="AO25" s="19">
        <f>'TRIBULAN III'!AO25+'TRIBULAN IV'!AO25</f>
        <v>0</v>
      </c>
      <c r="AP25" s="19">
        <f>'TRIBULAN III'!AP25+'TRIBULAN IV'!AP25</f>
        <v>0</v>
      </c>
      <c r="AQ25" s="19">
        <f>'TRIBULAN III'!AQ25+'TRIBULAN IV'!AQ25</f>
        <v>0</v>
      </c>
      <c r="AR25" s="19">
        <f>'TRIBULAN III'!AR25+'TRIBULAN IV'!AR25</f>
        <v>0</v>
      </c>
      <c r="AS25" s="19">
        <f>'TRIBULAN III'!AS25+'TRIBULAN IV'!AS25</f>
        <v>0</v>
      </c>
      <c r="AT25" s="19">
        <f>'TRIBULAN III'!AT25+'TRIBULAN IV'!AT25</f>
        <v>0</v>
      </c>
      <c r="AU25" s="19">
        <f>'TRIBULAN III'!AU25+'TRIBULAN IV'!AU25</f>
        <v>0</v>
      </c>
      <c r="AV25" s="19">
        <f>'TRIBULAN III'!AV25+'TRIBULAN IV'!AV25</f>
        <v>0</v>
      </c>
      <c r="AW25" s="19">
        <f>'TRIBULAN III'!AW25+'TRIBULAN IV'!AW25</f>
        <v>0</v>
      </c>
      <c r="AX25" s="19">
        <f>'TRIBULAN III'!AX25+'TRIBULAN IV'!AX25</f>
        <v>0</v>
      </c>
    </row>
    <row r="26" spans="1:52" ht="14.25" customHeight="1">
      <c r="A26" s="26"/>
      <c r="B26" s="17"/>
      <c r="C26" s="18" t="s">
        <v>37</v>
      </c>
      <c r="D26" s="89">
        <f t="shared" ref="D26:F26" si="5">SUM(D23:D25)</f>
        <v>373</v>
      </c>
      <c r="E26" s="89">
        <f t="shared" si="5"/>
        <v>353</v>
      </c>
      <c r="F26" s="89">
        <f t="shared" si="5"/>
        <v>726</v>
      </c>
      <c r="G26" s="19">
        <f>'TRIBULAN III'!G26+'TRIBULAN IV'!G26</f>
        <v>106</v>
      </c>
      <c r="H26" s="19">
        <f>'TRIBULAN III'!H26+'TRIBULAN IV'!H26</f>
        <v>97</v>
      </c>
      <c r="I26" s="19">
        <f>'TRIBULAN III'!I26+'TRIBULAN IV'!I26</f>
        <v>203</v>
      </c>
      <c r="J26" s="19">
        <f>'TRIBULAN III'!J26+'TRIBULAN IV'!J26</f>
        <v>27.96143250688705</v>
      </c>
      <c r="K26" s="19">
        <f>'TRIBULAN III'!K26+'TRIBULAN IV'!K26</f>
        <v>207</v>
      </c>
      <c r="L26" s="19">
        <f>'TRIBULAN III'!L26+'TRIBULAN IV'!L26</f>
        <v>178</v>
      </c>
      <c r="M26" s="19">
        <f>'TRIBULAN III'!M26+'TRIBULAN IV'!M26</f>
        <v>385</v>
      </c>
      <c r="N26" s="19">
        <f>'TRIBULAN III'!N26+'TRIBULAN IV'!N26</f>
        <v>53.030303030303031</v>
      </c>
      <c r="O26" s="19">
        <f>'TRIBULAN III'!O26+'TRIBULAN IV'!O26</f>
        <v>0</v>
      </c>
      <c r="P26" s="19">
        <f>'TRIBULAN III'!P26+'TRIBULAN IV'!P26</f>
        <v>0</v>
      </c>
      <c r="Q26" s="19">
        <f>'TRIBULAN III'!Q26+'TRIBULAN IV'!Q26</f>
        <v>0</v>
      </c>
      <c r="R26" s="19">
        <f>'TRIBULAN III'!R26+'TRIBULAN IV'!R26</f>
        <v>0</v>
      </c>
      <c r="S26" s="19">
        <f>'TRIBULAN III'!S26+'TRIBULAN IV'!S26</f>
        <v>0</v>
      </c>
      <c r="T26" s="19">
        <f>'TRIBULAN III'!T26+'TRIBULAN IV'!T26</f>
        <v>0</v>
      </c>
      <c r="U26" s="19">
        <f>'TRIBULAN III'!U26+'TRIBULAN IV'!U26</f>
        <v>0</v>
      </c>
      <c r="V26" s="19">
        <f>'TRIBULAN III'!V26+'TRIBULAN IV'!V26</f>
        <v>0</v>
      </c>
      <c r="W26" s="19">
        <f>'TRIBULAN III'!W26+'TRIBULAN IV'!W26</f>
        <v>0</v>
      </c>
      <c r="X26" s="19">
        <f>'TRIBULAN III'!X26+'TRIBULAN IV'!X26</f>
        <v>0</v>
      </c>
      <c r="Y26" s="19">
        <f>'TRIBULAN III'!Y26+'TRIBULAN IV'!Y26</f>
        <v>0</v>
      </c>
      <c r="Z26" s="19">
        <f>'TRIBULAN III'!Z26+'TRIBULAN IV'!Z26</f>
        <v>0</v>
      </c>
      <c r="AA26" s="19">
        <f>'TRIBULAN III'!AA26+'TRIBULAN IV'!AA26</f>
        <v>0</v>
      </c>
      <c r="AB26" s="19">
        <f>'TRIBULAN III'!AB26+'TRIBULAN IV'!AB26</f>
        <v>0</v>
      </c>
      <c r="AC26" s="19">
        <f>'TRIBULAN III'!AC26+'TRIBULAN IV'!AC26</f>
        <v>0</v>
      </c>
      <c r="AD26" s="19">
        <f>'TRIBULAN III'!AD26+'TRIBULAN IV'!AD26</f>
        <v>0</v>
      </c>
      <c r="AE26" s="19">
        <f>'TRIBULAN III'!AE26+'TRIBULAN IV'!AE26</f>
        <v>0</v>
      </c>
      <c r="AF26" s="19">
        <f>'TRIBULAN III'!AF26+'TRIBULAN IV'!AF26</f>
        <v>0</v>
      </c>
      <c r="AG26" s="19">
        <f>'TRIBULAN III'!AG26+'TRIBULAN IV'!AG26</f>
        <v>0</v>
      </c>
      <c r="AH26" s="19">
        <f>'TRIBULAN III'!AH26+'TRIBULAN IV'!AH26</f>
        <v>0</v>
      </c>
      <c r="AI26" s="19">
        <f>'TRIBULAN III'!AI26+'TRIBULAN IV'!AI26</f>
        <v>0</v>
      </c>
      <c r="AJ26" s="19">
        <f>'TRIBULAN III'!AJ26+'TRIBULAN IV'!AJ26</f>
        <v>0</v>
      </c>
      <c r="AK26" s="19">
        <f>'TRIBULAN III'!AK26+'TRIBULAN IV'!AK26</f>
        <v>0</v>
      </c>
      <c r="AL26" s="19">
        <f>'TRIBULAN III'!AL26+'TRIBULAN IV'!AL26</f>
        <v>0</v>
      </c>
      <c r="AM26" s="19">
        <f>'TRIBULAN III'!AM26+'TRIBULAN IV'!AM26</f>
        <v>0</v>
      </c>
      <c r="AN26" s="19">
        <f>'TRIBULAN III'!AN26+'TRIBULAN IV'!AN26</f>
        <v>0</v>
      </c>
      <c r="AO26" s="19">
        <f>'TRIBULAN III'!AO26+'TRIBULAN IV'!AO26</f>
        <v>0</v>
      </c>
      <c r="AP26" s="19">
        <f>'TRIBULAN III'!AP26+'TRIBULAN IV'!AP26</f>
        <v>0</v>
      </c>
      <c r="AQ26" s="19">
        <f>'TRIBULAN III'!AQ26+'TRIBULAN IV'!AQ26</f>
        <v>0</v>
      </c>
      <c r="AR26" s="19">
        <f>'TRIBULAN III'!AR26+'TRIBULAN IV'!AR26</f>
        <v>0</v>
      </c>
      <c r="AS26" s="19">
        <f>'TRIBULAN III'!AS26+'TRIBULAN IV'!AS26</f>
        <v>0</v>
      </c>
      <c r="AT26" s="19">
        <f>'TRIBULAN III'!AT26+'TRIBULAN IV'!AT26</f>
        <v>0</v>
      </c>
      <c r="AU26" s="19">
        <f>'TRIBULAN III'!AU26+'TRIBULAN IV'!AU26</f>
        <v>0</v>
      </c>
      <c r="AV26" s="19">
        <f>'TRIBULAN III'!AV26+'TRIBULAN IV'!AV26</f>
        <v>0</v>
      </c>
      <c r="AW26" s="19">
        <f>'TRIBULAN III'!AW26+'TRIBULAN IV'!AW26</f>
        <v>0</v>
      </c>
      <c r="AX26" s="19">
        <f>'TRIBULAN III'!AX26+'TRIBULAN IV'!AX26</f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6">D27+E27</f>
        <v>1112</v>
      </c>
      <c r="G27" s="19">
        <f>'TRIBULAN III'!G27+'TRIBULAN IV'!G27</f>
        <v>224</v>
      </c>
      <c r="H27" s="19">
        <f>'TRIBULAN III'!H27+'TRIBULAN IV'!H27</f>
        <v>200</v>
      </c>
      <c r="I27" s="19">
        <f>'TRIBULAN III'!I27+'TRIBULAN IV'!I27</f>
        <v>424</v>
      </c>
      <c r="J27" s="19">
        <f>'TRIBULAN III'!J27+'TRIBULAN IV'!J27</f>
        <v>38.129496402877692</v>
      </c>
      <c r="K27" s="85">
        <f>'TRIBULAN III'!K27+'TRIBULAN IV'!K27</f>
        <v>195</v>
      </c>
      <c r="L27" s="85">
        <f>'TRIBULAN III'!L27+'TRIBULAN IV'!L27</f>
        <v>182</v>
      </c>
      <c r="M27" s="85">
        <f>'TRIBULAN III'!M27+'TRIBULAN IV'!M27</f>
        <v>377</v>
      </c>
      <c r="N27" s="19">
        <f>'TRIBULAN III'!N27+'TRIBULAN IV'!N27</f>
        <v>33.902877697841731</v>
      </c>
      <c r="O27" s="19">
        <f>'TRIBULAN III'!O27+'TRIBULAN IV'!O27</f>
        <v>0</v>
      </c>
      <c r="P27" s="19">
        <f>'TRIBULAN III'!P27+'TRIBULAN IV'!P27</f>
        <v>0</v>
      </c>
      <c r="Q27" s="19">
        <f>'TRIBULAN III'!Q27+'TRIBULAN IV'!Q27</f>
        <v>0</v>
      </c>
      <c r="R27" s="19">
        <f>'TRIBULAN III'!R27+'TRIBULAN IV'!R27</f>
        <v>0</v>
      </c>
      <c r="S27" s="19">
        <f>'TRIBULAN III'!S27+'TRIBULAN IV'!S27</f>
        <v>0</v>
      </c>
      <c r="T27" s="19">
        <f>'TRIBULAN III'!T27+'TRIBULAN IV'!T27</f>
        <v>0</v>
      </c>
      <c r="U27" s="19">
        <f>'TRIBULAN III'!U27+'TRIBULAN IV'!U27</f>
        <v>0</v>
      </c>
      <c r="V27" s="19">
        <f>'TRIBULAN III'!V27+'TRIBULAN IV'!V27</f>
        <v>0</v>
      </c>
      <c r="W27" s="19">
        <f>'TRIBULAN III'!W27+'TRIBULAN IV'!W27</f>
        <v>0</v>
      </c>
      <c r="X27" s="19">
        <f>'TRIBULAN III'!X27+'TRIBULAN IV'!X27</f>
        <v>0</v>
      </c>
      <c r="Y27" s="19">
        <f>'TRIBULAN III'!Y27+'TRIBULAN IV'!Y27</f>
        <v>0</v>
      </c>
      <c r="Z27" s="19">
        <f>'TRIBULAN III'!Z27+'TRIBULAN IV'!Z27</f>
        <v>0</v>
      </c>
      <c r="AA27" s="19">
        <f>'TRIBULAN III'!AA27+'TRIBULAN IV'!AA27</f>
        <v>4</v>
      </c>
      <c r="AB27" s="19">
        <f>'TRIBULAN III'!AB27+'TRIBULAN IV'!AB27</f>
        <v>0</v>
      </c>
      <c r="AC27" s="19">
        <f>'TRIBULAN III'!AC27+'TRIBULAN IV'!AC27</f>
        <v>4</v>
      </c>
      <c r="AD27" s="19">
        <f>'TRIBULAN III'!AD27+'TRIBULAN IV'!AD27</f>
        <v>8.1011904761904763</v>
      </c>
      <c r="AE27" s="19">
        <f>'TRIBULAN III'!AE27+'TRIBULAN IV'!AE27</f>
        <v>3</v>
      </c>
      <c r="AF27" s="19">
        <f>'TRIBULAN III'!AF27+'TRIBULAN IV'!AF27</f>
        <v>0</v>
      </c>
      <c r="AG27" s="19">
        <f>'TRIBULAN III'!AG27+'TRIBULAN IV'!AG27</f>
        <v>3</v>
      </c>
      <c r="AH27" s="19">
        <f>'TRIBULAN III'!AH27+'TRIBULAN IV'!AH27</f>
        <v>4.9761904761904763</v>
      </c>
      <c r="AI27" s="19">
        <f>'TRIBULAN III'!AI27+'TRIBULAN IV'!AI27</f>
        <v>0</v>
      </c>
      <c r="AJ27" s="19">
        <f>'TRIBULAN III'!AJ27+'TRIBULAN IV'!AJ27</f>
        <v>0</v>
      </c>
      <c r="AK27" s="19">
        <f>'TRIBULAN III'!AK27+'TRIBULAN IV'!AK27</f>
        <v>0</v>
      </c>
      <c r="AL27" s="19">
        <f>'TRIBULAN III'!AL27+'TRIBULAN IV'!AL27</f>
        <v>0</v>
      </c>
      <c r="AM27" s="19">
        <f>'TRIBULAN III'!AM27+'TRIBULAN IV'!AM27</f>
        <v>0</v>
      </c>
      <c r="AN27" s="19">
        <f>'TRIBULAN III'!AN27+'TRIBULAN IV'!AN27</f>
        <v>0</v>
      </c>
      <c r="AO27" s="19">
        <f>'TRIBULAN III'!AO27+'TRIBULAN IV'!AO27</f>
        <v>0</v>
      </c>
      <c r="AP27" s="19">
        <f>'TRIBULAN III'!AP27+'TRIBULAN IV'!AP27</f>
        <v>0</v>
      </c>
      <c r="AQ27" s="19">
        <f>'TRIBULAN III'!AQ27+'TRIBULAN IV'!AQ27</f>
        <v>1</v>
      </c>
      <c r="AR27" s="19">
        <f>'TRIBULAN III'!AR27+'TRIBULAN IV'!AR27</f>
        <v>0</v>
      </c>
      <c r="AS27" s="19">
        <f>'TRIBULAN III'!AS27+'TRIBULAN IV'!AS27</f>
        <v>1</v>
      </c>
      <c r="AT27" s="19">
        <f>'TRIBULAN III'!AT27+'TRIBULAN IV'!AT27</f>
        <v>1.3888888888888888</v>
      </c>
      <c r="AU27" s="19">
        <f>'TRIBULAN III'!AU27+'TRIBULAN IV'!AU27</f>
        <v>5</v>
      </c>
      <c r="AV27" s="19">
        <f>'TRIBULAN III'!AV27+'TRIBULAN IV'!AV27</f>
        <v>0</v>
      </c>
      <c r="AW27" s="19">
        <f>'TRIBULAN III'!AW27+'TRIBULAN IV'!AW27</f>
        <v>5</v>
      </c>
      <c r="AX27" s="19">
        <f>'TRIBULAN III'!AX27+'TRIBULAN IV'!AX27</f>
        <v>9.4900793650793638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6"/>
        <v>286</v>
      </c>
      <c r="G28" s="19">
        <f>'TRIBULAN III'!G28+'TRIBULAN IV'!G28</f>
        <v>39</v>
      </c>
      <c r="H28" s="19">
        <f>'TRIBULAN III'!H28+'TRIBULAN IV'!H28</f>
        <v>39</v>
      </c>
      <c r="I28" s="19">
        <f>'TRIBULAN III'!I28+'TRIBULAN IV'!I28</f>
        <v>78</v>
      </c>
      <c r="J28" s="19">
        <f>'TRIBULAN III'!J28+'TRIBULAN IV'!J28</f>
        <v>27.272727272727273</v>
      </c>
      <c r="K28" s="85">
        <f>'TRIBULAN III'!K28+'TRIBULAN IV'!K28</f>
        <v>36</v>
      </c>
      <c r="L28" s="85">
        <f>'TRIBULAN III'!L28+'TRIBULAN IV'!L28</f>
        <v>37</v>
      </c>
      <c r="M28" s="85">
        <f>'TRIBULAN III'!M28+'TRIBULAN IV'!M28</f>
        <v>73</v>
      </c>
      <c r="N28" s="19">
        <f>'TRIBULAN III'!N28+'TRIBULAN IV'!N28</f>
        <v>25.524475524475527</v>
      </c>
      <c r="O28" s="19">
        <f>'TRIBULAN III'!O28+'TRIBULAN IV'!O28</f>
        <v>0</v>
      </c>
      <c r="P28" s="19">
        <f>'TRIBULAN III'!P28+'TRIBULAN IV'!P28</f>
        <v>0</v>
      </c>
      <c r="Q28" s="19">
        <f>'TRIBULAN III'!Q28+'TRIBULAN IV'!Q28</f>
        <v>0</v>
      </c>
      <c r="R28" s="19">
        <f>'TRIBULAN III'!R28+'TRIBULAN IV'!R28</f>
        <v>0</v>
      </c>
      <c r="S28" s="19">
        <f>'TRIBULAN III'!S28+'TRIBULAN IV'!S28</f>
        <v>0</v>
      </c>
      <c r="T28" s="19">
        <f>'TRIBULAN III'!T28+'TRIBULAN IV'!T28</f>
        <v>0</v>
      </c>
      <c r="U28" s="19">
        <f>'TRIBULAN III'!U28+'TRIBULAN IV'!U28</f>
        <v>0</v>
      </c>
      <c r="V28" s="19">
        <f>'TRIBULAN III'!V28+'TRIBULAN IV'!V28</f>
        <v>0</v>
      </c>
      <c r="W28" s="19">
        <f>'TRIBULAN III'!W28+'TRIBULAN IV'!W28</f>
        <v>0</v>
      </c>
      <c r="X28" s="19">
        <f>'TRIBULAN III'!X28+'TRIBULAN IV'!X28</f>
        <v>0</v>
      </c>
      <c r="Y28" s="19">
        <f>'TRIBULAN III'!Y28+'TRIBULAN IV'!Y28</f>
        <v>0</v>
      </c>
      <c r="Z28" s="19">
        <f>'TRIBULAN III'!Z28+'TRIBULAN IV'!Z28</f>
        <v>0</v>
      </c>
      <c r="AA28" s="19">
        <f>'TRIBULAN III'!AA28+'TRIBULAN IV'!AA28</f>
        <v>0</v>
      </c>
      <c r="AB28" s="19">
        <f>'TRIBULAN III'!AB28+'TRIBULAN IV'!AB28</f>
        <v>0</v>
      </c>
      <c r="AC28" s="19">
        <f>'TRIBULAN III'!AC28+'TRIBULAN IV'!AC28</f>
        <v>0</v>
      </c>
      <c r="AD28" s="19">
        <f>'TRIBULAN III'!AD28+'TRIBULAN IV'!AD28</f>
        <v>0</v>
      </c>
      <c r="AE28" s="19">
        <f>'TRIBULAN III'!AE28+'TRIBULAN IV'!AE28</f>
        <v>0</v>
      </c>
      <c r="AF28" s="19">
        <f>'TRIBULAN III'!AF28+'TRIBULAN IV'!AF28</f>
        <v>0</v>
      </c>
      <c r="AG28" s="19">
        <f>'TRIBULAN III'!AG28+'TRIBULAN IV'!AG28</f>
        <v>0</v>
      </c>
      <c r="AH28" s="19">
        <f>'TRIBULAN III'!AH28+'TRIBULAN IV'!AH28</f>
        <v>0</v>
      </c>
      <c r="AI28" s="19">
        <f>'TRIBULAN III'!AI28+'TRIBULAN IV'!AI28</f>
        <v>0</v>
      </c>
      <c r="AJ28" s="19">
        <f>'TRIBULAN III'!AJ28+'TRIBULAN IV'!AJ28</f>
        <v>0</v>
      </c>
      <c r="AK28" s="19">
        <f>'TRIBULAN III'!AK28+'TRIBULAN IV'!AK28</f>
        <v>0</v>
      </c>
      <c r="AL28" s="19">
        <f>'TRIBULAN III'!AL28+'TRIBULAN IV'!AL28</f>
        <v>0</v>
      </c>
      <c r="AM28" s="19">
        <f>'TRIBULAN III'!AM28+'TRIBULAN IV'!AM28</f>
        <v>0</v>
      </c>
      <c r="AN28" s="19">
        <f>'TRIBULAN III'!AN28+'TRIBULAN IV'!AN28</f>
        <v>0</v>
      </c>
      <c r="AO28" s="19">
        <f>'TRIBULAN III'!AO28+'TRIBULAN IV'!AO28</f>
        <v>0</v>
      </c>
      <c r="AP28" s="19">
        <f>'TRIBULAN III'!AP28+'TRIBULAN IV'!AP28</f>
        <v>0</v>
      </c>
      <c r="AQ28" s="19">
        <f>'TRIBULAN III'!AQ28+'TRIBULAN IV'!AQ28</f>
        <v>0</v>
      </c>
      <c r="AR28" s="19">
        <f>'TRIBULAN III'!AR28+'TRIBULAN IV'!AR28</f>
        <v>0</v>
      </c>
      <c r="AS28" s="19">
        <f>'TRIBULAN III'!AS28+'TRIBULAN IV'!AS28</f>
        <v>0</v>
      </c>
      <c r="AT28" s="19">
        <f>'TRIBULAN III'!AT28+'TRIBULAN IV'!AT28</f>
        <v>0</v>
      </c>
      <c r="AU28" s="19">
        <f>'TRIBULAN III'!AU28+'TRIBULAN IV'!AU28</f>
        <v>0</v>
      </c>
      <c r="AV28" s="19">
        <f>'TRIBULAN III'!AV28+'TRIBULAN IV'!AV28</f>
        <v>0</v>
      </c>
      <c r="AW28" s="19">
        <f>'TRIBULAN III'!AW28+'TRIBULAN IV'!AW28</f>
        <v>0</v>
      </c>
      <c r="AX28" s="19">
        <f>'TRIBULAN III'!AX28+'TRIBULAN IV'!AX28</f>
        <v>0</v>
      </c>
    </row>
    <row r="29" spans="1:52" ht="14.25" customHeight="1">
      <c r="A29" s="26"/>
      <c r="B29" s="17"/>
      <c r="C29" s="18" t="s">
        <v>37</v>
      </c>
      <c r="D29" s="89">
        <f t="shared" ref="D29:F29" si="7">SUM(D27:D28)</f>
        <v>692</v>
      </c>
      <c r="E29" s="89">
        <f t="shared" si="7"/>
        <v>706</v>
      </c>
      <c r="F29" s="89">
        <f t="shared" si="7"/>
        <v>1398</v>
      </c>
      <c r="G29" s="19">
        <f>'TRIBULAN III'!G29+'TRIBULAN IV'!G29</f>
        <v>263</v>
      </c>
      <c r="H29" s="19">
        <f>'TRIBULAN III'!H29+'TRIBULAN IV'!H29</f>
        <v>239</v>
      </c>
      <c r="I29" s="19">
        <f>'TRIBULAN III'!I29+'TRIBULAN IV'!I29</f>
        <v>502</v>
      </c>
      <c r="J29" s="19">
        <f>'TRIBULAN III'!J29+'TRIBULAN IV'!J29</f>
        <v>35.908440629470675</v>
      </c>
      <c r="K29" s="85">
        <f>'TRIBULAN III'!K29+'TRIBULAN IV'!K29</f>
        <v>231</v>
      </c>
      <c r="L29" s="85">
        <f>'TRIBULAN III'!L29+'TRIBULAN IV'!L29</f>
        <v>219</v>
      </c>
      <c r="M29" s="85">
        <f>'TRIBULAN III'!M29+'TRIBULAN IV'!M29</f>
        <v>450</v>
      </c>
      <c r="N29" s="19">
        <f>'TRIBULAN III'!N29+'TRIBULAN IV'!N29</f>
        <v>32.188841201716741</v>
      </c>
      <c r="O29" s="19">
        <f>'TRIBULAN III'!O29+'TRIBULAN IV'!O29</f>
        <v>0</v>
      </c>
      <c r="P29" s="19">
        <f>'TRIBULAN III'!P29+'TRIBULAN IV'!P29</f>
        <v>0</v>
      </c>
      <c r="Q29" s="19">
        <f>'TRIBULAN III'!Q29+'TRIBULAN IV'!Q29</f>
        <v>0</v>
      </c>
      <c r="R29" s="19">
        <f>'TRIBULAN III'!R29+'TRIBULAN IV'!R29</f>
        <v>0</v>
      </c>
      <c r="S29" s="19">
        <f>'TRIBULAN III'!S29+'TRIBULAN IV'!S29</f>
        <v>0</v>
      </c>
      <c r="T29" s="19">
        <f>'TRIBULAN III'!T29+'TRIBULAN IV'!T29</f>
        <v>0</v>
      </c>
      <c r="U29" s="19">
        <f>'TRIBULAN III'!U29+'TRIBULAN IV'!U29</f>
        <v>0</v>
      </c>
      <c r="V29" s="19">
        <f>'TRIBULAN III'!V29+'TRIBULAN IV'!V29</f>
        <v>0</v>
      </c>
      <c r="W29" s="19">
        <f>'TRIBULAN III'!W29+'TRIBULAN IV'!W29</f>
        <v>0</v>
      </c>
      <c r="X29" s="19">
        <f>'TRIBULAN III'!X29+'TRIBULAN IV'!X29</f>
        <v>0</v>
      </c>
      <c r="Y29" s="19">
        <f>'TRIBULAN III'!Y29+'TRIBULAN IV'!Y29</f>
        <v>0</v>
      </c>
      <c r="Z29" s="19">
        <f>'TRIBULAN III'!Z29+'TRIBULAN IV'!Z29</f>
        <v>0</v>
      </c>
      <c r="AA29" s="19">
        <f>'TRIBULAN III'!AA29+'TRIBULAN IV'!AA29</f>
        <v>4</v>
      </c>
      <c r="AB29" s="19">
        <f>'TRIBULAN III'!AB29+'TRIBULAN IV'!AB29</f>
        <v>0</v>
      </c>
      <c r="AC29" s="19">
        <f>'TRIBULAN III'!AC29+'TRIBULAN IV'!AC29</f>
        <v>4</v>
      </c>
      <c r="AD29" s="19">
        <f>'TRIBULAN III'!AD29+'TRIBULAN IV'!AD29</f>
        <v>6.5327788155942876</v>
      </c>
      <c r="AE29" s="19">
        <f>'TRIBULAN III'!AE29+'TRIBULAN IV'!AE29</f>
        <v>3</v>
      </c>
      <c r="AF29" s="19">
        <f>'TRIBULAN III'!AF29+'TRIBULAN IV'!AF29</f>
        <v>0</v>
      </c>
      <c r="AG29" s="19">
        <f>'TRIBULAN III'!AG29+'TRIBULAN IV'!AG29</f>
        <v>3</v>
      </c>
      <c r="AH29" s="19">
        <f>'TRIBULAN III'!AH29+'TRIBULAN IV'!AH29</f>
        <v>4.3105565933720662</v>
      </c>
      <c r="AI29" s="19">
        <f>'TRIBULAN III'!AI29+'TRIBULAN IV'!AI29</f>
        <v>0</v>
      </c>
      <c r="AJ29" s="19">
        <f>'TRIBULAN III'!AJ29+'TRIBULAN IV'!AJ29</f>
        <v>0</v>
      </c>
      <c r="AK29" s="19">
        <f>'TRIBULAN III'!AK29+'TRIBULAN IV'!AK29</f>
        <v>0</v>
      </c>
      <c r="AL29" s="19">
        <f>'TRIBULAN III'!AL29+'TRIBULAN IV'!AL29</f>
        <v>0</v>
      </c>
      <c r="AM29" s="19">
        <f>'TRIBULAN III'!AM29+'TRIBULAN IV'!AM29</f>
        <v>0</v>
      </c>
      <c r="AN29" s="19">
        <f>'TRIBULAN III'!AN29+'TRIBULAN IV'!AN29</f>
        <v>0</v>
      </c>
      <c r="AO29" s="19">
        <f>'TRIBULAN III'!AO29+'TRIBULAN IV'!AO29</f>
        <v>0</v>
      </c>
      <c r="AP29" s="19">
        <f>'TRIBULAN III'!AP29+'TRIBULAN IV'!AP29</f>
        <v>0</v>
      </c>
      <c r="AQ29" s="19">
        <f>'TRIBULAN III'!AQ29+'TRIBULAN IV'!AQ29</f>
        <v>1</v>
      </c>
      <c r="AR29" s="19">
        <f>'TRIBULAN III'!AR29+'TRIBULAN IV'!AR29</f>
        <v>0</v>
      </c>
      <c r="AS29" s="19">
        <f>'TRIBULAN III'!AS29+'TRIBULAN IV'!AS29</f>
        <v>1</v>
      </c>
      <c r="AT29" s="19">
        <f>'TRIBULAN III'!AT29+'TRIBULAN IV'!AT29</f>
        <v>1.2048192771084338</v>
      </c>
      <c r="AU29" s="19">
        <f>'TRIBULAN III'!AU29+'TRIBULAN IV'!AU29</f>
        <v>4</v>
      </c>
      <c r="AV29" s="19">
        <f>'TRIBULAN III'!AV29+'TRIBULAN IV'!AV29</f>
        <v>0</v>
      </c>
      <c r="AW29" s="19">
        <f>'TRIBULAN III'!AW29+'TRIBULAN IV'!AW29</f>
        <v>5</v>
      </c>
      <c r="AX29" s="19">
        <f>'TRIBULAN III'!AX29+'TRIBULAN IV'!AX29</f>
        <v>7.7375980927027221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8">D30+E30</f>
        <v>848</v>
      </c>
      <c r="G30" s="19">
        <f>'TRIBULAN III'!G30+'TRIBULAN IV'!G30</f>
        <v>194</v>
      </c>
      <c r="H30" s="19">
        <f>'TRIBULAN III'!H30+'TRIBULAN IV'!H30</f>
        <v>204</v>
      </c>
      <c r="I30" s="19">
        <f>'TRIBULAN III'!I30+'TRIBULAN IV'!I30</f>
        <v>398</v>
      </c>
      <c r="J30" s="19">
        <f>'TRIBULAN III'!J30+'TRIBULAN IV'!J30</f>
        <v>46.933962264150942</v>
      </c>
      <c r="K30" s="19">
        <f>'TRIBULAN III'!K30+'TRIBULAN IV'!K30</f>
        <v>188</v>
      </c>
      <c r="L30" s="19">
        <f>'TRIBULAN III'!L30+'TRIBULAN IV'!L30</f>
        <v>201</v>
      </c>
      <c r="M30" s="19">
        <f>'TRIBULAN III'!M30+'TRIBULAN IV'!M30</f>
        <v>389</v>
      </c>
      <c r="N30" s="19">
        <f>'TRIBULAN III'!N30+'TRIBULAN IV'!N30</f>
        <v>45.872641509433961</v>
      </c>
      <c r="O30" s="19">
        <f>'TRIBULAN III'!O30+'TRIBULAN IV'!O30</f>
        <v>0</v>
      </c>
      <c r="P30" s="19">
        <f>'TRIBULAN III'!P30+'TRIBULAN IV'!P30</f>
        <v>0</v>
      </c>
      <c r="Q30" s="19">
        <f>'TRIBULAN III'!Q30+'TRIBULAN IV'!Q30</f>
        <v>0</v>
      </c>
      <c r="R30" s="19">
        <f>'TRIBULAN III'!R30+'TRIBULAN IV'!R30</f>
        <v>0</v>
      </c>
      <c r="S30" s="19">
        <f>'TRIBULAN III'!S30+'TRIBULAN IV'!S30</f>
        <v>1</v>
      </c>
      <c r="T30" s="19">
        <f>'TRIBULAN III'!T30+'TRIBULAN IV'!T30</f>
        <v>0</v>
      </c>
      <c r="U30" s="19">
        <f>'TRIBULAN III'!U30+'TRIBULAN IV'!U30</f>
        <v>1</v>
      </c>
      <c r="V30" s="19">
        <f>'TRIBULAN III'!V30+'TRIBULAN IV'!V30</f>
        <v>1.3888888888888888</v>
      </c>
      <c r="W30" s="19">
        <f>'TRIBULAN III'!W30+'TRIBULAN IV'!W30</f>
        <v>1</v>
      </c>
      <c r="X30" s="19">
        <f>'TRIBULAN III'!X30+'TRIBULAN IV'!X30</f>
        <v>0</v>
      </c>
      <c r="Y30" s="19">
        <f>'TRIBULAN III'!Y30+'TRIBULAN IV'!Y30</f>
        <v>1</v>
      </c>
      <c r="Z30" s="19">
        <f>'TRIBULAN III'!Z30+'TRIBULAN IV'!Z30</f>
        <v>1.3888888888888888</v>
      </c>
      <c r="AA30" s="19">
        <f>'TRIBULAN III'!AA30+'TRIBULAN IV'!AA30</f>
        <v>6</v>
      </c>
      <c r="AB30" s="19">
        <f>'TRIBULAN III'!AB30+'TRIBULAN IV'!AB30</f>
        <v>0</v>
      </c>
      <c r="AC30" s="19">
        <f>'TRIBULAN III'!AC30+'TRIBULAN IV'!AC30</f>
        <v>6</v>
      </c>
      <c r="AD30" s="19">
        <f>'TRIBULAN III'!AD30+'TRIBULAN IV'!AD30</f>
        <v>10.816711256250848</v>
      </c>
      <c r="AE30" s="19">
        <f>'TRIBULAN III'!AE30+'TRIBULAN IV'!AE30</f>
        <v>2</v>
      </c>
      <c r="AF30" s="19">
        <f>'TRIBULAN III'!AF30+'TRIBULAN IV'!AF30</f>
        <v>0</v>
      </c>
      <c r="AG30" s="19">
        <f>'TRIBULAN III'!AG30+'TRIBULAN IV'!AG30</f>
        <v>2</v>
      </c>
      <c r="AH30" s="19">
        <f>'TRIBULAN III'!AH30+'TRIBULAN IV'!AH30</f>
        <v>2.8814262023217245</v>
      </c>
      <c r="AI30" s="19">
        <f>'TRIBULAN III'!AI30+'TRIBULAN IV'!AI30</f>
        <v>0</v>
      </c>
      <c r="AJ30" s="19">
        <f>'TRIBULAN III'!AJ30+'TRIBULAN IV'!AJ30</f>
        <v>0</v>
      </c>
      <c r="AK30" s="19">
        <f>'TRIBULAN III'!AK30+'TRIBULAN IV'!AK30</f>
        <v>0</v>
      </c>
      <c r="AL30" s="19">
        <f>'TRIBULAN III'!AL30+'TRIBULAN IV'!AL30</f>
        <v>0</v>
      </c>
      <c r="AM30" s="19">
        <f>'TRIBULAN III'!AM30+'TRIBULAN IV'!AM30</f>
        <v>0</v>
      </c>
      <c r="AN30" s="19">
        <f>'TRIBULAN III'!AN30+'TRIBULAN IV'!AN30</f>
        <v>0</v>
      </c>
      <c r="AO30" s="19">
        <f>'TRIBULAN III'!AO30+'TRIBULAN IV'!AO30</f>
        <v>0</v>
      </c>
      <c r="AP30" s="19">
        <f>'TRIBULAN III'!AP30+'TRIBULAN IV'!AP30</f>
        <v>0</v>
      </c>
      <c r="AQ30" s="19">
        <f>'TRIBULAN III'!AQ30+'TRIBULAN IV'!AQ30</f>
        <v>1</v>
      </c>
      <c r="AR30" s="19">
        <f>'TRIBULAN III'!AR30+'TRIBULAN IV'!AR30</f>
        <v>0</v>
      </c>
      <c r="AS30" s="19">
        <f>'TRIBULAN III'!AS30+'TRIBULAN IV'!AS30</f>
        <v>1</v>
      </c>
      <c r="AT30" s="19">
        <f>'TRIBULAN III'!AT30+'TRIBULAN IV'!AT30</f>
        <v>1.3888888888888888</v>
      </c>
      <c r="AU30" s="19">
        <f>'TRIBULAN III'!AU30+'TRIBULAN IV'!AU30</f>
        <v>6</v>
      </c>
      <c r="AV30" s="19">
        <f>'TRIBULAN III'!AV30+'TRIBULAN IV'!AV30</f>
        <v>0</v>
      </c>
      <c r="AW30" s="19">
        <f>'TRIBULAN III'!AW30+'TRIBULAN IV'!AW30</f>
        <v>6</v>
      </c>
      <c r="AX30" s="19">
        <f>'TRIBULAN III'!AX30+'TRIBULAN IV'!AX30</f>
        <v>10.816711256250848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8"/>
        <v>492</v>
      </c>
      <c r="G31" s="19">
        <f>'TRIBULAN III'!G31+'TRIBULAN IV'!G31</f>
        <v>136</v>
      </c>
      <c r="H31" s="19">
        <f>'TRIBULAN III'!H31+'TRIBULAN IV'!H31</f>
        <v>150</v>
      </c>
      <c r="I31" s="19">
        <f>'TRIBULAN III'!I31+'TRIBULAN IV'!I31</f>
        <v>286</v>
      </c>
      <c r="J31" s="19">
        <f>'TRIBULAN III'!J31+'TRIBULAN IV'!J31</f>
        <v>58.130081300813011</v>
      </c>
      <c r="K31" s="19">
        <f>'TRIBULAN III'!K31+'TRIBULAN IV'!K31</f>
        <v>125</v>
      </c>
      <c r="L31" s="19">
        <f>'TRIBULAN III'!L31+'TRIBULAN IV'!L31</f>
        <v>136</v>
      </c>
      <c r="M31" s="19">
        <f>'TRIBULAN III'!M31+'TRIBULAN IV'!M31</f>
        <v>261</v>
      </c>
      <c r="N31" s="19">
        <f>'TRIBULAN III'!N31+'TRIBULAN IV'!N31</f>
        <v>53.048780487804876</v>
      </c>
      <c r="O31" s="19">
        <f>'TRIBULAN III'!O31+'TRIBULAN IV'!O31</f>
        <v>0</v>
      </c>
      <c r="P31" s="19">
        <f>'TRIBULAN III'!P31+'TRIBULAN IV'!P31</f>
        <v>0</v>
      </c>
      <c r="Q31" s="19">
        <f>'TRIBULAN III'!Q31+'TRIBULAN IV'!Q31</f>
        <v>0</v>
      </c>
      <c r="R31" s="19">
        <f>'TRIBULAN III'!R31+'TRIBULAN IV'!R31</f>
        <v>0</v>
      </c>
      <c r="S31" s="19">
        <f>'TRIBULAN III'!S31+'TRIBULAN IV'!S31</f>
        <v>0</v>
      </c>
      <c r="T31" s="19">
        <f>'TRIBULAN III'!T31+'TRIBULAN IV'!T31</f>
        <v>0</v>
      </c>
      <c r="U31" s="19">
        <f>'TRIBULAN III'!U31+'TRIBULAN IV'!U31</f>
        <v>0</v>
      </c>
      <c r="V31" s="19">
        <f>'TRIBULAN III'!V31+'TRIBULAN IV'!V31</f>
        <v>0</v>
      </c>
      <c r="W31" s="19">
        <f>'TRIBULAN III'!W31+'TRIBULAN IV'!W31</f>
        <v>0</v>
      </c>
      <c r="X31" s="19">
        <f>'TRIBULAN III'!X31+'TRIBULAN IV'!X31</f>
        <v>0</v>
      </c>
      <c r="Y31" s="19">
        <f>'TRIBULAN III'!Y31+'TRIBULAN IV'!Y31</f>
        <v>0</v>
      </c>
      <c r="Z31" s="19">
        <f>'TRIBULAN III'!Z31+'TRIBULAN IV'!Z31</f>
        <v>0</v>
      </c>
      <c r="AA31" s="19">
        <f>'TRIBULAN III'!AA31+'TRIBULAN IV'!AA31</f>
        <v>2</v>
      </c>
      <c r="AB31" s="19">
        <f>'TRIBULAN III'!AB31+'TRIBULAN IV'!AB31</f>
        <v>0</v>
      </c>
      <c r="AC31" s="19">
        <f>'TRIBULAN III'!AC31+'TRIBULAN IV'!AC31</f>
        <v>2</v>
      </c>
      <c r="AD31" s="19">
        <f>'TRIBULAN III'!AD31+'TRIBULAN IV'!AD31</f>
        <v>4.2709232096635024</v>
      </c>
      <c r="AE31" s="19">
        <f>'TRIBULAN III'!AE31+'TRIBULAN IV'!AE31</f>
        <v>2</v>
      </c>
      <c r="AF31" s="19">
        <f>'TRIBULAN III'!AF31+'TRIBULAN IV'!AF31</f>
        <v>0</v>
      </c>
      <c r="AG31" s="19">
        <f>'TRIBULAN III'!AG31+'TRIBULAN IV'!AG31</f>
        <v>2</v>
      </c>
      <c r="AH31" s="19">
        <f>'TRIBULAN III'!AH31+'TRIBULAN IV'!AH31</f>
        <v>3.3937302272073628</v>
      </c>
      <c r="AI31" s="19">
        <f>'TRIBULAN III'!AI31+'TRIBULAN IV'!AI31</f>
        <v>0</v>
      </c>
      <c r="AJ31" s="19">
        <f>'TRIBULAN III'!AJ31+'TRIBULAN IV'!AJ31</f>
        <v>0</v>
      </c>
      <c r="AK31" s="19">
        <f>'TRIBULAN III'!AK31+'TRIBULAN IV'!AK31</f>
        <v>0</v>
      </c>
      <c r="AL31" s="19">
        <f>'TRIBULAN III'!AL31+'TRIBULAN IV'!AL31</f>
        <v>0</v>
      </c>
      <c r="AM31" s="19">
        <f>'TRIBULAN III'!AM31+'TRIBULAN IV'!AM31</f>
        <v>0</v>
      </c>
      <c r="AN31" s="19">
        <f>'TRIBULAN III'!AN31+'TRIBULAN IV'!AN31</f>
        <v>0</v>
      </c>
      <c r="AO31" s="19">
        <f>'TRIBULAN III'!AO31+'TRIBULAN IV'!AO31</f>
        <v>0</v>
      </c>
      <c r="AP31" s="19">
        <f>'TRIBULAN III'!AP31+'TRIBULAN IV'!AP31</f>
        <v>0</v>
      </c>
      <c r="AQ31" s="19">
        <f>'TRIBULAN III'!AQ31+'TRIBULAN IV'!AQ31</f>
        <v>0</v>
      </c>
      <c r="AR31" s="19">
        <f>'TRIBULAN III'!AR31+'TRIBULAN IV'!AR31</f>
        <v>0</v>
      </c>
      <c r="AS31" s="19">
        <f>'TRIBULAN III'!AS31+'TRIBULAN IV'!AS31</f>
        <v>0</v>
      </c>
      <c r="AT31" s="19">
        <f>'TRIBULAN III'!AT31+'TRIBULAN IV'!AT31</f>
        <v>0</v>
      </c>
      <c r="AU31" s="19">
        <f>'TRIBULAN III'!AU31+'TRIBULAN IV'!AU31</f>
        <v>3</v>
      </c>
      <c r="AV31" s="19">
        <f>'TRIBULAN III'!AV31+'TRIBULAN IV'!AV31</f>
        <v>0</v>
      </c>
      <c r="AW31" s="19">
        <f>'TRIBULAN III'!AW31+'TRIBULAN IV'!AW31</f>
        <v>3</v>
      </c>
      <c r="AX31" s="19">
        <f>'TRIBULAN III'!AX31+'TRIBULAN IV'!AX31</f>
        <v>6.0253091745757832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8"/>
        <v>485</v>
      </c>
      <c r="G32" s="19">
        <f>'TRIBULAN III'!G32+'TRIBULAN IV'!G32</f>
        <v>122</v>
      </c>
      <c r="H32" s="19">
        <f>'TRIBULAN III'!H32+'TRIBULAN IV'!H32</f>
        <v>136</v>
      </c>
      <c r="I32" s="19">
        <f>'TRIBULAN III'!I32+'TRIBULAN IV'!I32</f>
        <v>258</v>
      </c>
      <c r="J32" s="19">
        <f>'TRIBULAN III'!J32+'TRIBULAN IV'!J32</f>
        <v>53.19587628865979</v>
      </c>
      <c r="K32" s="19">
        <f>'TRIBULAN III'!K32+'TRIBULAN IV'!K32</f>
        <v>114</v>
      </c>
      <c r="L32" s="19">
        <f>'TRIBULAN III'!L32+'TRIBULAN IV'!L32</f>
        <v>127</v>
      </c>
      <c r="M32" s="19">
        <f>'TRIBULAN III'!M32+'TRIBULAN IV'!M32</f>
        <v>241</v>
      </c>
      <c r="N32" s="19">
        <f>'TRIBULAN III'!N32+'TRIBULAN IV'!N32</f>
        <v>49.690721649484537</v>
      </c>
      <c r="O32" s="19">
        <f>'TRIBULAN III'!O32+'TRIBULAN IV'!O32</f>
        <v>0</v>
      </c>
      <c r="P32" s="19">
        <f>'TRIBULAN III'!P32+'TRIBULAN IV'!P32</f>
        <v>0</v>
      </c>
      <c r="Q32" s="19">
        <f>'TRIBULAN III'!Q32+'TRIBULAN IV'!Q32</f>
        <v>0</v>
      </c>
      <c r="R32" s="19">
        <f>'TRIBULAN III'!R32+'TRIBULAN IV'!R32</f>
        <v>0</v>
      </c>
      <c r="S32" s="19">
        <f>'TRIBULAN III'!S32+'TRIBULAN IV'!S32</f>
        <v>0</v>
      </c>
      <c r="T32" s="19">
        <f>'TRIBULAN III'!T32+'TRIBULAN IV'!T32</f>
        <v>0</v>
      </c>
      <c r="U32" s="19">
        <f>'TRIBULAN III'!U32+'TRIBULAN IV'!U32</f>
        <v>0</v>
      </c>
      <c r="V32" s="19">
        <f>'TRIBULAN III'!V32+'TRIBULAN IV'!V32</f>
        <v>0</v>
      </c>
      <c r="W32" s="19">
        <f>'TRIBULAN III'!W32+'TRIBULAN IV'!W32</f>
        <v>0</v>
      </c>
      <c r="X32" s="19">
        <f>'TRIBULAN III'!X32+'TRIBULAN IV'!X32</f>
        <v>0</v>
      </c>
      <c r="Y32" s="19">
        <f>'TRIBULAN III'!Y32+'TRIBULAN IV'!Y32</f>
        <v>0</v>
      </c>
      <c r="Z32" s="19">
        <f>'TRIBULAN III'!Z32+'TRIBULAN IV'!Z32</f>
        <v>0</v>
      </c>
      <c r="AA32" s="19">
        <f>'TRIBULAN III'!AA32+'TRIBULAN IV'!AA32</f>
        <v>0</v>
      </c>
      <c r="AB32" s="19">
        <f>'TRIBULAN III'!AB32+'TRIBULAN IV'!AB32</f>
        <v>1</v>
      </c>
      <c r="AC32" s="19">
        <f>'TRIBULAN III'!AC32+'TRIBULAN IV'!AC32</f>
        <v>1</v>
      </c>
      <c r="AD32" s="19">
        <f>'TRIBULAN III'!AD32+'TRIBULAN IV'!AD32</f>
        <v>1.8518518518518516</v>
      </c>
      <c r="AE32" s="19">
        <f>'TRIBULAN III'!AE32+'TRIBULAN IV'!AE32</f>
        <v>0</v>
      </c>
      <c r="AF32" s="19">
        <f>'TRIBULAN III'!AF32+'TRIBULAN IV'!AF32</f>
        <v>0</v>
      </c>
      <c r="AG32" s="19">
        <f>'TRIBULAN III'!AG32+'TRIBULAN IV'!AG32</f>
        <v>0</v>
      </c>
      <c r="AH32" s="19">
        <f>'TRIBULAN III'!AH32+'TRIBULAN IV'!AH32</f>
        <v>0</v>
      </c>
      <c r="AI32" s="19">
        <f>'TRIBULAN III'!AI32+'TRIBULAN IV'!AI32</f>
        <v>0</v>
      </c>
      <c r="AJ32" s="19">
        <f>'TRIBULAN III'!AJ32+'TRIBULAN IV'!AJ32</f>
        <v>0</v>
      </c>
      <c r="AK32" s="19">
        <f>'TRIBULAN III'!AK32+'TRIBULAN IV'!AK32</f>
        <v>0</v>
      </c>
      <c r="AL32" s="19">
        <f>'TRIBULAN III'!AL32+'TRIBULAN IV'!AL32</f>
        <v>0</v>
      </c>
      <c r="AM32" s="19">
        <f>'TRIBULAN III'!AM32+'TRIBULAN IV'!AM32</f>
        <v>0</v>
      </c>
      <c r="AN32" s="19">
        <f>'TRIBULAN III'!AN32+'TRIBULAN IV'!AN32</f>
        <v>0</v>
      </c>
      <c r="AO32" s="19">
        <f>'TRIBULAN III'!AO32+'TRIBULAN IV'!AO32</f>
        <v>0</v>
      </c>
      <c r="AP32" s="19">
        <f>'TRIBULAN III'!AP32+'TRIBULAN IV'!AP32</f>
        <v>0</v>
      </c>
      <c r="AQ32" s="19">
        <f>'TRIBULAN III'!AQ32+'TRIBULAN IV'!AQ32</f>
        <v>0</v>
      </c>
      <c r="AR32" s="19">
        <f>'TRIBULAN III'!AR32+'TRIBULAN IV'!AR32</f>
        <v>0</v>
      </c>
      <c r="AS32" s="19">
        <f>'TRIBULAN III'!AS32+'TRIBULAN IV'!AS32</f>
        <v>0</v>
      </c>
      <c r="AT32" s="19">
        <f>'TRIBULAN III'!AT32+'TRIBULAN IV'!AT32</f>
        <v>0</v>
      </c>
      <c r="AU32" s="19">
        <f>'TRIBULAN III'!AU32+'TRIBULAN IV'!AU32</f>
        <v>0</v>
      </c>
      <c r="AV32" s="19">
        <f>'TRIBULAN III'!AV32+'TRIBULAN IV'!AV32</f>
        <v>0</v>
      </c>
      <c r="AW32" s="19">
        <f>'TRIBULAN III'!AW32+'TRIBULAN IV'!AW32</f>
        <v>0</v>
      </c>
      <c r="AX32" s="19">
        <f>'TRIBULAN III'!AX32+'TRIBULAN IV'!AX32</f>
        <v>0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8"/>
        <v>653</v>
      </c>
      <c r="G33" s="19">
        <f>'TRIBULAN III'!G33+'TRIBULAN IV'!G33</f>
        <v>134</v>
      </c>
      <c r="H33" s="19">
        <f>'TRIBULAN III'!H33+'TRIBULAN IV'!H33</f>
        <v>147</v>
      </c>
      <c r="I33" s="19">
        <f>'TRIBULAN III'!I33+'TRIBULAN IV'!I33</f>
        <v>281</v>
      </c>
      <c r="J33" s="19">
        <f>'TRIBULAN III'!J33+'TRIBULAN IV'!J33</f>
        <v>43.032159264931082</v>
      </c>
      <c r="K33" s="19">
        <f>'TRIBULAN III'!K33+'TRIBULAN IV'!K33</f>
        <v>126</v>
      </c>
      <c r="L33" s="19">
        <f>'TRIBULAN III'!L33+'TRIBULAN IV'!L33</f>
        <v>138</v>
      </c>
      <c r="M33" s="19">
        <f>'TRIBULAN III'!M33+'TRIBULAN IV'!M33</f>
        <v>264</v>
      </c>
      <c r="N33" s="19">
        <f>'TRIBULAN III'!N33+'TRIBULAN IV'!N33</f>
        <v>40.428790199081163</v>
      </c>
      <c r="O33" s="19">
        <f>'TRIBULAN III'!O33+'TRIBULAN IV'!O33</f>
        <v>0</v>
      </c>
      <c r="P33" s="19">
        <f>'TRIBULAN III'!P33+'TRIBULAN IV'!P33</f>
        <v>0</v>
      </c>
      <c r="Q33" s="19">
        <f>'TRIBULAN III'!Q33+'TRIBULAN IV'!Q33</f>
        <v>0</v>
      </c>
      <c r="R33" s="19">
        <f>'TRIBULAN III'!R33+'TRIBULAN IV'!R33</f>
        <v>0</v>
      </c>
      <c r="S33" s="19">
        <f>'TRIBULAN III'!S33+'TRIBULAN IV'!S33</f>
        <v>2</v>
      </c>
      <c r="T33" s="19">
        <f>'TRIBULAN III'!T33+'TRIBULAN IV'!T33</f>
        <v>0</v>
      </c>
      <c r="U33" s="19">
        <f>'TRIBULAN III'!U33+'TRIBULAN IV'!U33</f>
        <v>2</v>
      </c>
      <c r="V33" s="19">
        <f>'TRIBULAN III'!V33+'TRIBULAN IV'!V33</f>
        <v>3.8461538461538463</v>
      </c>
      <c r="W33" s="19">
        <f>'TRIBULAN III'!W33+'TRIBULAN IV'!W33</f>
        <v>0</v>
      </c>
      <c r="X33" s="19">
        <f>'TRIBULAN III'!X33+'TRIBULAN IV'!X33</f>
        <v>0</v>
      </c>
      <c r="Y33" s="19">
        <f>'TRIBULAN III'!Y33+'TRIBULAN IV'!Y33</f>
        <v>0</v>
      </c>
      <c r="Z33" s="19">
        <f>'TRIBULAN III'!Z33+'TRIBULAN IV'!Z33</f>
        <v>0</v>
      </c>
      <c r="AA33" s="19">
        <f>'TRIBULAN III'!AA33+'TRIBULAN IV'!AA33</f>
        <v>0</v>
      </c>
      <c r="AB33" s="19" t="e">
        <f>'TRIBULAN III'!AB33+'TRIBULAN IV'!AB33</f>
        <v>#VALUE!</v>
      </c>
      <c r="AC33" s="19" t="e">
        <f>'TRIBULAN III'!AC33+'TRIBULAN IV'!AC33</f>
        <v>#VALUE!</v>
      </c>
      <c r="AD33" s="19" t="e">
        <f>'TRIBULAN III'!AD33+'TRIBULAN IV'!AD33</f>
        <v>#VALUE!</v>
      </c>
      <c r="AE33" s="19">
        <f>'TRIBULAN III'!AE33+'TRIBULAN IV'!AE33</f>
        <v>0</v>
      </c>
      <c r="AF33" s="19">
        <f>'TRIBULAN III'!AF33+'TRIBULAN IV'!AF33</f>
        <v>0</v>
      </c>
      <c r="AG33" s="19">
        <f>'TRIBULAN III'!AG33+'TRIBULAN IV'!AG33</f>
        <v>0</v>
      </c>
      <c r="AH33" s="19">
        <f>'TRIBULAN III'!AH33+'TRIBULAN IV'!AH33</f>
        <v>0</v>
      </c>
      <c r="AI33" s="19">
        <f>'TRIBULAN III'!AI33+'TRIBULAN IV'!AI33</f>
        <v>0</v>
      </c>
      <c r="AJ33" s="19">
        <f>'TRIBULAN III'!AJ33+'TRIBULAN IV'!AJ33</f>
        <v>0</v>
      </c>
      <c r="AK33" s="19">
        <f>'TRIBULAN III'!AK33+'TRIBULAN IV'!AK33</f>
        <v>0</v>
      </c>
      <c r="AL33" s="19">
        <f>'TRIBULAN III'!AL33+'TRIBULAN IV'!AL33</f>
        <v>0</v>
      </c>
      <c r="AM33" s="19">
        <f>'TRIBULAN III'!AM33+'TRIBULAN IV'!AM33</f>
        <v>0</v>
      </c>
      <c r="AN33" s="19">
        <f>'TRIBULAN III'!AN33+'TRIBULAN IV'!AN33</f>
        <v>0</v>
      </c>
      <c r="AO33" s="19">
        <f>'TRIBULAN III'!AO33+'TRIBULAN IV'!AO33</f>
        <v>0</v>
      </c>
      <c r="AP33" s="19">
        <f>'TRIBULAN III'!AP33+'TRIBULAN IV'!AP33</f>
        <v>0</v>
      </c>
      <c r="AQ33" s="19">
        <f>'TRIBULAN III'!AQ33+'TRIBULAN IV'!AQ33</f>
        <v>0</v>
      </c>
      <c r="AR33" s="19">
        <f>'TRIBULAN III'!AR33+'TRIBULAN IV'!AR33</f>
        <v>0</v>
      </c>
      <c r="AS33" s="19">
        <f>'TRIBULAN III'!AS33+'TRIBULAN IV'!AS33</f>
        <v>0</v>
      </c>
      <c r="AT33" s="19">
        <f>'TRIBULAN III'!AT33+'TRIBULAN IV'!AT33</f>
        <v>0</v>
      </c>
      <c r="AU33" s="19">
        <f>'TRIBULAN III'!AU33+'TRIBULAN IV'!AU33</f>
        <v>4</v>
      </c>
      <c r="AV33" s="19">
        <f>'TRIBULAN III'!AV33+'TRIBULAN IV'!AV33</f>
        <v>0</v>
      </c>
      <c r="AW33" s="19">
        <f>'TRIBULAN III'!AW33+'TRIBULAN IV'!AW33</f>
        <v>4</v>
      </c>
      <c r="AX33" s="19">
        <f>'TRIBULAN III'!AX33+'TRIBULAN IV'!AX33</f>
        <v>7.6923076923076925</v>
      </c>
    </row>
    <row r="34" spans="1:50" ht="14.25" customHeight="1">
      <c r="A34" s="26"/>
      <c r="B34" s="17"/>
      <c r="C34" s="18" t="s">
        <v>37</v>
      </c>
      <c r="D34" s="89">
        <f t="shared" ref="D34:F34" si="9">SUM(D30:D33)</f>
        <v>1225</v>
      </c>
      <c r="E34" s="89">
        <f t="shared" si="9"/>
        <v>1253</v>
      </c>
      <c r="F34" s="89">
        <f t="shared" si="9"/>
        <v>2478</v>
      </c>
      <c r="G34" s="19">
        <f>'TRIBULAN III'!G34+'TRIBULAN IV'!G34</f>
        <v>586</v>
      </c>
      <c r="H34" s="19">
        <f>'TRIBULAN III'!H34+'TRIBULAN IV'!H34</f>
        <v>637</v>
      </c>
      <c r="I34" s="19">
        <f>'TRIBULAN III'!I34+'TRIBULAN IV'!I34</f>
        <v>1223</v>
      </c>
      <c r="J34" s="19">
        <f>'TRIBULAN III'!J34+'TRIBULAN IV'!J34</f>
        <v>49.354317998385795</v>
      </c>
      <c r="K34" s="19">
        <f>'TRIBULAN III'!K34+'TRIBULAN IV'!K34</f>
        <v>553</v>
      </c>
      <c r="L34" s="19">
        <f>'TRIBULAN III'!L34+'TRIBULAN IV'!L34</f>
        <v>602</v>
      </c>
      <c r="M34" s="19">
        <f>'TRIBULAN III'!M34+'TRIBULAN IV'!M34</f>
        <v>1155</v>
      </c>
      <c r="N34" s="19">
        <f>'TRIBULAN III'!N34+'TRIBULAN IV'!N34</f>
        <v>46.610169491525426</v>
      </c>
      <c r="O34" s="19">
        <f>'TRIBULAN III'!O34+'TRIBULAN IV'!O34</f>
        <v>0</v>
      </c>
      <c r="P34" s="19">
        <f>'TRIBULAN III'!P34+'TRIBULAN IV'!P34</f>
        <v>0</v>
      </c>
      <c r="Q34" s="19">
        <f>'TRIBULAN III'!Q34+'TRIBULAN IV'!Q34</f>
        <v>0</v>
      </c>
      <c r="R34" s="19">
        <f>'TRIBULAN III'!R34+'TRIBULAN IV'!R34</f>
        <v>0</v>
      </c>
      <c r="S34" s="19">
        <f>'TRIBULAN III'!S34+'TRIBULAN IV'!S34</f>
        <v>3</v>
      </c>
      <c r="T34" s="19">
        <f>'TRIBULAN III'!T34+'TRIBULAN IV'!T34</f>
        <v>0</v>
      </c>
      <c r="U34" s="19">
        <f>'TRIBULAN III'!U34+'TRIBULAN IV'!U34</f>
        <v>3</v>
      </c>
      <c r="V34" s="19">
        <f>'TRIBULAN III'!V34+'TRIBULAN IV'!V34</f>
        <v>1.2841388498260675</v>
      </c>
      <c r="W34" s="19">
        <f>'TRIBULAN III'!W34+'TRIBULAN IV'!W34</f>
        <v>1</v>
      </c>
      <c r="X34" s="19">
        <f>'TRIBULAN III'!X34+'TRIBULAN IV'!X34</f>
        <v>0</v>
      </c>
      <c r="Y34" s="19">
        <f>'TRIBULAN III'!Y34+'TRIBULAN IV'!Y34</f>
        <v>1</v>
      </c>
      <c r="Z34" s="19">
        <f>'TRIBULAN III'!Z34+'TRIBULAN IV'!Z34</f>
        <v>0.43668122270742354</v>
      </c>
      <c r="AA34" s="19">
        <f>'TRIBULAN III'!AA34+'TRIBULAN IV'!AA34</f>
        <v>8</v>
      </c>
      <c r="AB34" s="19">
        <f>'TRIBULAN III'!AB34+'TRIBULAN IV'!AB34</f>
        <v>1</v>
      </c>
      <c r="AC34" s="19" t="e">
        <f>'TRIBULAN III'!AC34+'TRIBULAN IV'!AC34</f>
        <v>#VALUE!</v>
      </c>
      <c r="AD34" s="19" t="e">
        <f>'TRIBULAN III'!AD34+'TRIBULAN IV'!AD34</f>
        <v>#VALUE!</v>
      </c>
      <c r="AE34" s="19">
        <f>'TRIBULAN III'!AE34+'TRIBULAN IV'!AE34</f>
        <v>4</v>
      </c>
      <c r="AF34" s="19">
        <f>'TRIBULAN III'!AF34+'TRIBULAN IV'!AF34</f>
        <v>0</v>
      </c>
      <c r="AG34" s="19">
        <f>'TRIBULAN III'!AG34+'TRIBULAN IV'!AG34</f>
        <v>4</v>
      </c>
      <c r="AH34" s="19">
        <f>'TRIBULAN III'!AH34+'TRIBULAN IV'!AH34</f>
        <v>1.7224790017839868</v>
      </c>
      <c r="AI34" s="19">
        <f>'TRIBULAN III'!AI34+'TRIBULAN IV'!AI34</f>
        <v>0</v>
      </c>
      <c r="AJ34" s="19">
        <f>'TRIBULAN III'!AJ34+'TRIBULAN IV'!AJ34</f>
        <v>0</v>
      </c>
      <c r="AK34" s="19">
        <f>'TRIBULAN III'!AK34+'TRIBULAN IV'!AK34</f>
        <v>0</v>
      </c>
      <c r="AL34" s="19">
        <f>'TRIBULAN III'!AL34+'TRIBULAN IV'!AL34</f>
        <v>0</v>
      </c>
      <c r="AM34" s="19">
        <f>'TRIBULAN III'!AM34+'TRIBULAN IV'!AM34</f>
        <v>0</v>
      </c>
      <c r="AN34" s="19">
        <f>'TRIBULAN III'!AN34+'TRIBULAN IV'!AN34</f>
        <v>0</v>
      </c>
      <c r="AO34" s="19">
        <f>'TRIBULAN III'!AO34+'TRIBULAN IV'!AO34</f>
        <v>0</v>
      </c>
      <c r="AP34" s="19">
        <f>'TRIBULAN III'!AP34+'TRIBULAN IV'!AP34</f>
        <v>0</v>
      </c>
      <c r="AQ34" s="19">
        <f>'TRIBULAN III'!AQ34+'TRIBULAN IV'!AQ34</f>
        <v>1</v>
      </c>
      <c r="AR34" s="19">
        <f>'TRIBULAN III'!AR34+'TRIBULAN IV'!AR34</f>
        <v>0</v>
      </c>
      <c r="AS34" s="19">
        <f>'TRIBULAN III'!AS34+'TRIBULAN IV'!AS34</f>
        <v>1</v>
      </c>
      <c r="AT34" s="19">
        <f>'TRIBULAN III'!AT34+'TRIBULAN IV'!AT34</f>
        <v>0.43668122270742354</v>
      </c>
      <c r="AU34" s="19">
        <f>'TRIBULAN III'!AU34+'TRIBULAN IV'!AU34</f>
        <v>13</v>
      </c>
      <c r="AV34" s="19">
        <f>'TRIBULAN III'!AV34+'TRIBULAN IV'!AV34</f>
        <v>0</v>
      </c>
      <c r="AW34" s="19">
        <f>'TRIBULAN III'!AW34+'TRIBULAN IV'!AW34</f>
        <v>13</v>
      </c>
      <c r="AX34" s="19">
        <f>'TRIBULAN III'!AX34+'TRIBULAN IV'!AX34</f>
        <v>6.3340609226879412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0">D35+E35</f>
        <v>1595</v>
      </c>
      <c r="G35" s="19">
        <f>'TRIBULAN III'!G35+'TRIBULAN IV'!G35</f>
        <v>343</v>
      </c>
      <c r="H35" s="19">
        <f>'TRIBULAN III'!H35+'TRIBULAN IV'!H35</f>
        <v>310</v>
      </c>
      <c r="I35" s="19">
        <f>'TRIBULAN III'!I35+'TRIBULAN IV'!I35</f>
        <v>653</v>
      </c>
      <c r="J35" s="19">
        <f>'TRIBULAN III'!J35+'TRIBULAN IV'!J35</f>
        <v>40.940438871473354</v>
      </c>
      <c r="K35" s="19">
        <f>'TRIBULAN III'!K35+'TRIBULAN IV'!K35</f>
        <v>347</v>
      </c>
      <c r="L35" s="19">
        <f>'TRIBULAN III'!L35+'TRIBULAN IV'!L35</f>
        <v>312</v>
      </c>
      <c r="M35" s="19">
        <f>'TRIBULAN III'!M35+'TRIBULAN IV'!M35</f>
        <v>659</v>
      </c>
      <c r="N35" s="19">
        <f>'TRIBULAN III'!N35+'TRIBULAN IV'!N35</f>
        <v>41.316614420062692</v>
      </c>
      <c r="O35" s="19">
        <f>'TRIBULAN III'!O35+'TRIBULAN IV'!O35</f>
        <v>0</v>
      </c>
      <c r="P35" s="19">
        <f>'TRIBULAN III'!P35+'TRIBULAN IV'!P35</f>
        <v>0</v>
      </c>
      <c r="Q35" s="19">
        <f>'TRIBULAN III'!Q35+'TRIBULAN IV'!Q35</f>
        <v>0</v>
      </c>
      <c r="R35" s="19" t="e">
        <f>'TRIBULAN III'!R35+'TRIBULAN IV'!R35</f>
        <v>#DIV/0!</v>
      </c>
      <c r="S35" s="19">
        <f>'TRIBULAN III'!S35+'TRIBULAN IV'!S35</f>
        <v>0</v>
      </c>
      <c r="T35" s="19">
        <f>'TRIBULAN III'!T35+'TRIBULAN IV'!T35</f>
        <v>0</v>
      </c>
      <c r="U35" s="19">
        <f>'TRIBULAN III'!U35+'TRIBULAN IV'!U35</f>
        <v>0</v>
      </c>
      <c r="V35" s="19" t="e">
        <f>'TRIBULAN III'!V35+'TRIBULAN IV'!V35</f>
        <v>#DIV/0!</v>
      </c>
      <c r="W35" s="19">
        <f>'TRIBULAN III'!W35+'TRIBULAN IV'!W35</f>
        <v>0</v>
      </c>
      <c r="X35" s="19">
        <f>'TRIBULAN III'!X35+'TRIBULAN IV'!X35</f>
        <v>0</v>
      </c>
      <c r="Y35" s="19">
        <f>'TRIBULAN III'!Y35+'TRIBULAN IV'!Y35</f>
        <v>0</v>
      </c>
      <c r="Z35" s="19" t="e">
        <f>'TRIBULAN III'!Z35+'TRIBULAN IV'!Z35</f>
        <v>#DIV/0!</v>
      </c>
      <c r="AA35" s="19">
        <f>'TRIBULAN III'!AA35+'TRIBULAN IV'!AA35</f>
        <v>0</v>
      </c>
      <c r="AB35" s="19">
        <f>'TRIBULAN III'!AB35+'TRIBULAN IV'!AB35</f>
        <v>0</v>
      </c>
      <c r="AC35" s="19">
        <f>'TRIBULAN III'!AC35+'TRIBULAN IV'!AC35</f>
        <v>0</v>
      </c>
      <c r="AD35" s="19" t="e">
        <f>'TRIBULAN III'!AD35+'TRIBULAN IV'!AD35</f>
        <v>#DIV/0!</v>
      </c>
      <c r="AE35" s="19">
        <f>'TRIBULAN III'!AE35+'TRIBULAN IV'!AE35</f>
        <v>0</v>
      </c>
      <c r="AF35" s="19">
        <f>'TRIBULAN III'!AF35+'TRIBULAN IV'!AF35</f>
        <v>0</v>
      </c>
      <c r="AG35" s="19">
        <f>'TRIBULAN III'!AG35+'TRIBULAN IV'!AG35</f>
        <v>0</v>
      </c>
      <c r="AH35" s="19" t="e">
        <f>'TRIBULAN III'!AH35+'TRIBULAN IV'!AH35</f>
        <v>#DIV/0!</v>
      </c>
      <c r="AI35" s="19">
        <f>'TRIBULAN III'!AI35+'TRIBULAN IV'!AI35</f>
        <v>0</v>
      </c>
      <c r="AJ35" s="19">
        <f>'TRIBULAN III'!AJ35+'TRIBULAN IV'!AJ35</f>
        <v>0</v>
      </c>
      <c r="AK35" s="19">
        <f>'TRIBULAN III'!AK35+'TRIBULAN IV'!AK35</f>
        <v>0</v>
      </c>
      <c r="AL35" s="19" t="e">
        <f>'TRIBULAN III'!AL35+'TRIBULAN IV'!AL35</f>
        <v>#DIV/0!</v>
      </c>
      <c r="AM35" s="19">
        <f>'TRIBULAN III'!AM35+'TRIBULAN IV'!AM35</f>
        <v>0</v>
      </c>
      <c r="AN35" s="19">
        <f>'TRIBULAN III'!AN35+'TRIBULAN IV'!AN35</f>
        <v>0</v>
      </c>
      <c r="AO35" s="19">
        <f>'TRIBULAN III'!AO35+'TRIBULAN IV'!AO35</f>
        <v>0</v>
      </c>
      <c r="AP35" s="19" t="e">
        <f>'TRIBULAN III'!AP35+'TRIBULAN IV'!AP35</f>
        <v>#DIV/0!</v>
      </c>
      <c r="AQ35" s="19">
        <f>'TRIBULAN III'!AQ35+'TRIBULAN IV'!AQ35</f>
        <v>0</v>
      </c>
      <c r="AR35" s="19">
        <f>'TRIBULAN III'!AR35+'TRIBULAN IV'!AR35</f>
        <v>0</v>
      </c>
      <c r="AS35" s="19">
        <f>'TRIBULAN III'!AS35+'TRIBULAN IV'!AS35</f>
        <v>0</v>
      </c>
      <c r="AT35" s="19" t="e">
        <f>'TRIBULAN III'!AT35+'TRIBULAN IV'!AT35</f>
        <v>#DIV/0!</v>
      </c>
      <c r="AU35" s="19">
        <f>'TRIBULAN III'!AU35+'TRIBULAN IV'!AU35</f>
        <v>0</v>
      </c>
      <c r="AV35" s="19">
        <f>'TRIBULAN III'!AV35+'TRIBULAN IV'!AV35</f>
        <v>0</v>
      </c>
      <c r="AW35" s="19">
        <f>'TRIBULAN III'!AW35+'TRIBULAN IV'!AW35</f>
        <v>0</v>
      </c>
      <c r="AX35" s="19" t="e">
        <f>'TRIBULAN III'!AX35+'TRIBULAN IV'!AX35</f>
        <v>#DIV/0!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0"/>
        <v>491</v>
      </c>
      <c r="G36" s="19">
        <f>'TRIBULAN III'!G36+'TRIBULAN IV'!G36</f>
        <v>108</v>
      </c>
      <c r="H36" s="19">
        <f>'TRIBULAN III'!H36+'TRIBULAN IV'!H36</f>
        <v>110</v>
      </c>
      <c r="I36" s="19">
        <f>'TRIBULAN III'!I36+'TRIBULAN IV'!I36</f>
        <v>218</v>
      </c>
      <c r="J36" s="19">
        <f>'TRIBULAN III'!J36+'TRIBULAN IV'!J36</f>
        <v>44.399185336048873</v>
      </c>
      <c r="K36" s="19">
        <f>'TRIBULAN III'!K36+'TRIBULAN IV'!K36</f>
        <v>111</v>
      </c>
      <c r="L36" s="19">
        <f>'TRIBULAN III'!L36+'TRIBULAN IV'!L36</f>
        <v>103</v>
      </c>
      <c r="M36" s="19">
        <f>'TRIBULAN III'!M36+'TRIBULAN IV'!M36</f>
        <v>214</v>
      </c>
      <c r="N36" s="19">
        <f>'TRIBULAN III'!N36+'TRIBULAN IV'!N36</f>
        <v>43.584521384928713</v>
      </c>
      <c r="O36" s="19">
        <f>'TRIBULAN III'!O36+'TRIBULAN IV'!O36</f>
        <v>0</v>
      </c>
      <c r="P36" s="19">
        <f>'TRIBULAN III'!P36+'TRIBULAN IV'!P36</f>
        <v>0</v>
      </c>
      <c r="Q36" s="19">
        <f>'TRIBULAN III'!Q36+'TRIBULAN IV'!Q36</f>
        <v>0</v>
      </c>
      <c r="R36" s="19" t="e">
        <f>'TRIBULAN III'!R36+'TRIBULAN IV'!R36</f>
        <v>#DIV/0!</v>
      </c>
      <c r="S36" s="19">
        <f>'TRIBULAN III'!S36+'TRIBULAN IV'!S36</f>
        <v>0</v>
      </c>
      <c r="T36" s="19">
        <f>'TRIBULAN III'!T36+'TRIBULAN IV'!T36</f>
        <v>0</v>
      </c>
      <c r="U36" s="19">
        <f>'TRIBULAN III'!U36+'TRIBULAN IV'!U36</f>
        <v>0</v>
      </c>
      <c r="V36" s="19" t="e">
        <f>'TRIBULAN III'!V36+'TRIBULAN IV'!V36</f>
        <v>#DIV/0!</v>
      </c>
      <c r="W36" s="19">
        <f>'TRIBULAN III'!W36+'TRIBULAN IV'!W36</f>
        <v>0</v>
      </c>
      <c r="X36" s="19">
        <f>'TRIBULAN III'!X36+'TRIBULAN IV'!X36</f>
        <v>0</v>
      </c>
      <c r="Y36" s="19">
        <f>'TRIBULAN III'!Y36+'TRIBULAN IV'!Y36</f>
        <v>0</v>
      </c>
      <c r="Z36" s="19" t="e">
        <f>'TRIBULAN III'!Z36+'TRIBULAN IV'!Z36</f>
        <v>#DIV/0!</v>
      </c>
      <c r="AA36" s="19">
        <f>'TRIBULAN III'!AA36+'TRIBULAN IV'!AA36</f>
        <v>0</v>
      </c>
      <c r="AB36" s="19">
        <f>'TRIBULAN III'!AB36+'TRIBULAN IV'!AB36</f>
        <v>0</v>
      </c>
      <c r="AC36" s="19">
        <f>'TRIBULAN III'!AC36+'TRIBULAN IV'!AC36</f>
        <v>0</v>
      </c>
      <c r="AD36" s="19" t="e">
        <f>'TRIBULAN III'!AD36+'TRIBULAN IV'!AD36</f>
        <v>#DIV/0!</v>
      </c>
      <c r="AE36" s="19">
        <f>'TRIBULAN III'!AE36+'TRIBULAN IV'!AE36</f>
        <v>0</v>
      </c>
      <c r="AF36" s="19">
        <f>'TRIBULAN III'!AF36+'TRIBULAN IV'!AF36</f>
        <v>0</v>
      </c>
      <c r="AG36" s="19">
        <f>'TRIBULAN III'!AG36+'TRIBULAN IV'!AG36</f>
        <v>0</v>
      </c>
      <c r="AH36" s="19" t="e">
        <f>'TRIBULAN III'!AH36+'TRIBULAN IV'!AH36</f>
        <v>#DIV/0!</v>
      </c>
      <c r="AI36" s="19">
        <f>'TRIBULAN III'!AI36+'TRIBULAN IV'!AI36</f>
        <v>0</v>
      </c>
      <c r="AJ36" s="19">
        <f>'TRIBULAN III'!AJ36+'TRIBULAN IV'!AJ36</f>
        <v>0</v>
      </c>
      <c r="AK36" s="19">
        <f>'TRIBULAN III'!AK36+'TRIBULAN IV'!AK36</f>
        <v>0</v>
      </c>
      <c r="AL36" s="19" t="e">
        <f>'TRIBULAN III'!AL36+'TRIBULAN IV'!AL36</f>
        <v>#DIV/0!</v>
      </c>
      <c r="AM36" s="19">
        <f>'TRIBULAN III'!AM36+'TRIBULAN IV'!AM36</f>
        <v>0</v>
      </c>
      <c r="AN36" s="19">
        <f>'TRIBULAN III'!AN36+'TRIBULAN IV'!AN36</f>
        <v>0</v>
      </c>
      <c r="AO36" s="19">
        <f>'TRIBULAN III'!AO36+'TRIBULAN IV'!AO36</f>
        <v>0</v>
      </c>
      <c r="AP36" s="19" t="e">
        <f>'TRIBULAN III'!AP36+'TRIBULAN IV'!AP36</f>
        <v>#DIV/0!</v>
      </c>
      <c r="AQ36" s="19">
        <f>'TRIBULAN III'!AQ36+'TRIBULAN IV'!AQ36</f>
        <v>0</v>
      </c>
      <c r="AR36" s="19">
        <f>'TRIBULAN III'!AR36+'TRIBULAN IV'!AR36</f>
        <v>0</v>
      </c>
      <c r="AS36" s="19">
        <f>'TRIBULAN III'!AS36+'TRIBULAN IV'!AS36</f>
        <v>0</v>
      </c>
      <c r="AT36" s="19" t="e">
        <f>'TRIBULAN III'!AT36+'TRIBULAN IV'!AT36</f>
        <v>#DIV/0!</v>
      </c>
      <c r="AU36" s="19">
        <f>'TRIBULAN III'!AU36+'TRIBULAN IV'!AU36</f>
        <v>0</v>
      </c>
      <c r="AV36" s="19">
        <f>'TRIBULAN III'!AV36+'TRIBULAN IV'!AV36</f>
        <v>0</v>
      </c>
      <c r="AW36" s="19">
        <f>'TRIBULAN III'!AW36+'TRIBULAN IV'!AW36</f>
        <v>0</v>
      </c>
      <c r="AX36" s="19" t="e">
        <f>'TRIBULAN III'!AX36+'TRIBULAN IV'!AX36</f>
        <v>#DIV/0!</v>
      </c>
    </row>
    <row r="37" spans="1:50" ht="14.25" customHeight="1">
      <c r="A37" s="26"/>
      <c r="B37" s="17"/>
      <c r="C37" s="18" t="s">
        <v>37</v>
      </c>
      <c r="D37" s="89">
        <f t="shared" ref="D37:F37" si="11">SUM(D35:D36)</f>
        <v>1081</v>
      </c>
      <c r="E37" s="89">
        <f t="shared" si="11"/>
        <v>1005</v>
      </c>
      <c r="F37" s="89">
        <f t="shared" si="11"/>
        <v>2086</v>
      </c>
      <c r="G37" s="19">
        <f>'TRIBULAN III'!G37+'TRIBULAN IV'!G37</f>
        <v>451</v>
      </c>
      <c r="H37" s="19">
        <f>'TRIBULAN III'!H37+'TRIBULAN IV'!H37</f>
        <v>420</v>
      </c>
      <c r="I37" s="19">
        <f>'TRIBULAN III'!I37+'TRIBULAN IV'!I37</f>
        <v>871</v>
      </c>
      <c r="J37" s="19">
        <f>'TRIBULAN III'!J37+'TRIBULAN IV'!J37</f>
        <v>41.75455417066155</v>
      </c>
      <c r="K37" s="19">
        <f>'TRIBULAN III'!K37+'TRIBULAN IV'!K37</f>
        <v>458</v>
      </c>
      <c r="L37" s="19">
        <f>'TRIBULAN III'!L37+'TRIBULAN IV'!L37</f>
        <v>415</v>
      </c>
      <c r="M37" s="19">
        <f>'TRIBULAN III'!M37+'TRIBULAN IV'!M37</f>
        <v>873</v>
      </c>
      <c r="N37" s="19">
        <f>'TRIBULAN III'!N37+'TRIBULAN IV'!N37</f>
        <v>41.850431447746885</v>
      </c>
      <c r="O37" s="19">
        <f>'TRIBULAN III'!O37+'TRIBULAN IV'!O37</f>
        <v>0</v>
      </c>
      <c r="P37" s="19">
        <f>'TRIBULAN III'!P37+'TRIBULAN IV'!P37</f>
        <v>0</v>
      </c>
      <c r="Q37" s="19">
        <f>'TRIBULAN III'!Q37+'TRIBULAN IV'!Q37</f>
        <v>0</v>
      </c>
      <c r="R37" s="19" t="e">
        <f>'TRIBULAN III'!R37+'TRIBULAN IV'!R37</f>
        <v>#DIV/0!</v>
      </c>
      <c r="S37" s="19">
        <f>'TRIBULAN III'!S37+'TRIBULAN IV'!S37</f>
        <v>0</v>
      </c>
      <c r="T37" s="19">
        <f>'TRIBULAN III'!T37+'TRIBULAN IV'!T37</f>
        <v>0</v>
      </c>
      <c r="U37" s="19">
        <f>'TRIBULAN III'!U37+'TRIBULAN IV'!U37</f>
        <v>0</v>
      </c>
      <c r="V37" s="19" t="e">
        <f>'TRIBULAN III'!V37+'TRIBULAN IV'!V37</f>
        <v>#DIV/0!</v>
      </c>
      <c r="W37" s="19">
        <f>'TRIBULAN III'!W37+'TRIBULAN IV'!W37</f>
        <v>0</v>
      </c>
      <c r="X37" s="19">
        <f>'TRIBULAN III'!X37+'TRIBULAN IV'!X37</f>
        <v>0</v>
      </c>
      <c r="Y37" s="19">
        <f>'TRIBULAN III'!Y37+'TRIBULAN IV'!Y37</f>
        <v>0</v>
      </c>
      <c r="Z37" s="19" t="e">
        <f>'TRIBULAN III'!Z37+'TRIBULAN IV'!Z37</f>
        <v>#DIV/0!</v>
      </c>
      <c r="AA37" s="19">
        <f>'TRIBULAN III'!AA37+'TRIBULAN IV'!AA37</f>
        <v>0</v>
      </c>
      <c r="AB37" s="19">
        <f>'TRIBULAN III'!AB37+'TRIBULAN IV'!AB37</f>
        <v>0</v>
      </c>
      <c r="AC37" s="19">
        <f>'TRIBULAN III'!AC37+'TRIBULAN IV'!AC37</f>
        <v>0</v>
      </c>
      <c r="AD37" s="19" t="e">
        <f>'TRIBULAN III'!AD37+'TRIBULAN IV'!AD37</f>
        <v>#DIV/0!</v>
      </c>
      <c r="AE37" s="19">
        <f>'TRIBULAN III'!AE37+'TRIBULAN IV'!AE37</f>
        <v>0</v>
      </c>
      <c r="AF37" s="19">
        <f>'TRIBULAN III'!AF37+'TRIBULAN IV'!AF37</f>
        <v>0</v>
      </c>
      <c r="AG37" s="19">
        <f>'TRIBULAN III'!AG37+'TRIBULAN IV'!AG37</f>
        <v>0</v>
      </c>
      <c r="AH37" s="19" t="e">
        <f>'TRIBULAN III'!AH37+'TRIBULAN IV'!AH37</f>
        <v>#DIV/0!</v>
      </c>
      <c r="AI37" s="19">
        <f>'TRIBULAN III'!AI37+'TRIBULAN IV'!AI37</f>
        <v>0</v>
      </c>
      <c r="AJ37" s="19">
        <f>'TRIBULAN III'!AJ37+'TRIBULAN IV'!AJ37</f>
        <v>0</v>
      </c>
      <c r="AK37" s="19">
        <f>'TRIBULAN III'!AK37+'TRIBULAN IV'!AK37</f>
        <v>0</v>
      </c>
      <c r="AL37" s="19" t="e">
        <f>'TRIBULAN III'!AL37+'TRIBULAN IV'!AL37</f>
        <v>#DIV/0!</v>
      </c>
      <c r="AM37" s="19">
        <f>'TRIBULAN III'!AM37+'TRIBULAN IV'!AM37</f>
        <v>0</v>
      </c>
      <c r="AN37" s="19">
        <f>'TRIBULAN III'!AN37+'TRIBULAN IV'!AN37</f>
        <v>0</v>
      </c>
      <c r="AO37" s="19">
        <f>'TRIBULAN III'!AO37+'TRIBULAN IV'!AO37</f>
        <v>0</v>
      </c>
      <c r="AP37" s="19" t="e">
        <f>'TRIBULAN III'!AP37+'TRIBULAN IV'!AP37</f>
        <v>#DIV/0!</v>
      </c>
      <c r="AQ37" s="19">
        <f>'TRIBULAN III'!AQ37+'TRIBULAN IV'!AQ37</f>
        <v>0</v>
      </c>
      <c r="AR37" s="19">
        <f>'TRIBULAN III'!AR37+'TRIBULAN IV'!AR37</f>
        <v>0</v>
      </c>
      <c r="AS37" s="19">
        <f>'TRIBULAN III'!AS37+'TRIBULAN IV'!AS37</f>
        <v>0</v>
      </c>
      <c r="AT37" s="19" t="e">
        <f>'TRIBULAN III'!AT37+'TRIBULAN IV'!AT37</f>
        <v>#DIV/0!</v>
      </c>
      <c r="AU37" s="19">
        <f>'TRIBULAN III'!AU37+'TRIBULAN IV'!AU37</f>
        <v>0</v>
      </c>
      <c r="AV37" s="19">
        <f>'TRIBULAN III'!AV37+'TRIBULAN IV'!AV37</f>
        <v>0</v>
      </c>
      <c r="AW37" s="19">
        <f>'TRIBULAN III'!AW37+'TRIBULAN IV'!AW37</f>
        <v>0</v>
      </c>
      <c r="AX37" s="19" t="e">
        <f>'TRIBULAN III'!AX37+'TRIBULAN IV'!AX37</f>
        <v>#DIV/0!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2">D38+E38</f>
        <v>754</v>
      </c>
      <c r="G38" s="19">
        <f>'TRIBULAN III'!G38+'TRIBULAN IV'!G38</f>
        <v>231</v>
      </c>
      <c r="H38" s="19">
        <f>'TRIBULAN III'!H38+'TRIBULAN IV'!H38</f>
        <v>236</v>
      </c>
      <c r="I38" s="19">
        <f>'TRIBULAN III'!I38+'TRIBULAN IV'!I38</f>
        <v>467</v>
      </c>
      <c r="J38" s="19">
        <f>'TRIBULAN III'!J38+'TRIBULAN IV'!J38</f>
        <v>61.936339522546419</v>
      </c>
      <c r="K38" s="19">
        <f>'TRIBULAN III'!K38+'TRIBULAN IV'!K38</f>
        <v>233</v>
      </c>
      <c r="L38" s="19">
        <f>'TRIBULAN III'!L38+'TRIBULAN IV'!L38</f>
        <v>248</v>
      </c>
      <c r="M38" s="19">
        <f>'TRIBULAN III'!M38+'TRIBULAN IV'!M38</f>
        <v>481</v>
      </c>
      <c r="N38" s="19">
        <f>'TRIBULAN III'!N38+'TRIBULAN IV'!N38</f>
        <v>63.793103448275865</v>
      </c>
      <c r="O38" s="19">
        <f>'TRIBULAN III'!O38+'TRIBULAN IV'!O38</f>
        <v>0</v>
      </c>
      <c r="P38" s="19">
        <f>'TRIBULAN III'!P38+'TRIBULAN IV'!P38</f>
        <v>0</v>
      </c>
      <c r="Q38" s="19">
        <f>'TRIBULAN III'!Q38+'TRIBULAN IV'!Q38</f>
        <v>0</v>
      </c>
      <c r="R38" s="19">
        <f>'TRIBULAN III'!R38+'TRIBULAN IV'!R38</f>
        <v>0</v>
      </c>
      <c r="S38" s="19">
        <f>'TRIBULAN III'!S38+'TRIBULAN IV'!S38</f>
        <v>0</v>
      </c>
      <c r="T38" s="19">
        <f>'TRIBULAN III'!T38+'TRIBULAN IV'!T38</f>
        <v>0</v>
      </c>
      <c r="U38" s="19">
        <f>'TRIBULAN III'!U38+'TRIBULAN IV'!U38</f>
        <v>0</v>
      </c>
      <c r="V38" s="19">
        <f>'TRIBULAN III'!V38+'TRIBULAN IV'!V38</f>
        <v>0</v>
      </c>
      <c r="W38" s="19">
        <f>'TRIBULAN III'!W38+'TRIBULAN IV'!W38</f>
        <v>0</v>
      </c>
      <c r="X38" s="19">
        <f>'TRIBULAN III'!X38+'TRIBULAN IV'!X38</f>
        <v>0</v>
      </c>
      <c r="Y38" s="19">
        <f>'TRIBULAN III'!Y38+'TRIBULAN IV'!Y38</f>
        <v>0</v>
      </c>
      <c r="Z38" s="19">
        <f>'TRIBULAN III'!Z38+'TRIBULAN IV'!Z38</f>
        <v>0</v>
      </c>
      <c r="AA38" s="19">
        <f>'TRIBULAN III'!AA38+'TRIBULAN IV'!AA38</f>
        <v>0</v>
      </c>
      <c r="AB38" s="19">
        <f>'TRIBULAN III'!AB38+'TRIBULAN IV'!AB38</f>
        <v>0</v>
      </c>
      <c r="AC38" s="19">
        <f>'TRIBULAN III'!AC38+'TRIBULAN IV'!AC38</f>
        <v>0</v>
      </c>
      <c r="AD38" s="19">
        <f>'TRIBULAN III'!AD38+'TRIBULAN IV'!AD38</f>
        <v>0</v>
      </c>
      <c r="AE38" s="19">
        <f>'TRIBULAN III'!AE38+'TRIBULAN IV'!AE38</f>
        <v>0</v>
      </c>
      <c r="AF38" s="19">
        <f>'TRIBULAN III'!AF38+'TRIBULAN IV'!AF38</f>
        <v>0</v>
      </c>
      <c r="AG38" s="19">
        <f>'TRIBULAN III'!AG38+'TRIBULAN IV'!AG38</f>
        <v>0</v>
      </c>
      <c r="AH38" s="19">
        <f>'TRIBULAN III'!AH38+'TRIBULAN IV'!AH38</f>
        <v>0</v>
      </c>
      <c r="AI38" s="19">
        <f>'TRIBULAN III'!AI38+'TRIBULAN IV'!AI38</f>
        <v>0</v>
      </c>
      <c r="AJ38" s="19">
        <f>'TRIBULAN III'!AJ38+'TRIBULAN IV'!AJ38</f>
        <v>0</v>
      </c>
      <c r="AK38" s="19">
        <f>'TRIBULAN III'!AK38+'TRIBULAN IV'!AK38</f>
        <v>0</v>
      </c>
      <c r="AL38" s="19">
        <f>'TRIBULAN III'!AL38+'TRIBULAN IV'!AL38</f>
        <v>0</v>
      </c>
      <c r="AM38" s="19">
        <f>'TRIBULAN III'!AM38+'TRIBULAN IV'!AM38</f>
        <v>0</v>
      </c>
      <c r="AN38" s="19">
        <f>'TRIBULAN III'!AN38+'TRIBULAN IV'!AN38</f>
        <v>0</v>
      </c>
      <c r="AO38" s="19">
        <f>'TRIBULAN III'!AO38+'TRIBULAN IV'!AO38</f>
        <v>0</v>
      </c>
      <c r="AP38" s="19">
        <f>'TRIBULAN III'!AP38+'TRIBULAN IV'!AP38</f>
        <v>0</v>
      </c>
      <c r="AQ38" s="19">
        <f>'TRIBULAN III'!AQ38+'TRIBULAN IV'!AQ38</f>
        <v>0</v>
      </c>
      <c r="AR38" s="19">
        <f>'TRIBULAN III'!AR38+'TRIBULAN IV'!AR38</f>
        <v>0</v>
      </c>
      <c r="AS38" s="19">
        <f>'TRIBULAN III'!AS38+'TRIBULAN IV'!AS38</f>
        <v>0</v>
      </c>
      <c r="AT38" s="19">
        <f>'TRIBULAN III'!AT38+'TRIBULAN IV'!AT38</f>
        <v>0</v>
      </c>
      <c r="AU38" s="19">
        <f>'TRIBULAN III'!AU38+'TRIBULAN IV'!AU38</f>
        <v>0</v>
      </c>
      <c r="AV38" s="19">
        <f>'TRIBULAN III'!AV38+'TRIBULAN IV'!AV38</f>
        <v>0</v>
      </c>
      <c r="AW38" s="19">
        <f>'TRIBULAN III'!AW38+'TRIBULAN IV'!AW38</f>
        <v>0</v>
      </c>
      <c r="AX38" s="19">
        <f>'TRIBULAN III'!AX38+'TRIBULAN IV'!AX38</f>
        <v>0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2"/>
        <v>1640</v>
      </c>
      <c r="G39" s="19">
        <f>'TRIBULAN III'!G39+'TRIBULAN IV'!G39</f>
        <v>518</v>
      </c>
      <c r="H39" s="19">
        <f>'TRIBULAN III'!H39+'TRIBULAN IV'!H39</f>
        <v>513</v>
      </c>
      <c r="I39" s="19">
        <f>'TRIBULAN III'!I39+'TRIBULAN IV'!I39</f>
        <v>1031</v>
      </c>
      <c r="J39" s="19">
        <f>'TRIBULAN III'!J39+'TRIBULAN IV'!J39</f>
        <v>62.865853658536579</v>
      </c>
      <c r="K39" s="19">
        <f>'TRIBULAN III'!K39+'TRIBULAN IV'!K39</f>
        <v>471</v>
      </c>
      <c r="L39" s="19">
        <f>'TRIBULAN III'!L39+'TRIBULAN IV'!L39</f>
        <v>468</v>
      </c>
      <c r="M39" s="19">
        <f>'TRIBULAN III'!M39+'TRIBULAN IV'!M39</f>
        <v>939</v>
      </c>
      <c r="N39" s="19">
        <f>'TRIBULAN III'!N39+'TRIBULAN IV'!N39</f>
        <v>57.256097560975604</v>
      </c>
      <c r="O39" s="19">
        <f>'TRIBULAN III'!O39+'TRIBULAN IV'!O39</f>
        <v>0</v>
      </c>
      <c r="P39" s="19">
        <f>'TRIBULAN III'!P39+'TRIBULAN IV'!P39</f>
        <v>0</v>
      </c>
      <c r="Q39" s="19">
        <f>'TRIBULAN III'!Q39+'TRIBULAN IV'!Q39</f>
        <v>0</v>
      </c>
      <c r="R39" s="19">
        <f>'TRIBULAN III'!R39+'TRIBULAN IV'!R39</f>
        <v>0</v>
      </c>
      <c r="S39" s="19">
        <f>'TRIBULAN III'!S39+'TRIBULAN IV'!S39</f>
        <v>0</v>
      </c>
      <c r="T39" s="19">
        <f>'TRIBULAN III'!T39+'TRIBULAN IV'!T39</f>
        <v>0</v>
      </c>
      <c r="U39" s="19">
        <f>'TRIBULAN III'!U39+'TRIBULAN IV'!U39</f>
        <v>0</v>
      </c>
      <c r="V39" s="19">
        <f>'TRIBULAN III'!V39+'TRIBULAN IV'!V39</f>
        <v>0</v>
      </c>
      <c r="W39" s="19">
        <f>'TRIBULAN III'!W39+'TRIBULAN IV'!W39</f>
        <v>0</v>
      </c>
      <c r="X39" s="19">
        <f>'TRIBULAN III'!X39+'TRIBULAN IV'!X39</f>
        <v>0</v>
      </c>
      <c r="Y39" s="19">
        <f>'TRIBULAN III'!Y39+'TRIBULAN IV'!Y39</f>
        <v>0</v>
      </c>
      <c r="Z39" s="19">
        <f>'TRIBULAN III'!Z39+'TRIBULAN IV'!Z39</f>
        <v>0</v>
      </c>
      <c r="AA39" s="19">
        <f>'TRIBULAN III'!AA39+'TRIBULAN IV'!AA39</f>
        <v>0</v>
      </c>
      <c r="AB39" s="19">
        <f>'TRIBULAN III'!AB39+'TRIBULAN IV'!AB39</f>
        <v>0</v>
      </c>
      <c r="AC39" s="19">
        <f>'TRIBULAN III'!AC39+'TRIBULAN IV'!AC39</f>
        <v>0</v>
      </c>
      <c r="AD39" s="19">
        <f>'TRIBULAN III'!AD39+'TRIBULAN IV'!AD39</f>
        <v>0</v>
      </c>
      <c r="AE39" s="19">
        <f>'TRIBULAN III'!AE39+'TRIBULAN IV'!AE39</f>
        <v>0</v>
      </c>
      <c r="AF39" s="19">
        <f>'TRIBULAN III'!AF39+'TRIBULAN IV'!AF39</f>
        <v>0</v>
      </c>
      <c r="AG39" s="19">
        <f>'TRIBULAN III'!AG39+'TRIBULAN IV'!AG39</f>
        <v>0</v>
      </c>
      <c r="AH39" s="19">
        <f>'TRIBULAN III'!AH39+'TRIBULAN IV'!AH39</f>
        <v>0</v>
      </c>
      <c r="AI39" s="19">
        <f>'TRIBULAN III'!AI39+'TRIBULAN IV'!AI39</f>
        <v>0</v>
      </c>
      <c r="AJ39" s="19">
        <f>'TRIBULAN III'!AJ39+'TRIBULAN IV'!AJ39</f>
        <v>0</v>
      </c>
      <c r="AK39" s="19">
        <f>'TRIBULAN III'!AK39+'TRIBULAN IV'!AK39</f>
        <v>0</v>
      </c>
      <c r="AL39" s="19">
        <f>'TRIBULAN III'!AL39+'TRIBULAN IV'!AL39</f>
        <v>0</v>
      </c>
      <c r="AM39" s="19">
        <f>'TRIBULAN III'!AM39+'TRIBULAN IV'!AM39</f>
        <v>0</v>
      </c>
      <c r="AN39" s="19">
        <f>'TRIBULAN III'!AN39+'TRIBULAN IV'!AN39</f>
        <v>0</v>
      </c>
      <c r="AO39" s="19">
        <f>'TRIBULAN III'!AO39+'TRIBULAN IV'!AO39</f>
        <v>0</v>
      </c>
      <c r="AP39" s="19">
        <f>'TRIBULAN III'!AP39+'TRIBULAN IV'!AP39</f>
        <v>0</v>
      </c>
      <c r="AQ39" s="19">
        <f>'TRIBULAN III'!AQ39+'TRIBULAN IV'!AQ39</f>
        <v>0</v>
      </c>
      <c r="AR39" s="19">
        <f>'TRIBULAN III'!AR39+'TRIBULAN IV'!AR39</f>
        <v>0</v>
      </c>
      <c r="AS39" s="19">
        <f>'TRIBULAN III'!AS39+'TRIBULAN IV'!AS39</f>
        <v>0</v>
      </c>
      <c r="AT39" s="19">
        <f>'TRIBULAN III'!AT39+'TRIBULAN IV'!AT39</f>
        <v>0</v>
      </c>
      <c r="AU39" s="19">
        <f>'TRIBULAN III'!AU39+'TRIBULAN IV'!AU39</f>
        <v>0</v>
      </c>
      <c r="AV39" s="19">
        <f>'TRIBULAN III'!AV39+'TRIBULAN IV'!AV39</f>
        <v>0</v>
      </c>
      <c r="AW39" s="19">
        <f>'TRIBULAN III'!AW39+'TRIBULAN IV'!AW39</f>
        <v>0</v>
      </c>
      <c r="AX39" s="19">
        <f>'TRIBULAN III'!AX39+'TRIBULAN IV'!AX39</f>
        <v>0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2"/>
        <v>938</v>
      </c>
      <c r="G40" s="19">
        <f>'TRIBULAN III'!G40+'TRIBULAN IV'!G40</f>
        <v>318</v>
      </c>
      <c r="H40" s="19">
        <f>'TRIBULAN III'!H40+'TRIBULAN IV'!H40</f>
        <v>262</v>
      </c>
      <c r="I40" s="19">
        <f>'TRIBULAN III'!I40+'TRIBULAN IV'!I40</f>
        <v>580</v>
      </c>
      <c r="J40" s="19">
        <f>'TRIBULAN III'!J40+'TRIBULAN IV'!J40</f>
        <v>61.833688699360337</v>
      </c>
      <c r="K40" s="19">
        <f>'TRIBULAN III'!K40+'TRIBULAN IV'!K40</f>
        <v>291</v>
      </c>
      <c r="L40" s="19">
        <f>'TRIBULAN III'!L40+'TRIBULAN IV'!L40</f>
        <v>312</v>
      </c>
      <c r="M40" s="19">
        <f>'TRIBULAN III'!M40+'TRIBULAN IV'!M40</f>
        <v>603</v>
      </c>
      <c r="N40" s="19">
        <f>'TRIBULAN III'!N40+'TRIBULAN IV'!N40</f>
        <v>64.285714285714292</v>
      </c>
      <c r="O40" s="19">
        <f>'TRIBULAN III'!O40+'TRIBULAN IV'!O40</f>
        <v>0</v>
      </c>
      <c r="P40" s="19">
        <f>'TRIBULAN III'!P40+'TRIBULAN IV'!P40</f>
        <v>0</v>
      </c>
      <c r="Q40" s="19">
        <f>'TRIBULAN III'!Q40+'TRIBULAN IV'!Q40</f>
        <v>0</v>
      </c>
      <c r="R40" s="19">
        <f>'TRIBULAN III'!R40+'TRIBULAN IV'!R40</f>
        <v>0</v>
      </c>
      <c r="S40" s="19">
        <f>'TRIBULAN III'!S40+'TRIBULAN IV'!S40</f>
        <v>0</v>
      </c>
      <c r="T40" s="19">
        <f>'TRIBULAN III'!T40+'TRIBULAN IV'!T40</f>
        <v>0</v>
      </c>
      <c r="U40" s="19">
        <f>'TRIBULAN III'!U40+'TRIBULAN IV'!U40</f>
        <v>0</v>
      </c>
      <c r="V40" s="19">
        <f>'TRIBULAN III'!V40+'TRIBULAN IV'!V40</f>
        <v>0</v>
      </c>
      <c r="W40" s="19">
        <f>'TRIBULAN III'!W40+'TRIBULAN IV'!W40</f>
        <v>0</v>
      </c>
      <c r="X40" s="19">
        <f>'TRIBULAN III'!X40+'TRIBULAN IV'!X40</f>
        <v>0</v>
      </c>
      <c r="Y40" s="19">
        <f>'TRIBULAN III'!Y40+'TRIBULAN IV'!Y40</f>
        <v>0</v>
      </c>
      <c r="Z40" s="19">
        <f>'TRIBULAN III'!Z40+'TRIBULAN IV'!Z40</f>
        <v>0</v>
      </c>
      <c r="AA40" s="19">
        <f>'TRIBULAN III'!AA40+'TRIBULAN IV'!AA40</f>
        <v>0</v>
      </c>
      <c r="AB40" s="19">
        <f>'TRIBULAN III'!AB40+'TRIBULAN IV'!AB40</f>
        <v>0</v>
      </c>
      <c r="AC40" s="19">
        <f>'TRIBULAN III'!AC40+'TRIBULAN IV'!AC40</f>
        <v>0</v>
      </c>
      <c r="AD40" s="19">
        <f>'TRIBULAN III'!AD40+'TRIBULAN IV'!AD40</f>
        <v>0</v>
      </c>
      <c r="AE40" s="19">
        <f>'TRIBULAN III'!AE40+'TRIBULAN IV'!AE40</f>
        <v>0</v>
      </c>
      <c r="AF40" s="19">
        <f>'TRIBULAN III'!AF40+'TRIBULAN IV'!AF40</f>
        <v>0</v>
      </c>
      <c r="AG40" s="19">
        <f>'TRIBULAN III'!AG40+'TRIBULAN IV'!AG40</f>
        <v>0</v>
      </c>
      <c r="AH40" s="19">
        <f>'TRIBULAN III'!AH40+'TRIBULAN IV'!AH40</f>
        <v>0</v>
      </c>
      <c r="AI40" s="19">
        <f>'TRIBULAN III'!AI40+'TRIBULAN IV'!AI40</f>
        <v>0</v>
      </c>
      <c r="AJ40" s="19">
        <f>'TRIBULAN III'!AJ40+'TRIBULAN IV'!AJ40</f>
        <v>0</v>
      </c>
      <c r="AK40" s="19">
        <f>'TRIBULAN III'!AK40+'TRIBULAN IV'!AK40</f>
        <v>0</v>
      </c>
      <c r="AL40" s="19">
        <f>'TRIBULAN III'!AL40+'TRIBULAN IV'!AL40</f>
        <v>0</v>
      </c>
      <c r="AM40" s="19">
        <f>'TRIBULAN III'!AM40+'TRIBULAN IV'!AM40</f>
        <v>0</v>
      </c>
      <c r="AN40" s="19">
        <f>'TRIBULAN III'!AN40+'TRIBULAN IV'!AN40</f>
        <v>0</v>
      </c>
      <c r="AO40" s="19">
        <f>'TRIBULAN III'!AO40+'TRIBULAN IV'!AO40</f>
        <v>0</v>
      </c>
      <c r="AP40" s="19">
        <f>'TRIBULAN III'!AP40+'TRIBULAN IV'!AP40</f>
        <v>0</v>
      </c>
      <c r="AQ40" s="19">
        <f>'TRIBULAN III'!AQ40+'TRIBULAN IV'!AQ40</f>
        <v>0</v>
      </c>
      <c r="AR40" s="19">
        <f>'TRIBULAN III'!AR40+'TRIBULAN IV'!AR40</f>
        <v>0</v>
      </c>
      <c r="AS40" s="19">
        <f>'TRIBULAN III'!AS40+'TRIBULAN IV'!AS40</f>
        <v>0</v>
      </c>
      <c r="AT40" s="19">
        <f>'TRIBULAN III'!AT40+'TRIBULAN IV'!AT40</f>
        <v>0</v>
      </c>
      <c r="AU40" s="19">
        <f>'TRIBULAN III'!AU40+'TRIBULAN IV'!AU40</f>
        <v>0</v>
      </c>
      <c r="AV40" s="19">
        <f>'TRIBULAN III'!AV40+'TRIBULAN IV'!AV40</f>
        <v>0</v>
      </c>
      <c r="AW40" s="19">
        <f>'TRIBULAN III'!AW40+'TRIBULAN IV'!AW40</f>
        <v>0</v>
      </c>
      <c r="AX40" s="19">
        <f>'TRIBULAN III'!AX40+'TRIBULAN IV'!AX40</f>
        <v>0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2"/>
        <v>614</v>
      </c>
      <c r="G41" s="19">
        <f>'TRIBULAN III'!G41+'TRIBULAN IV'!G41</f>
        <v>93</v>
      </c>
      <c r="H41" s="19">
        <f>'TRIBULAN III'!H41+'TRIBULAN IV'!H41</f>
        <v>76</v>
      </c>
      <c r="I41" s="19">
        <f>'TRIBULAN III'!I41+'TRIBULAN IV'!I41</f>
        <v>169</v>
      </c>
      <c r="J41" s="19">
        <f>'TRIBULAN III'!J41+'TRIBULAN IV'!J41</f>
        <v>27.524429967426713</v>
      </c>
      <c r="K41" s="19">
        <f>'TRIBULAN III'!K41+'TRIBULAN IV'!K41</f>
        <v>111</v>
      </c>
      <c r="L41" s="19">
        <f>'TRIBULAN III'!L41+'TRIBULAN IV'!L41</f>
        <v>86</v>
      </c>
      <c r="M41" s="19">
        <f>'TRIBULAN III'!M41+'TRIBULAN IV'!M41</f>
        <v>197</v>
      </c>
      <c r="N41" s="19">
        <f>'TRIBULAN III'!N41+'TRIBULAN IV'!N41</f>
        <v>32.084690553745929</v>
      </c>
      <c r="O41" s="19">
        <f>'TRIBULAN III'!O41+'TRIBULAN IV'!O41</f>
        <v>0</v>
      </c>
      <c r="P41" s="19">
        <f>'TRIBULAN III'!P41+'TRIBULAN IV'!P41</f>
        <v>0</v>
      </c>
      <c r="Q41" s="19">
        <f>'TRIBULAN III'!Q41+'TRIBULAN IV'!Q41</f>
        <v>0</v>
      </c>
      <c r="R41" s="19">
        <f>'TRIBULAN III'!R41+'TRIBULAN IV'!R41</f>
        <v>0</v>
      </c>
      <c r="S41" s="19">
        <f>'TRIBULAN III'!S41+'TRIBULAN IV'!S41</f>
        <v>0</v>
      </c>
      <c r="T41" s="19">
        <f>'TRIBULAN III'!T41+'TRIBULAN IV'!T41</f>
        <v>0</v>
      </c>
      <c r="U41" s="19">
        <f>'TRIBULAN III'!U41+'TRIBULAN IV'!U41</f>
        <v>0</v>
      </c>
      <c r="V41" s="19">
        <f>'TRIBULAN III'!V41+'TRIBULAN IV'!V41</f>
        <v>0</v>
      </c>
      <c r="W41" s="19">
        <f>'TRIBULAN III'!W41+'TRIBULAN IV'!W41</f>
        <v>0</v>
      </c>
      <c r="X41" s="19">
        <f>'TRIBULAN III'!X41+'TRIBULAN IV'!X41</f>
        <v>0</v>
      </c>
      <c r="Y41" s="19">
        <f>'TRIBULAN III'!Y41+'TRIBULAN IV'!Y41</f>
        <v>0</v>
      </c>
      <c r="Z41" s="19">
        <f>'TRIBULAN III'!Z41+'TRIBULAN IV'!Z41</f>
        <v>0</v>
      </c>
      <c r="AA41" s="19">
        <f>'TRIBULAN III'!AA41+'TRIBULAN IV'!AA41</f>
        <v>0</v>
      </c>
      <c r="AB41" s="19">
        <f>'TRIBULAN III'!AB41+'TRIBULAN IV'!AB41</f>
        <v>0</v>
      </c>
      <c r="AC41" s="19">
        <f>'TRIBULAN III'!AC41+'TRIBULAN IV'!AC41</f>
        <v>0</v>
      </c>
      <c r="AD41" s="19">
        <f>'TRIBULAN III'!AD41+'TRIBULAN IV'!AD41</f>
        <v>0</v>
      </c>
      <c r="AE41" s="19">
        <f>'TRIBULAN III'!AE41+'TRIBULAN IV'!AE41</f>
        <v>0</v>
      </c>
      <c r="AF41" s="19">
        <f>'TRIBULAN III'!AF41+'TRIBULAN IV'!AF41</f>
        <v>0</v>
      </c>
      <c r="AG41" s="19">
        <f>'TRIBULAN III'!AG41+'TRIBULAN IV'!AG41</f>
        <v>0</v>
      </c>
      <c r="AH41" s="19">
        <f>'TRIBULAN III'!AH41+'TRIBULAN IV'!AH41</f>
        <v>0</v>
      </c>
      <c r="AI41" s="19">
        <f>'TRIBULAN III'!AI41+'TRIBULAN IV'!AI41</f>
        <v>0</v>
      </c>
      <c r="AJ41" s="19">
        <f>'TRIBULAN III'!AJ41+'TRIBULAN IV'!AJ41</f>
        <v>0</v>
      </c>
      <c r="AK41" s="19">
        <f>'TRIBULAN III'!AK41+'TRIBULAN IV'!AK41</f>
        <v>0</v>
      </c>
      <c r="AL41" s="19">
        <f>'TRIBULAN III'!AL41+'TRIBULAN IV'!AL41</f>
        <v>0</v>
      </c>
      <c r="AM41" s="19">
        <f>'TRIBULAN III'!AM41+'TRIBULAN IV'!AM41</f>
        <v>0</v>
      </c>
      <c r="AN41" s="19">
        <f>'TRIBULAN III'!AN41+'TRIBULAN IV'!AN41</f>
        <v>0</v>
      </c>
      <c r="AO41" s="19">
        <f>'TRIBULAN III'!AO41+'TRIBULAN IV'!AO41</f>
        <v>0</v>
      </c>
      <c r="AP41" s="19">
        <f>'TRIBULAN III'!AP41+'TRIBULAN IV'!AP41</f>
        <v>0</v>
      </c>
      <c r="AQ41" s="19">
        <f>'TRIBULAN III'!AQ41+'TRIBULAN IV'!AQ41</f>
        <v>0</v>
      </c>
      <c r="AR41" s="19">
        <f>'TRIBULAN III'!AR41+'TRIBULAN IV'!AR41</f>
        <v>0</v>
      </c>
      <c r="AS41" s="19">
        <f>'TRIBULAN III'!AS41+'TRIBULAN IV'!AS41</f>
        <v>0</v>
      </c>
      <c r="AT41" s="19">
        <f>'TRIBULAN III'!AT41+'TRIBULAN IV'!AT41</f>
        <v>0</v>
      </c>
      <c r="AU41" s="19">
        <f>'TRIBULAN III'!AU41+'TRIBULAN IV'!AU41</f>
        <v>0</v>
      </c>
      <c r="AV41" s="19">
        <f>'TRIBULAN III'!AV41+'TRIBULAN IV'!AV41</f>
        <v>0</v>
      </c>
      <c r="AW41" s="19">
        <f>'TRIBULAN III'!AW41+'TRIBULAN IV'!AW41</f>
        <v>0</v>
      </c>
      <c r="AX41" s="19">
        <f>'TRIBULAN III'!AX41+'TRIBULAN IV'!AX41</f>
        <v>0</v>
      </c>
    </row>
    <row r="42" spans="1:50" ht="14.25" customHeight="1">
      <c r="A42" s="26"/>
      <c r="B42" s="17"/>
      <c r="C42" s="18" t="s">
        <v>37</v>
      </c>
      <c r="D42" s="89">
        <f t="shared" ref="D42:F42" si="13">SUM(D38:D41)</f>
        <v>2093</v>
      </c>
      <c r="E42" s="89">
        <f t="shared" si="13"/>
        <v>1853</v>
      </c>
      <c r="F42" s="89">
        <f t="shared" si="13"/>
        <v>3946</v>
      </c>
      <c r="G42" s="19">
        <f>'TRIBULAN III'!G42+'TRIBULAN IV'!G42</f>
        <v>1160</v>
      </c>
      <c r="H42" s="19">
        <f>'TRIBULAN III'!H42+'TRIBULAN IV'!H42</f>
        <v>1087</v>
      </c>
      <c r="I42" s="19">
        <f>'TRIBULAN III'!I42+'TRIBULAN IV'!I42</f>
        <v>2247</v>
      </c>
      <c r="J42" s="19">
        <f>'TRIBULAN III'!J42+'TRIBULAN IV'!J42</f>
        <v>56.943740496705523</v>
      </c>
      <c r="K42" s="19">
        <f>'TRIBULAN III'!K42+'TRIBULAN IV'!K42</f>
        <v>1106</v>
      </c>
      <c r="L42" s="19">
        <f>'TRIBULAN III'!L42+'TRIBULAN IV'!L42</f>
        <v>1114</v>
      </c>
      <c r="M42" s="19">
        <f>'TRIBULAN III'!M42+'TRIBULAN IV'!M42</f>
        <v>2220</v>
      </c>
      <c r="N42" s="19">
        <f>'TRIBULAN III'!N42+'TRIBULAN IV'!N42</f>
        <v>56.259503294475422</v>
      </c>
      <c r="O42" s="19">
        <f>'TRIBULAN III'!O42+'TRIBULAN IV'!O42</f>
        <v>0</v>
      </c>
      <c r="P42" s="19">
        <f>'TRIBULAN III'!P42+'TRIBULAN IV'!P42</f>
        <v>0</v>
      </c>
      <c r="Q42" s="19">
        <f>'TRIBULAN III'!Q42+'TRIBULAN IV'!Q42</f>
        <v>0</v>
      </c>
      <c r="R42" s="19">
        <f>'TRIBULAN III'!R42+'TRIBULAN IV'!R42</f>
        <v>0</v>
      </c>
      <c r="S42" s="19">
        <f>'TRIBULAN III'!S42+'TRIBULAN IV'!S42</f>
        <v>0</v>
      </c>
      <c r="T42" s="19">
        <f>'TRIBULAN III'!T42+'TRIBULAN IV'!T42</f>
        <v>0</v>
      </c>
      <c r="U42" s="19">
        <f>'TRIBULAN III'!U42+'TRIBULAN IV'!U42</f>
        <v>0</v>
      </c>
      <c r="V42" s="19">
        <f>'TRIBULAN III'!V42+'TRIBULAN IV'!V42</f>
        <v>0</v>
      </c>
      <c r="W42" s="19">
        <f>'TRIBULAN III'!W42+'TRIBULAN IV'!W42</f>
        <v>0</v>
      </c>
      <c r="X42" s="19">
        <f>'TRIBULAN III'!X42+'TRIBULAN IV'!X42</f>
        <v>0</v>
      </c>
      <c r="Y42" s="19">
        <f>'TRIBULAN III'!Y42+'TRIBULAN IV'!Y42</f>
        <v>0</v>
      </c>
      <c r="Z42" s="19">
        <f>'TRIBULAN III'!Z42+'TRIBULAN IV'!Z42</f>
        <v>0</v>
      </c>
      <c r="AA42" s="19">
        <f>'TRIBULAN III'!AA42+'TRIBULAN IV'!AA42</f>
        <v>0</v>
      </c>
      <c r="AB42" s="19">
        <f>'TRIBULAN III'!AB42+'TRIBULAN IV'!AB42</f>
        <v>0</v>
      </c>
      <c r="AC42" s="19">
        <f>'TRIBULAN III'!AC42+'TRIBULAN IV'!AC42</f>
        <v>0</v>
      </c>
      <c r="AD42" s="19">
        <f>'TRIBULAN III'!AD42+'TRIBULAN IV'!AD42</f>
        <v>0</v>
      </c>
      <c r="AE42" s="19">
        <f>'TRIBULAN III'!AE42+'TRIBULAN IV'!AE42</f>
        <v>0</v>
      </c>
      <c r="AF42" s="19">
        <f>'TRIBULAN III'!AF42+'TRIBULAN IV'!AF42</f>
        <v>0</v>
      </c>
      <c r="AG42" s="19">
        <f>'TRIBULAN III'!AG42+'TRIBULAN IV'!AG42</f>
        <v>0</v>
      </c>
      <c r="AH42" s="19">
        <f>'TRIBULAN III'!AH42+'TRIBULAN IV'!AH42</f>
        <v>0</v>
      </c>
      <c r="AI42" s="19">
        <f>'TRIBULAN III'!AI42+'TRIBULAN IV'!AI42</f>
        <v>0</v>
      </c>
      <c r="AJ42" s="19">
        <f>'TRIBULAN III'!AJ42+'TRIBULAN IV'!AJ42</f>
        <v>0</v>
      </c>
      <c r="AK42" s="19">
        <f>'TRIBULAN III'!AK42+'TRIBULAN IV'!AK42</f>
        <v>0</v>
      </c>
      <c r="AL42" s="19">
        <f>'TRIBULAN III'!AL42+'TRIBULAN IV'!AL42</f>
        <v>0</v>
      </c>
      <c r="AM42" s="19">
        <f>'TRIBULAN III'!AM42+'TRIBULAN IV'!AM42</f>
        <v>0</v>
      </c>
      <c r="AN42" s="19">
        <f>'TRIBULAN III'!AN42+'TRIBULAN IV'!AN42</f>
        <v>0</v>
      </c>
      <c r="AO42" s="19">
        <f>'TRIBULAN III'!AO42+'TRIBULAN IV'!AO42</f>
        <v>0</v>
      </c>
      <c r="AP42" s="19">
        <f>'TRIBULAN III'!AP42+'TRIBULAN IV'!AP42</f>
        <v>0</v>
      </c>
      <c r="AQ42" s="19">
        <f>'TRIBULAN III'!AQ42+'TRIBULAN IV'!AQ42</f>
        <v>0</v>
      </c>
      <c r="AR42" s="19">
        <f>'TRIBULAN III'!AR42+'TRIBULAN IV'!AR42</f>
        <v>0</v>
      </c>
      <c r="AS42" s="19">
        <f>'TRIBULAN III'!AS42+'TRIBULAN IV'!AS42</f>
        <v>0</v>
      </c>
      <c r="AT42" s="19">
        <f>'TRIBULAN III'!AT42+'TRIBULAN IV'!AT42</f>
        <v>0</v>
      </c>
      <c r="AU42" s="19">
        <f>'TRIBULAN III'!AU42+'TRIBULAN IV'!AU42</f>
        <v>0</v>
      </c>
      <c r="AV42" s="19">
        <f>'TRIBULAN III'!AV42+'TRIBULAN IV'!AV42</f>
        <v>0</v>
      </c>
      <c r="AW42" s="19">
        <f>'TRIBULAN III'!AW42+'TRIBULAN IV'!AW42</f>
        <v>0</v>
      </c>
      <c r="AX42" s="19">
        <f>'TRIBULAN III'!AX42+'TRIBULAN IV'!AX42</f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4">D43+E43</f>
        <v>1104</v>
      </c>
      <c r="G43" s="19">
        <f>'TRIBULAN III'!G43+'TRIBULAN IV'!G43</f>
        <v>296</v>
      </c>
      <c r="H43" s="19">
        <f>'TRIBULAN III'!H43+'TRIBULAN IV'!H43</f>
        <v>335</v>
      </c>
      <c r="I43" s="19">
        <f>'TRIBULAN III'!I43+'TRIBULAN IV'!I43</f>
        <v>631</v>
      </c>
      <c r="J43" s="19">
        <f>'TRIBULAN III'!J43+'TRIBULAN IV'!J43</f>
        <v>57.155797101449274</v>
      </c>
      <c r="K43" s="19">
        <f>'TRIBULAN III'!K43+'TRIBULAN IV'!K43</f>
        <v>234</v>
      </c>
      <c r="L43" s="19">
        <f>'TRIBULAN III'!L43+'TRIBULAN IV'!L43</f>
        <v>254</v>
      </c>
      <c r="M43" s="19">
        <f>'TRIBULAN III'!M43+'TRIBULAN IV'!M43</f>
        <v>488</v>
      </c>
      <c r="N43" s="19">
        <f>'TRIBULAN III'!N43+'TRIBULAN IV'!N43</f>
        <v>44.20289855072464</v>
      </c>
      <c r="O43" s="19">
        <f>'TRIBULAN III'!O43+'TRIBULAN IV'!O43</f>
        <v>0</v>
      </c>
      <c r="P43" s="19">
        <f>'TRIBULAN III'!P43+'TRIBULAN IV'!P43</f>
        <v>0</v>
      </c>
      <c r="Q43" s="19">
        <f>'TRIBULAN III'!Q43+'TRIBULAN IV'!Q43</f>
        <v>0</v>
      </c>
      <c r="R43" s="19">
        <f>'TRIBULAN III'!R43+'TRIBULAN IV'!R43</f>
        <v>0</v>
      </c>
      <c r="S43" s="19">
        <f>'TRIBULAN III'!S43+'TRIBULAN IV'!S43</f>
        <v>0</v>
      </c>
      <c r="T43" s="19">
        <f>'TRIBULAN III'!T43+'TRIBULAN IV'!T43</f>
        <v>0</v>
      </c>
      <c r="U43" s="19">
        <f>'TRIBULAN III'!U43+'TRIBULAN IV'!U43</f>
        <v>0</v>
      </c>
      <c r="V43" s="19">
        <f>'TRIBULAN III'!V43+'TRIBULAN IV'!V43</f>
        <v>0</v>
      </c>
      <c r="W43" s="19">
        <f>'TRIBULAN III'!W43+'TRIBULAN IV'!W43</f>
        <v>0</v>
      </c>
      <c r="X43" s="19">
        <f>'TRIBULAN III'!X43+'TRIBULAN IV'!X43</f>
        <v>0</v>
      </c>
      <c r="Y43" s="19">
        <f>'TRIBULAN III'!Y43+'TRIBULAN IV'!Y43</f>
        <v>0</v>
      </c>
      <c r="Z43" s="19">
        <f>'TRIBULAN III'!Z43+'TRIBULAN IV'!Z43</f>
        <v>0</v>
      </c>
      <c r="AA43" s="19">
        <f>'TRIBULAN III'!AA43+'TRIBULAN IV'!AA43</f>
        <v>0</v>
      </c>
      <c r="AB43" s="19">
        <f>'TRIBULAN III'!AB43+'TRIBULAN IV'!AB43</f>
        <v>0</v>
      </c>
      <c r="AC43" s="19">
        <f>'TRIBULAN III'!AC43+'TRIBULAN IV'!AC43</f>
        <v>0</v>
      </c>
      <c r="AD43" s="19">
        <f>'TRIBULAN III'!AD43+'TRIBULAN IV'!AD43</f>
        <v>0</v>
      </c>
      <c r="AE43" s="19">
        <f>'TRIBULAN III'!AE43+'TRIBULAN IV'!AE43</f>
        <v>0</v>
      </c>
      <c r="AF43" s="19">
        <f>'TRIBULAN III'!AF43+'TRIBULAN IV'!AF43</f>
        <v>0</v>
      </c>
      <c r="AG43" s="19">
        <f>'TRIBULAN III'!AG43+'TRIBULAN IV'!AG43</f>
        <v>0</v>
      </c>
      <c r="AH43" s="19">
        <f>'TRIBULAN III'!AH43+'TRIBULAN IV'!AH43</f>
        <v>0</v>
      </c>
      <c r="AI43" s="19">
        <f>'TRIBULAN III'!AI43+'TRIBULAN IV'!AI43</f>
        <v>0</v>
      </c>
      <c r="AJ43" s="19">
        <f>'TRIBULAN III'!AJ43+'TRIBULAN IV'!AJ43</f>
        <v>0</v>
      </c>
      <c r="AK43" s="19">
        <f>'TRIBULAN III'!AK43+'TRIBULAN IV'!AK43</f>
        <v>0</v>
      </c>
      <c r="AL43" s="19">
        <f>'TRIBULAN III'!AL43+'TRIBULAN IV'!AL43</f>
        <v>0</v>
      </c>
      <c r="AM43" s="19">
        <f>'TRIBULAN III'!AM43+'TRIBULAN IV'!AM43</f>
        <v>0</v>
      </c>
      <c r="AN43" s="19">
        <f>'TRIBULAN III'!AN43+'TRIBULAN IV'!AN43</f>
        <v>0</v>
      </c>
      <c r="AO43" s="19">
        <f>'TRIBULAN III'!AO43+'TRIBULAN IV'!AO43</f>
        <v>0</v>
      </c>
      <c r="AP43" s="19">
        <f>'TRIBULAN III'!AP43+'TRIBULAN IV'!AP43</f>
        <v>0</v>
      </c>
      <c r="AQ43" s="19">
        <f>'TRIBULAN III'!AQ43+'TRIBULAN IV'!AQ43</f>
        <v>0</v>
      </c>
      <c r="AR43" s="19">
        <f>'TRIBULAN III'!AR43+'TRIBULAN IV'!AR43</f>
        <v>0</v>
      </c>
      <c r="AS43" s="19">
        <f>'TRIBULAN III'!AS43+'TRIBULAN IV'!AS43</f>
        <v>0</v>
      </c>
      <c r="AT43" s="19">
        <f>'TRIBULAN III'!AT43+'TRIBULAN IV'!AT43</f>
        <v>0</v>
      </c>
      <c r="AU43" s="19">
        <f>'TRIBULAN III'!AU43+'TRIBULAN IV'!AU43</f>
        <v>0</v>
      </c>
      <c r="AV43" s="19">
        <f>'TRIBULAN III'!AV43+'TRIBULAN IV'!AV43</f>
        <v>0</v>
      </c>
      <c r="AW43" s="19">
        <f>'TRIBULAN III'!AW43+'TRIBULAN IV'!AW43</f>
        <v>0</v>
      </c>
      <c r="AX43" s="19">
        <f>'TRIBULAN III'!AX43+'TRIBULAN IV'!AX43</f>
        <v>0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4"/>
        <v>1053</v>
      </c>
      <c r="G44" s="19">
        <f>'TRIBULAN III'!G44+'TRIBULAN IV'!G44</f>
        <v>266</v>
      </c>
      <c r="H44" s="19">
        <f>'TRIBULAN III'!H44+'TRIBULAN IV'!H44</f>
        <v>280</v>
      </c>
      <c r="I44" s="19">
        <f>'TRIBULAN III'!I44+'TRIBULAN IV'!I44</f>
        <v>546</v>
      </c>
      <c r="J44" s="19">
        <f>'TRIBULAN III'!J44+'TRIBULAN IV'!J44</f>
        <v>51.851851851851848</v>
      </c>
      <c r="K44" s="19">
        <f>'TRIBULAN III'!K44+'TRIBULAN IV'!K44</f>
        <v>274</v>
      </c>
      <c r="L44" s="19">
        <f>'TRIBULAN III'!L44+'TRIBULAN IV'!L44</f>
        <v>279</v>
      </c>
      <c r="M44" s="19">
        <f>'TRIBULAN III'!M44+'TRIBULAN IV'!M44</f>
        <v>553</v>
      </c>
      <c r="N44" s="19">
        <f>'TRIBULAN III'!N44+'TRIBULAN IV'!N44</f>
        <v>52.516619183285847</v>
      </c>
      <c r="O44" s="19">
        <f>'TRIBULAN III'!O44+'TRIBULAN IV'!O44</f>
        <v>0</v>
      </c>
      <c r="P44" s="19">
        <f>'TRIBULAN III'!P44+'TRIBULAN IV'!P44</f>
        <v>0</v>
      </c>
      <c r="Q44" s="19">
        <f>'TRIBULAN III'!Q44+'TRIBULAN IV'!Q44</f>
        <v>0</v>
      </c>
      <c r="R44" s="19">
        <f>'TRIBULAN III'!R44+'TRIBULAN IV'!R44</f>
        <v>0</v>
      </c>
      <c r="S44" s="19">
        <f>'TRIBULAN III'!S44+'TRIBULAN IV'!S44</f>
        <v>0</v>
      </c>
      <c r="T44" s="19">
        <f>'TRIBULAN III'!T44+'TRIBULAN IV'!T44</f>
        <v>0</v>
      </c>
      <c r="U44" s="19">
        <f>'TRIBULAN III'!U44+'TRIBULAN IV'!U44</f>
        <v>0</v>
      </c>
      <c r="V44" s="19">
        <f>'TRIBULAN III'!V44+'TRIBULAN IV'!V44</f>
        <v>0</v>
      </c>
      <c r="W44" s="19">
        <f>'TRIBULAN III'!W44+'TRIBULAN IV'!W44</f>
        <v>0</v>
      </c>
      <c r="X44" s="19">
        <f>'TRIBULAN III'!X44+'TRIBULAN IV'!X44</f>
        <v>0</v>
      </c>
      <c r="Y44" s="19">
        <f>'TRIBULAN III'!Y44+'TRIBULAN IV'!Y44</f>
        <v>0</v>
      </c>
      <c r="Z44" s="19">
        <f>'TRIBULAN III'!Z44+'TRIBULAN IV'!Z44</f>
        <v>0</v>
      </c>
      <c r="AA44" s="19">
        <f>'TRIBULAN III'!AA44+'TRIBULAN IV'!AA44</f>
        <v>0</v>
      </c>
      <c r="AB44" s="19">
        <f>'TRIBULAN III'!AB44+'TRIBULAN IV'!AB44</f>
        <v>0</v>
      </c>
      <c r="AC44" s="19">
        <f>'TRIBULAN III'!AC44+'TRIBULAN IV'!AC44</f>
        <v>0</v>
      </c>
      <c r="AD44" s="19">
        <f>'TRIBULAN III'!AD44+'TRIBULAN IV'!AD44</f>
        <v>0</v>
      </c>
      <c r="AE44" s="19">
        <f>'TRIBULAN III'!AE44+'TRIBULAN IV'!AE44</f>
        <v>0</v>
      </c>
      <c r="AF44" s="19">
        <f>'TRIBULAN III'!AF44+'TRIBULAN IV'!AF44</f>
        <v>0</v>
      </c>
      <c r="AG44" s="19">
        <f>'TRIBULAN III'!AG44+'TRIBULAN IV'!AG44</f>
        <v>0</v>
      </c>
      <c r="AH44" s="19">
        <f>'TRIBULAN III'!AH44+'TRIBULAN IV'!AH44</f>
        <v>0</v>
      </c>
      <c r="AI44" s="19">
        <f>'TRIBULAN III'!AI44+'TRIBULAN IV'!AI44</f>
        <v>0</v>
      </c>
      <c r="AJ44" s="19">
        <f>'TRIBULAN III'!AJ44+'TRIBULAN IV'!AJ44</f>
        <v>0</v>
      </c>
      <c r="AK44" s="19">
        <f>'TRIBULAN III'!AK44+'TRIBULAN IV'!AK44</f>
        <v>0</v>
      </c>
      <c r="AL44" s="19">
        <f>'TRIBULAN III'!AL44+'TRIBULAN IV'!AL44</f>
        <v>0</v>
      </c>
      <c r="AM44" s="19">
        <f>'TRIBULAN III'!AM44+'TRIBULAN IV'!AM44</f>
        <v>0</v>
      </c>
      <c r="AN44" s="19">
        <f>'TRIBULAN III'!AN44+'TRIBULAN IV'!AN44</f>
        <v>0</v>
      </c>
      <c r="AO44" s="19">
        <f>'TRIBULAN III'!AO44+'TRIBULAN IV'!AO44</f>
        <v>0</v>
      </c>
      <c r="AP44" s="19">
        <f>'TRIBULAN III'!AP44+'TRIBULAN IV'!AP44</f>
        <v>0</v>
      </c>
      <c r="AQ44" s="19">
        <f>'TRIBULAN III'!AQ44+'TRIBULAN IV'!AQ44</f>
        <v>0</v>
      </c>
      <c r="AR44" s="19">
        <f>'TRIBULAN III'!AR44+'TRIBULAN IV'!AR44</f>
        <v>0</v>
      </c>
      <c r="AS44" s="19">
        <f>'TRIBULAN III'!AS44+'TRIBULAN IV'!AS44</f>
        <v>0</v>
      </c>
      <c r="AT44" s="19">
        <f>'TRIBULAN III'!AT44+'TRIBULAN IV'!AT44</f>
        <v>0</v>
      </c>
      <c r="AU44" s="19">
        <f>'TRIBULAN III'!AU44+'TRIBULAN IV'!AU44</f>
        <v>0</v>
      </c>
      <c r="AV44" s="19">
        <f>'TRIBULAN III'!AV44+'TRIBULAN IV'!AV44</f>
        <v>0</v>
      </c>
      <c r="AW44" s="19">
        <f>'TRIBULAN III'!AW44+'TRIBULAN IV'!AW44</f>
        <v>0</v>
      </c>
      <c r="AX44" s="19">
        <f>'TRIBULAN III'!AX44+'TRIBULAN IV'!AX44</f>
        <v>0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4"/>
        <v>1083</v>
      </c>
      <c r="G45" s="19">
        <f>'TRIBULAN III'!G45+'TRIBULAN IV'!G45</f>
        <v>275</v>
      </c>
      <c r="H45" s="19">
        <f>'TRIBULAN III'!H45+'TRIBULAN IV'!H45</f>
        <v>247</v>
      </c>
      <c r="I45" s="19">
        <f>'TRIBULAN III'!I45+'TRIBULAN IV'!I45</f>
        <v>522</v>
      </c>
      <c r="J45" s="19">
        <f>'TRIBULAN III'!J45+'TRIBULAN IV'!J45</f>
        <v>48.199445983379505</v>
      </c>
      <c r="K45" s="19">
        <f>'TRIBULAN III'!K45+'TRIBULAN IV'!K45</f>
        <v>275</v>
      </c>
      <c r="L45" s="19">
        <f>'TRIBULAN III'!L45+'TRIBULAN IV'!L45</f>
        <v>247</v>
      </c>
      <c r="M45" s="19">
        <f>'TRIBULAN III'!M45+'TRIBULAN IV'!M45</f>
        <v>522</v>
      </c>
      <c r="N45" s="19">
        <f>'TRIBULAN III'!N45+'TRIBULAN IV'!N45</f>
        <v>48.199445983379505</v>
      </c>
      <c r="O45" s="19">
        <f>'TRIBULAN III'!O45+'TRIBULAN IV'!O45</f>
        <v>0</v>
      </c>
      <c r="P45" s="19">
        <f>'TRIBULAN III'!P45+'TRIBULAN IV'!P45</f>
        <v>0</v>
      </c>
      <c r="Q45" s="19">
        <f>'TRIBULAN III'!Q45+'TRIBULAN IV'!Q45</f>
        <v>0</v>
      </c>
      <c r="R45" s="19">
        <f>'TRIBULAN III'!R45+'TRIBULAN IV'!R45</f>
        <v>0</v>
      </c>
      <c r="S45" s="19">
        <f>'TRIBULAN III'!S45+'TRIBULAN IV'!S45</f>
        <v>0</v>
      </c>
      <c r="T45" s="19">
        <f>'TRIBULAN III'!T45+'TRIBULAN IV'!T45</f>
        <v>0</v>
      </c>
      <c r="U45" s="19">
        <f>'TRIBULAN III'!U45+'TRIBULAN IV'!U45</f>
        <v>0</v>
      </c>
      <c r="V45" s="19">
        <f>'TRIBULAN III'!V45+'TRIBULAN IV'!V45</f>
        <v>0</v>
      </c>
      <c r="W45" s="19">
        <f>'TRIBULAN III'!W45+'TRIBULAN IV'!W45</f>
        <v>0</v>
      </c>
      <c r="X45" s="19">
        <f>'TRIBULAN III'!X45+'TRIBULAN IV'!X45</f>
        <v>0</v>
      </c>
      <c r="Y45" s="19">
        <f>'TRIBULAN III'!Y45+'TRIBULAN IV'!Y45</f>
        <v>0</v>
      </c>
      <c r="Z45" s="19">
        <f>'TRIBULAN III'!Z45+'TRIBULAN IV'!Z45</f>
        <v>0</v>
      </c>
      <c r="AA45" s="19">
        <f>'TRIBULAN III'!AA45+'TRIBULAN IV'!AA45</f>
        <v>0</v>
      </c>
      <c r="AB45" s="19">
        <f>'TRIBULAN III'!AB45+'TRIBULAN IV'!AB45</f>
        <v>0</v>
      </c>
      <c r="AC45" s="19">
        <f>'TRIBULAN III'!AC45+'TRIBULAN IV'!AC45</f>
        <v>0</v>
      </c>
      <c r="AD45" s="19">
        <f>'TRIBULAN III'!AD45+'TRIBULAN IV'!AD45</f>
        <v>0</v>
      </c>
      <c r="AE45" s="19">
        <f>'TRIBULAN III'!AE45+'TRIBULAN IV'!AE45</f>
        <v>0</v>
      </c>
      <c r="AF45" s="19">
        <f>'TRIBULAN III'!AF45+'TRIBULAN IV'!AF45</f>
        <v>0</v>
      </c>
      <c r="AG45" s="19">
        <f>'TRIBULAN III'!AG45+'TRIBULAN IV'!AG45</f>
        <v>0</v>
      </c>
      <c r="AH45" s="19">
        <f>'TRIBULAN III'!AH45+'TRIBULAN IV'!AH45</f>
        <v>0</v>
      </c>
      <c r="AI45" s="19">
        <f>'TRIBULAN III'!AI45+'TRIBULAN IV'!AI45</f>
        <v>0</v>
      </c>
      <c r="AJ45" s="19">
        <f>'TRIBULAN III'!AJ45+'TRIBULAN IV'!AJ45</f>
        <v>0</v>
      </c>
      <c r="AK45" s="19">
        <f>'TRIBULAN III'!AK45+'TRIBULAN IV'!AK45</f>
        <v>0</v>
      </c>
      <c r="AL45" s="19">
        <f>'TRIBULAN III'!AL45+'TRIBULAN IV'!AL45</f>
        <v>0</v>
      </c>
      <c r="AM45" s="19">
        <f>'TRIBULAN III'!AM45+'TRIBULAN IV'!AM45</f>
        <v>0</v>
      </c>
      <c r="AN45" s="19">
        <f>'TRIBULAN III'!AN45+'TRIBULAN IV'!AN45</f>
        <v>0</v>
      </c>
      <c r="AO45" s="19">
        <f>'TRIBULAN III'!AO45+'TRIBULAN IV'!AO45</f>
        <v>0</v>
      </c>
      <c r="AP45" s="19">
        <f>'TRIBULAN III'!AP45+'TRIBULAN IV'!AP45</f>
        <v>0</v>
      </c>
      <c r="AQ45" s="19">
        <f>'TRIBULAN III'!AQ45+'TRIBULAN IV'!AQ45</f>
        <v>0</v>
      </c>
      <c r="AR45" s="19">
        <f>'TRIBULAN III'!AR45+'TRIBULAN IV'!AR45</f>
        <v>0</v>
      </c>
      <c r="AS45" s="19">
        <f>'TRIBULAN III'!AS45+'TRIBULAN IV'!AS45</f>
        <v>0</v>
      </c>
      <c r="AT45" s="19">
        <f>'TRIBULAN III'!AT45+'TRIBULAN IV'!AT45</f>
        <v>0</v>
      </c>
      <c r="AU45" s="19">
        <f>'TRIBULAN III'!AU45+'TRIBULAN IV'!AU45</f>
        <v>0</v>
      </c>
      <c r="AV45" s="19">
        <f>'TRIBULAN III'!AV45+'TRIBULAN IV'!AV45</f>
        <v>0</v>
      </c>
      <c r="AW45" s="19">
        <f>'TRIBULAN III'!AW45+'TRIBULAN IV'!AW45</f>
        <v>0</v>
      </c>
      <c r="AX45" s="19">
        <f>'TRIBULAN III'!AX45+'TRIBULAN IV'!AX45</f>
        <v>0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4"/>
        <v>848</v>
      </c>
      <c r="G46" s="19">
        <f>'TRIBULAN III'!G46+'TRIBULAN IV'!G46</f>
        <v>215</v>
      </c>
      <c r="H46" s="19">
        <f>'TRIBULAN III'!H46+'TRIBULAN IV'!H46</f>
        <v>146</v>
      </c>
      <c r="I46" s="19">
        <f>'TRIBULAN III'!I46+'TRIBULAN IV'!I46</f>
        <v>361</v>
      </c>
      <c r="J46" s="19">
        <f>'TRIBULAN III'!J46+'TRIBULAN IV'!J46</f>
        <v>42.570754716981128</v>
      </c>
      <c r="K46" s="19">
        <f>'TRIBULAN III'!K46+'TRIBULAN IV'!K46</f>
        <v>215</v>
      </c>
      <c r="L46" s="19">
        <f>'TRIBULAN III'!L46+'TRIBULAN IV'!L46</f>
        <v>146</v>
      </c>
      <c r="M46" s="19">
        <f>'TRIBULAN III'!M46+'TRIBULAN IV'!M46</f>
        <v>361</v>
      </c>
      <c r="N46" s="19">
        <f>'TRIBULAN III'!N46+'TRIBULAN IV'!N46</f>
        <v>42.570754716981128</v>
      </c>
      <c r="O46" s="19">
        <f>'TRIBULAN III'!O46+'TRIBULAN IV'!O46</f>
        <v>0</v>
      </c>
      <c r="P46" s="19">
        <f>'TRIBULAN III'!P46+'TRIBULAN IV'!P46</f>
        <v>0</v>
      </c>
      <c r="Q46" s="19">
        <f>'TRIBULAN III'!Q46+'TRIBULAN IV'!Q46</f>
        <v>0</v>
      </c>
      <c r="R46" s="19">
        <f>'TRIBULAN III'!R46+'TRIBULAN IV'!R46</f>
        <v>0</v>
      </c>
      <c r="S46" s="19">
        <f>'TRIBULAN III'!S46+'TRIBULAN IV'!S46</f>
        <v>0</v>
      </c>
      <c r="T46" s="19">
        <f>'TRIBULAN III'!T46+'TRIBULAN IV'!T46</f>
        <v>0</v>
      </c>
      <c r="U46" s="19">
        <f>'TRIBULAN III'!U46+'TRIBULAN IV'!U46</f>
        <v>0</v>
      </c>
      <c r="V46" s="19">
        <f>'TRIBULAN III'!V46+'TRIBULAN IV'!V46</f>
        <v>0</v>
      </c>
      <c r="W46" s="19">
        <f>'TRIBULAN III'!W46+'TRIBULAN IV'!W46</f>
        <v>0</v>
      </c>
      <c r="X46" s="19">
        <f>'TRIBULAN III'!X46+'TRIBULAN IV'!X46</f>
        <v>0</v>
      </c>
      <c r="Y46" s="19">
        <f>'TRIBULAN III'!Y46+'TRIBULAN IV'!Y46</f>
        <v>0</v>
      </c>
      <c r="Z46" s="19">
        <f>'TRIBULAN III'!Z46+'TRIBULAN IV'!Z46</f>
        <v>0</v>
      </c>
      <c r="AA46" s="19">
        <f>'TRIBULAN III'!AA46+'TRIBULAN IV'!AA46</f>
        <v>0</v>
      </c>
      <c r="AB46" s="19">
        <f>'TRIBULAN III'!AB46+'TRIBULAN IV'!AB46</f>
        <v>0</v>
      </c>
      <c r="AC46" s="19">
        <f>'TRIBULAN III'!AC46+'TRIBULAN IV'!AC46</f>
        <v>0</v>
      </c>
      <c r="AD46" s="19">
        <f>'TRIBULAN III'!AD46+'TRIBULAN IV'!AD46</f>
        <v>0</v>
      </c>
      <c r="AE46" s="19">
        <f>'TRIBULAN III'!AE46+'TRIBULAN IV'!AE46</f>
        <v>0</v>
      </c>
      <c r="AF46" s="19">
        <f>'TRIBULAN III'!AF46+'TRIBULAN IV'!AF46</f>
        <v>0</v>
      </c>
      <c r="AG46" s="19">
        <f>'TRIBULAN III'!AG46+'TRIBULAN IV'!AG46</f>
        <v>0</v>
      </c>
      <c r="AH46" s="19">
        <f>'TRIBULAN III'!AH46+'TRIBULAN IV'!AH46</f>
        <v>0</v>
      </c>
      <c r="AI46" s="19">
        <f>'TRIBULAN III'!AI46+'TRIBULAN IV'!AI46</f>
        <v>0</v>
      </c>
      <c r="AJ46" s="19">
        <f>'TRIBULAN III'!AJ46+'TRIBULAN IV'!AJ46</f>
        <v>0</v>
      </c>
      <c r="AK46" s="19">
        <f>'TRIBULAN III'!AK46+'TRIBULAN IV'!AK46</f>
        <v>0</v>
      </c>
      <c r="AL46" s="19">
        <f>'TRIBULAN III'!AL46+'TRIBULAN IV'!AL46</f>
        <v>0</v>
      </c>
      <c r="AM46" s="19">
        <f>'TRIBULAN III'!AM46+'TRIBULAN IV'!AM46</f>
        <v>0</v>
      </c>
      <c r="AN46" s="19">
        <f>'TRIBULAN III'!AN46+'TRIBULAN IV'!AN46</f>
        <v>0</v>
      </c>
      <c r="AO46" s="19">
        <f>'TRIBULAN III'!AO46+'TRIBULAN IV'!AO46</f>
        <v>0</v>
      </c>
      <c r="AP46" s="19">
        <f>'TRIBULAN III'!AP46+'TRIBULAN IV'!AP46</f>
        <v>0</v>
      </c>
      <c r="AQ46" s="19">
        <f>'TRIBULAN III'!AQ46+'TRIBULAN IV'!AQ46</f>
        <v>0</v>
      </c>
      <c r="AR46" s="19">
        <f>'TRIBULAN III'!AR46+'TRIBULAN IV'!AR46</f>
        <v>0</v>
      </c>
      <c r="AS46" s="19">
        <f>'TRIBULAN III'!AS46+'TRIBULAN IV'!AS46</f>
        <v>0</v>
      </c>
      <c r="AT46" s="19">
        <f>'TRIBULAN III'!AT46+'TRIBULAN IV'!AT46</f>
        <v>0</v>
      </c>
      <c r="AU46" s="19">
        <f>'TRIBULAN III'!AU46+'TRIBULAN IV'!AU46</f>
        <v>0</v>
      </c>
      <c r="AV46" s="19">
        <f>'TRIBULAN III'!AV46+'TRIBULAN IV'!AV46</f>
        <v>0</v>
      </c>
      <c r="AW46" s="19">
        <f>'TRIBULAN III'!AW46+'TRIBULAN IV'!AW46</f>
        <v>0</v>
      </c>
      <c r="AX46" s="19">
        <f>'TRIBULAN III'!AX46+'TRIBULAN IV'!AX46</f>
        <v>0</v>
      </c>
    </row>
    <row r="47" spans="1:50" ht="14.25" customHeight="1">
      <c r="A47" s="26"/>
      <c r="B47" s="17"/>
      <c r="C47" s="17" t="s">
        <v>37</v>
      </c>
      <c r="D47" s="89">
        <f t="shared" ref="D47:F47" si="15">SUM(D43:D46)</f>
        <v>2120</v>
      </c>
      <c r="E47" s="89">
        <f t="shared" si="15"/>
        <v>1968</v>
      </c>
      <c r="F47" s="89">
        <f t="shared" si="15"/>
        <v>4088</v>
      </c>
      <c r="G47" s="19">
        <f>'TRIBULAN III'!G47+'TRIBULAN IV'!G47</f>
        <v>1052</v>
      </c>
      <c r="H47" s="19">
        <f>'TRIBULAN III'!H47+'TRIBULAN IV'!H47</f>
        <v>1008</v>
      </c>
      <c r="I47" s="19">
        <f>'TRIBULAN III'!I47+'TRIBULAN IV'!I47</f>
        <v>2060</v>
      </c>
      <c r="J47" s="19">
        <f>'TRIBULAN III'!J47+'TRIBULAN IV'!J47</f>
        <v>50.391389432485319</v>
      </c>
      <c r="K47" s="19">
        <f>'TRIBULAN III'!K47+'TRIBULAN IV'!K47</f>
        <v>998</v>
      </c>
      <c r="L47" s="19">
        <f>'TRIBULAN III'!L47+'TRIBULAN IV'!L47</f>
        <v>926</v>
      </c>
      <c r="M47" s="19">
        <f>'TRIBULAN III'!M47+'TRIBULAN IV'!M47</f>
        <v>1924</v>
      </c>
      <c r="N47" s="19">
        <f>'TRIBULAN III'!N47+'TRIBULAN IV'!N47</f>
        <v>47.064579256360076</v>
      </c>
      <c r="O47" s="19">
        <f>'TRIBULAN III'!O47+'TRIBULAN IV'!O47</f>
        <v>0</v>
      </c>
      <c r="P47" s="19">
        <f>'TRIBULAN III'!P47+'TRIBULAN IV'!P47</f>
        <v>0</v>
      </c>
      <c r="Q47" s="19">
        <f>'TRIBULAN III'!Q47+'TRIBULAN IV'!Q47</f>
        <v>0</v>
      </c>
      <c r="R47" s="19">
        <f>'TRIBULAN III'!R47+'TRIBULAN IV'!R47</f>
        <v>0</v>
      </c>
      <c r="S47" s="19">
        <f>'TRIBULAN III'!S47+'TRIBULAN IV'!S47</f>
        <v>0</v>
      </c>
      <c r="T47" s="19">
        <f>'TRIBULAN III'!T47+'TRIBULAN IV'!T47</f>
        <v>0</v>
      </c>
      <c r="U47" s="19">
        <f>'TRIBULAN III'!U47+'TRIBULAN IV'!U47</f>
        <v>0</v>
      </c>
      <c r="V47" s="19">
        <f>'TRIBULAN III'!V47+'TRIBULAN IV'!V47</f>
        <v>0</v>
      </c>
      <c r="W47" s="19">
        <f>'TRIBULAN III'!W47+'TRIBULAN IV'!W47</f>
        <v>0</v>
      </c>
      <c r="X47" s="19">
        <f>'TRIBULAN III'!X47+'TRIBULAN IV'!X47</f>
        <v>0</v>
      </c>
      <c r="Y47" s="19">
        <f>'TRIBULAN III'!Y47+'TRIBULAN IV'!Y47</f>
        <v>0</v>
      </c>
      <c r="Z47" s="19">
        <f>'TRIBULAN III'!Z47+'TRIBULAN IV'!Z47</f>
        <v>0</v>
      </c>
      <c r="AA47" s="19">
        <f>'TRIBULAN III'!AA47+'TRIBULAN IV'!AA47</f>
        <v>0</v>
      </c>
      <c r="AB47" s="19">
        <f>'TRIBULAN III'!AB47+'TRIBULAN IV'!AB47</f>
        <v>0</v>
      </c>
      <c r="AC47" s="19">
        <f>'TRIBULAN III'!AC47+'TRIBULAN IV'!AC47</f>
        <v>0</v>
      </c>
      <c r="AD47" s="19">
        <f>'TRIBULAN III'!AD47+'TRIBULAN IV'!AD47</f>
        <v>0</v>
      </c>
      <c r="AE47" s="19">
        <f>'TRIBULAN III'!AE47+'TRIBULAN IV'!AE47</f>
        <v>0</v>
      </c>
      <c r="AF47" s="19">
        <f>'TRIBULAN III'!AF47+'TRIBULAN IV'!AF47</f>
        <v>0</v>
      </c>
      <c r="AG47" s="19">
        <f>'TRIBULAN III'!AG47+'TRIBULAN IV'!AG47</f>
        <v>0</v>
      </c>
      <c r="AH47" s="19">
        <f>'TRIBULAN III'!AH47+'TRIBULAN IV'!AH47</f>
        <v>0</v>
      </c>
      <c r="AI47" s="19">
        <f>'TRIBULAN III'!AI47+'TRIBULAN IV'!AI47</f>
        <v>0</v>
      </c>
      <c r="AJ47" s="19">
        <f>'TRIBULAN III'!AJ47+'TRIBULAN IV'!AJ47</f>
        <v>0</v>
      </c>
      <c r="AK47" s="19">
        <f>'TRIBULAN III'!AK47+'TRIBULAN IV'!AK47</f>
        <v>0</v>
      </c>
      <c r="AL47" s="19">
        <f>'TRIBULAN III'!AL47+'TRIBULAN IV'!AL47</f>
        <v>0</v>
      </c>
      <c r="AM47" s="19">
        <f>'TRIBULAN III'!AM47+'TRIBULAN IV'!AM47</f>
        <v>0</v>
      </c>
      <c r="AN47" s="19">
        <f>'TRIBULAN III'!AN47+'TRIBULAN IV'!AN47</f>
        <v>0</v>
      </c>
      <c r="AO47" s="19">
        <f>'TRIBULAN III'!AO47+'TRIBULAN IV'!AO47</f>
        <v>0</v>
      </c>
      <c r="AP47" s="19">
        <f>'TRIBULAN III'!AP47+'TRIBULAN IV'!AP47</f>
        <v>0</v>
      </c>
      <c r="AQ47" s="19">
        <f>'TRIBULAN III'!AQ47+'TRIBULAN IV'!AQ47</f>
        <v>0</v>
      </c>
      <c r="AR47" s="19">
        <f>'TRIBULAN III'!AR47+'TRIBULAN IV'!AR47</f>
        <v>0</v>
      </c>
      <c r="AS47" s="19">
        <f>'TRIBULAN III'!AS47+'TRIBULAN IV'!AS47</f>
        <v>0</v>
      </c>
      <c r="AT47" s="19">
        <f>'TRIBULAN III'!AT47+'TRIBULAN IV'!AT47</f>
        <v>0</v>
      </c>
      <c r="AU47" s="19">
        <f>'TRIBULAN III'!AU47+'TRIBULAN IV'!AU47</f>
        <v>0</v>
      </c>
      <c r="AV47" s="19">
        <f>'TRIBULAN III'!AV47+'TRIBULAN IV'!AV47</f>
        <v>0</v>
      </c>
      <c r="AW47" s="19">
        <f>'TRIBULAN III'!AW47+'TRIBULAN IV'!AW47</f>
        <v>0</v>
      </c>
      <c r="AX47" s="19">
        <f>'TRIBULAN III'!AX47+'TRIBULAN IV'!AX47</f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6">D48+E48</f>
        <v>705</v>
      </c>
      <c r="G48" s="19">
        <f>'TRIBULAN III'!G48+'TRIBULAN IV'!G48</f>
        <v>227</v>
      </c>
      <c r="H48" s="19">
        <f>'TRIBULAN III'!H48+'TRIBULAN IV'!H48</f>
        <v>209</v>
      </c>
      <c r="I48" s="19">
        <f>'TRIBULAN III'!I48+'TRIBULAN IV'!I48</f>
        <v>436</v>
      </c>
      <c r="J48" s="19">
        <f>'TRIBULAN III'!J48+'TRIBULAN IV'!J48</f>
        <v>61.843971631205669</v>
      </c>
      <c r="K48" s="19">
        <f>'TRIBULAN III'!K48+'TRIBULAN IV'!K48</f>
        <v>204</v>
      </c>
      <c r="L48" s="19">
        <f>'TRIBULAN III'!L48+'TRIBULAN IV'!L48</f>
        <v>175</v>
      </c>
      <c r="M48" s="19">
        <f>'TRIBULAN III'!M48+'TRIBULAN IV'!M48</f>
        <v>379</v>
      </c>
      <c r="N48" s="19">
        <f>'TRIBULAN III'!N48+'TRIBULAN IV'!N48</f>
        <v>53.758865248226947</v>
      </c>
      <c r="O48" s="19">
        <f>'TRIBULAN III'!O48+'TRIBULAN IV'!O48</f>
        <v>0</v>
      </c>
      <c r="P48" s="19">
        <f>'TRIBULAN III'!P48+'TRIBULAN IV'!P48</f>
        <v>0</v>
      </c>
      <c r="Q48" s="19">
        <f>'TRIBULAN III'!Q48+'TRIBULAN IV'!Q48</f>
        <v>0</v>
      </c>
      <c r="R48" s="19">
        <f>'TRIBULAN III'!R48+'TRIBULAN IV'!R48</f>
        <v>0</v>
      </c>
      <c r="S48" s="19">
        <f>'TRIBULAN III'!S48+'TRIBULAN IV'!S48</f>
        <v>0</v>
      </c>
      <c r="T48" s="19">
        <f>'TRIBULAN III'!T48+'TRIBULAN IV'!T48</f>
        <v>0</v>
      </c>
      <c r="U48" s="19">
        <f>'TRIBULAN III'!U48+'TRIBULAN IV'!U48</f>
        <v>0</v>
      </c>
      <c r="V48" s="19">
        <f>'TRIBULAN III'!V48+'TRIBULAN IV'!V48</f>
        <v>0</v>
      </c>
      <c r="W48" s="19">
        <f>'TRIBULAN III'!W48+'TRIBULAN IV'!W48</f>
        <v>0</v>
      </c>
      <c r="X48" s="19">
        <f>'TRIBULAN III'!X48+'TRIBULAN IV'!X48</f>
        <v>0</v>
      </c>
      <c r="Y48" s="19">
        <f>'TRIBULAN III'!Y48+'TRIBULAN IV'!Y48</f>
        <v>0</v>
      </c>
      <c r="Z48" s="19">
        <f>'TRIBULAN III'!Z48+'TRIBULAN IV'!Z48</f>
        <v>0</v>
      </c>
      <c r="AA48" s="19">
        <f>'TRIBULAN III'!AA48+'TRIBULAN IV'!AA48</f>
        <v>0</v>
      </c>
      <c r="AB48" s="19">
        <f>'TRIBULAN III'!AB48+'TRIBULAN IV'!AB48</f>
        <v>0</v>
      </c>
      <c r="AC48" s="19">
        <f>'TRIBULAN III'!AC48+'TRIBULAN IV'!AC48</f>
        <v>0</v>
      </c>
      <c r="AD48" s="19">
        <f>'TRIBULAN III'!AD48+'TRIBULAN IV'!AD48</f>
        <v>0</v>
      </c>
      <c r="AE48" s="19">
        <f>'TRIBULAN III'!AE48+'TRIBULAN IV'!AE48</f>
        <v>0</v>
      </c>
      <c r="AF48" s="19">
        <f>'TRIBULAN III'!AF48+'TRIBULAN IV'!AF48</f>
        <v>0</v>
      </c>
      <c r="AG48" s="19">
        <f>'TRIBULAN III'!AG48+'TRIBULAN IV'!AG48</f>
        <v>0</v>
      </c>
      <c r="AH48" s="19">
        <f>'TRIBULAN III'!AH48+'TRIBULAN IV'!AH48</f>
        <v>0</v>
      </c>
      <c r="AI48" s="19">
        <f>'TRIBULAN III'!AI48+'TRIBULAN IV'!AI48</f>
        <v>0</v>
      </c>
      <c r="AJ48" s="19">
        <f>'TRIBULAN III'!AJ48+'TRIBULAN IV'!AJ48</f>
        <v>0</v>
      </c>
      <c r="AK48" s="19">
        <f>'TRIBULAN III'!AK48+'TRIBULAN IV'!AK48</f>
        <v>0</v>
      </c>
      <c r="AL48" s="19">
        <f>'TRIBULAN III'!AL48+'TRIBULAN IV'!AL48</f>
        <v>0</v>
      </c>
      <c r="AM48" s="19">
        <f>'TRIBULAN III'!AM48+'TRIBULAN IV'!AM48</f>
        <v>0</v>
      </c>
      <c r="AN48" s="19">
        <f>'TRIBULAN III'!AN48+'TRIBULAN IV'!AN48</f>
        <v>0</v>
      </c>
      <c r="AO48" s="19">
        <f>'TRIBULAN III'!AO48+'TRIBULAN IV'!AO48</f>
        <v>0</v>
      </c>
      <c r="AP48" s="19">
        <f>'TRIBULAN III'!AP48+'TRIBULAN IV'!AP48</f>
        <v>0</v>
      </c>
      <c r="AQ48" s="19">
        <f>'TRIBULAN III'!AQ48+'TRIBULAN IV'!AQ48</f>
        <v>0</v>
      </c>
      <c r="AR48" s="19">
        <f>'TRIBULAN III'!AR48+'TRIBULAN IV'!AR48</f>
        <v>0</v>
      </c>
      <c r="AS48" s="19">
        <f>'TRIBULAN III'!AS48+'TRIBULAN IV'!AS48</f>
        <v>0</v>
      </c>
      <c r="AT48" s="19">
        <f>'TRIBULAN III'!AT48+'TRIBULAN IV'!AT48</f>
        <v>0</v>
      </c>
      <c r="AU48" s="19">
        <f>'TRIBULAN III'!AU48+'TRIBULAN IV'!AU48</f>
        <v>0</v>
      </c>
      <c r="AV48" s="19">
        <f>'TRIBULAN III'!AV48+'TRIBULAN IV'!AV48</f>
        <v>0</v>
      </c>
      <c r="AW48" s="19">
        <f>'TRIBULAN III'!AW48+'TRIBULAN IV'!AW48</f>
        <v>0</v>
      </c>
      <c r="AX48" s="19">
        <f>'TRIBULAN III'!AX48+'TRIBULAN IV'!AX48</f>
        <v>0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6"/>
        <v>751</v>
      </c>
      <c r="G49" s="19">
        <f>'TRIBULAN III'!G49+'TRIBULAN IV'!G49</f>
        <v>201</v>
      </c>
      <c r="H49" s="19">
        <f>'TRIBULAN III'!H49+'TRIBULAN IV'!H49</f>
        <v>193</v>
      </c>
      <c r="I49" s="19">
        <f>'TRIBULAN III'!I49+'TRIBULAN IV'!I49</f>
        <v>394</v>
      </c>
      <c r="J49" s="19">
        <f>'TRIBULAN III'!J49+'TRIBULAN IV'!J49</f>
        <v>52.463382157123839</v>
      </c>
      <c r="K49" s="19">
        <f>'TRIBULAN III'!K49+'TRIBULAN IV'!K49</f>
        <v>208</v>
      </c>
      <c r="L49" s="19">
        <f>'TRIBULAN III'!L49+'TRIBULAN IV'!L49</f>
        <v>191</v>
      </c>
      <c r="M49" s="19">
        <f>'TRIBULAN III'!M49+'TRIBULAN IV'!M49</f>
        <v>399</v>
      </c>
      <c r="N49" s="19">
        <f>'TRIBULAN III'!N49+'TRIBULAN IV'!N49</f>
        <v>53.129161118508648</v>
      </c>
      <c r="O49" s="19">
        <f>'TRIBULAN III'!O49+'TRIBULAN IV'!O49</f>
        <v>0</v>
      </c>
      <c r="P49" s="19">
        <f>'TRIBULAN III'!P49+'TRIBULAN IV'!P49</f>
        <v>0</v>
      </c>
      <c r="Q49" s="19">
        <f>'TRIBULAN III'!Q49+'TRIBULAN IV'!Q49</f>
        <v>0</v>
      </c>
      <c r="R49" s="19">
        <f>'TRIBULAN III'!R49+'TRIBULAN IV'!R49</f>
        <v>0</v>
      </c>
      <c r="S49" s="19">
        <f>'TRIBULAN III'!S49+'TRIBULAN IV'!S49</f>
        <v>0</v>
      </c>
      <c r="T49" s="19">
        <f>'TRIBULAN III'!T49+'TRIBULAN IV'!T49</f>
        <v>0</v>
      </c>
      <c r="U49" s="19">
        <f>'TRIBULAN III'!U49+'TRIBULAN IV'!U49</f>
        <v>0</v>
      </c>
      <c r="V49" s="19">
        <f>'TRIBULAN III'!V49+'TRIBULAN IV'!V49</f>
        <v>0</v>
      </c>
      <c r="W49" s="19">
        <f>'TRIBULAN III'!W49+'TRIBULAN IV'!W49</f>
        <v>0</v>
      </c>
      <c r="X49" s="19">
        <f>'TRIBULAN III'!X49+'TRIBULAN IV'!X49</f>
        <v>0</v>
      </c>
      <c r="Y49" s="19">
        <f>'TRIBULAN III'!Y49+'TRIBULAN IV'!Y49</f>
        <v>0</v>
      </c>
      <c r="Z49" s="19">
        <f>'TRIBULAN III'!Z49+'TRIBULAN IV'!Z49</f>
        <v>0</v>
      </c>
      <c r="AA49" s="19">
        <f>'TRIBULAN III'!AA49+'TRIBULAN IV'!AA49</f>
        <v>2</v>
      </c>
      <c r="AB49" s="19">
        <f>'TRIBULAN III'!AB49+'TRIBULAN IV'!AB49</f>
        <v>0</v>
      </c>
      <c r="AC49" s="19">
        <f>'TRIBULAN III'!AC49+'TRIBULAN IV'!AC49</f>
        <v>2</v>
      </c>
      <c r="AD49" s="19">
        <f>'TRIBULAN III'!AD49+'TRIBULAN IV'!AD49</f>
        <v>3.415614236509759</v>
      </c>
      <c r="AE49" s="19">
        <f>'TRIBULAN III'!AE49+'TRIBULAN IV'!AE49</f>
        <v>0</v>
      </c>
      <c r="AF49" s="19">
        <f>'TRIBULAN III'!AF49+'TRIBULAN IV'!AF49</f>
        <v>0</v>
      </c>
      <c r="AG49" s="19">
        <f>'TRIBULAN III'!AG49+'TRIBULAN IV'!AG49</f>
        <v>0</v>
      </c>
      <c r="AH49" s="19">
        <f>'TRIBULAN III'!AH49+'TRIBULAN IV'!AH49</f>
        <v>0</v>
      </c>
      <c r="AI49" s="19">
        <f>'TRIBULAN III'!AI49+'TRIBULAN IV'!AI49</f>
        <v>0</v>
      </c>
      <c r="AJ49" s="19">
        <f>'TRIBULAN III'!AJ49+'TRIBULAN IV'!AJ49</f>
        <v>0</v>
      </c>
      <c r="AK49" s="19">
        <f>'TRIBULAN III'!AK49+'TRIBULAN IV'!AK49</f>
        <v>0</v>
      </c>
      <c r="AL49" s="19">
        <f>'TRIBULAN III'!AL49+'TRIBULAN IV'!AL49</f>
        <v>0</v>
      </c>
      <c r="AM49" s="19">
        <f>'TRIBULAN III'!AM49+'TRIBULAN IV'!AM49</f>
        <v>0</v>
      </c>
      <c r="AN49" s="19">
        <f>'TRIBULAN III'!AN49+'TRIBULAN IV'!AN49</f>
        <v>0</v>
      </c>
      <c r="AO49" s="19">
        <f>'TRIBULAN III'!AO49+'TRIBULAN IV'!AO49</f>
        <v>0</v>
      </c>
      <c r="AP49" s="19">
        <f>'TRIBULAN III'!AP49+'TRIBULAN IV'!AP49</f>
        <v>0</v>
      </c>
      <c r="AQ49" s="19">
        <f>'TRIBULAN III'!AQ49+'TRIBULAN IV'!AQ49</f>
        <v>0</v>
      </c>
      <c r="AR49" s="19">
        <f>'TRIBULAN III'!AR49+'TRIBULAN IV'!AR49</f>
        <v>0</v>
      </c>
      <c r="AS49" s="19">
        <f>'TRIBULAN III'!AS49+'TRIBULAN IV'!AS49</f>
        <v>0</v>
      </c>
      <c r="AT49" s="19">
        <f>'TRIBULAN III'!AT49+'TRIBULAN IV'!AT49</f>
        <v>0</v>
      </c>
      <c r="AU49" s="19">
        <f>'TRIBULAN III'!AU49+'TRIBULAN IV'!AU49</f>
        <v>2</v>
      </c>
      <c r="AV49" s="19">
        <f>'TRIBULAN III'!AV49+'TRIBULAN IV'!AV49</f>
        <v>0</v>
      </c>
      <c r="AW49" s="19">
        <f>'TRIBULAN III'!AW49+'TRIBULAN IV'!AW49</f>
        <v>2</v>
      </c>
      <c r="AX49" s="19">
        <f>'TRIBULAN III'!AX49+'TRIBULAN IV'!AX49</f>
        <v>3.415614236509759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6"/>
        <v>877</v>
      </c>
      <c r="G50" s="19">
        <f>'TRIBULAN III'!G50+'TRIBULAN IV'!G50</f>
        <v>220</v>
      </c>
      <c r="H50" s="19">
        <f>'TRIBULAN III'!H50+'TRIBULAN IV'!H50</f>
        <v>199</v>
      </c>
      <c r="I50" s="19">
        <f>'TRIBULAN III'!I50+'TRIBULAN IV'!I50</f>
        <v>419</v>
      </c>
      <c r="J50" s="19">
        <f>'TRIBULAN III'!J50+'TRIBULAN IV'!J50</f>
        <v>47.776510832383124</v>
      </c>
      <c r="K50" s="19">
        <f>'TRIBULAN III'!K50+'TRIBULAN IV'!K50</f>
        <v>216</v>
      </c>
      <c r="L50" s="19">
        <f>'TRIBULAN III'!L50+'TRIBULAN IV'!L50</f>
        <v>198</v>
      </c>
      <c r="M50" s="19">
        <f>'TRIBULAN III'!M50+'TRIBULAN IV'!M50</f>
        <v>414</v>
      </c>
      <c r="N50" s="19">
        <f>'TRIBULAN III'!N50+'TRIBULAN IV'!N50</f>
        <v>47.20638540478906</v>
      </c>
      <c r="O50" s="19">
        <f>'TRIBULAN III'!O50+'TRIBULAN IV'!O50</f>
        <v>0</v>
      </c>
      <c r="P50" s="19">
        <f>'TRIBULAN III'!P50+'TRIBULAN IV'!P50</f>
        <v>0</v>
      </c>
      <c r="Q50" s="19">
        <f>'TRIBULAN III'!Q50+'TRIBULAN IV'!Q50</f>
        <v>0</v>
      </c>
      <c r="R50" s="19">
        <f>'TRIBULAN III'!R50+'TRIBULAN IV'!R50</f>
        <v>0</v>
      </c>
      <c r="S50" s="19">
        <f>'TRIBULAN III'!S50+'TRIBULAN IV'!S50</f>
        <v>0</v>
      </c>
      <c r="T50" s="19">
        <f>'TRIBULAN III'!T50+'TRIBULAN IV'!T50</f>
        <v>0</v>
      </c>
      <c r="U50" s="19">
        <f>'TRIBULAN III'!U50+'TRIBULAN IV'!U50</f>
        <v>0</v>
      </c>
      <c r="V50" s="19">
        <f>'TRIBULAN III'!V50+'TRIBULAN IV'!V50</f>
        <v>0</v>
      </c>
      <c r="W50" s="19">
        <f>'TRIBULAN III'!W50+'TRIBULAN IV'!W50</f>
        <v>0</v>
      </c>
      <c r="X50" s="19">
        <f>'TRIBULAN III'!X50+'TRIBULAN IV'!X50</f>
        <v>0</v>
      </c>
      <c r="Y50" s="19">
        <f>'TRIBULAN III'!Y50+'TRIBULAN IV'!Y50</f>
        <v>0</v>
      </c>
      <c r="Z50" s="19">
        <f>'TRIBULAN III'!Z50+'TRIBULAN IV'!Z50</f>
        <v>0</v>
      </c>
      <c r="AA50" s="19">
        <f>'TRIBULAN III'!AA50+'TRIBULAN IV'!AA50</f>
        <v>1</v>
      </c>
      <c r="AB50" s="19">
        <f>'TRIBULAN III'!AB50+'TRIBULAN IV'!AB50</f>
        <v>0</v>
      </c>
      <c r="AC50" s="19">
        <f>'TRIBULAN III'!AC50+'TRIBULAN IV'!AC50</f>
        <v>1</v>
      </c>
      <c r="AD50" s="19">
        <f>'TRIBULAN III'!AD50+'TRIBULAN IV'!AD50</f>
        <v>1.8181818181818181</v>
      </c>
      <c r="AE50" s="19">
        <f>'TRIBULAN III'!AE50+'TRIBULAN IV'!AE50</f>
        <v>0</v>
      </c>
      <c r="AF50" s="19">
        <f>'TRIBULAN III'!AF50+'TRIBULAN IV'!AF50</f>
        <v>0</v>
      </c>
      <c r="AG50" s="19">
        <f>'TRIBULAN III'!AG50+'TRIBULAN IV'!AG50</f>
        <v>0</v>
      </c>
      <c r="AH50" s="19">
        <f>'TRIBULAN III'!AH50+'TRIBULAN IV'!AH50</f>
        <v>0</v>
      </c>
      <c r="AI50" s="19">
        <f>'TRIBULAN III'!AI50+'TRIBULAN IV'!AI50</f>
        <v>0</v>
      </c>
      <c r="AJ50" s="19">
        <f>'TRIBULAN III'!AJ50+'TRIBULAN IV'!AJ50</f>
        <v>0</v>
      </c>
      <c r="AK50" s="19">
        <f>'TRIBULAN III'!AK50+'TRIBULAN IV'!AK50</f>
        <v>0</v>
      </c>
      <c r="AL50" s="19">
        <f>'TRIBULAN III'!AL50+'TRIBULAN IV'!AL50</f>
        <v>0</v>
      </c>
      <c r="AM50" s="19">
        <f>'TRIBULAN III'!AM50+'TRIBULAN IV'!AM50</f>
        <v>0</v>
      </c>
      <c r="AN50" s="19">
        <f>'TRIBULAN III'!AN50+'TRIBULAN IV'!AN50</f>
        <v>0</v>
      </c>
      <c r="AO50" s="19">
        <f>'TRIBULAN III'!AO50+'TRIBULAN IV'!AO50</f>
        <v>0</v>
      </c>
      <c r="AP50" s="19">
        <f>'TRIBULAN III'!AP50+'TRIBULAN IV'!AP50</f>
        <v>0</v>
      </c>
      <c r="AQ50" s="19">
        <f>'TRIBULAN III'!AQ50+'TRIBULAN IV'!AQ50</f>
        <v>0</v>
      </c>
      <c r="AR50" s="19">
        <f>'TRIBULAN III'!AR50+'TRIBULAN IV'!AR50</f>
        <v>0</v>
      </c>
      <c r="AS50" s="19">
        <f>'TRIBULAN III'!AS50+'TRIBULAN IV'!AS50</f>
        <v>0</v>
      </c>
      <c r="AT50" s="19">
        <f>'TRIBULAN III'!AT50+'TRIBULAN IV'!AT50</f>
        <v>0</v>
      </c>
      <c r="AU50" s="19">
        <f>'TRIBULAN III'!AU50+'TRIBULAN IV'!AU50</f>
        <v>1</v>
      </c>
      <c r="AV50" s="19">
        <f>'TRIBULAN III'!AV50+'TRIBULAN IV'!AV50</f>
        <v>0</v>
      </c>
      <c r="AW50" s="19">
        <f>'TRIBULAN III'!AW50+'TRIBULAN IV'!AW50</f>
        <v>1</v>
      </c>
      <c r="AX50" s="19">
        <f>'TRIBULAN III'!AX50+'TRIBULAN IV'!AX50</f>
        <v>1.8181818181818181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6"/>
        <v>317</v>
      </c>
      <c r="G51" s="19">
        <f>'TRIBULAN III'!G51+'TRIBULAN IV'!G51</f>
        <v>79</v>
      </c>
      <c r="H51" s="19">
        <f>'TRIBULAN III'!H51+'TRIBULAN IV'!H51</f>
        <v>72</v>
      </c>
      <c r="I51" s="19">
        <f>'TRIBULAN III'!I51+'TRIBULAN IV'!I51</f>
        <v>151</v>
      </c>
      <c r="J51" s="19">
        <f>'TRIBULAN III'!J51+'TRIBULAN IV'!J51</f>
        <v>47.634069400630921</v>
      </c>
      <c r="K51" s="19">
        <f>'TRIBULAN III'!K51+'TRIBULAN IV'!K51</f>
        <v>77</v>
      </c>
      <c r="L51" s="19">
        <f>'TRIBULAN III'!L51+'TRIBULAN IV'!L51</f>
        <v>57</v>
      </c>
      <c r="M51" s="19">
        <f>'TRIBULAN III'!M51+'TRIBULAN IV'!M51</f>
        <v>134</v>
      </c>
      <c r="N51" s="19">
        <f>'TRIBULAN III'!N51+'TRIBULAN IV'!N51</f>
        <v>42.271293375394322</v>
      </c>
      <c r="O51" s="19">
        <f>'TRIBULAN III'!O51+'TRIBULAN IV'!O51</f>
        <v>0</v>
      </c>
      <c r="P51" s="19">
        <f>'TRIBULAN III'!P51+'TRIBULAN IV'!P51</f>
        <v>0</v>
      </c>
      <c r="Q51" s="19">
        <f>'TRIBULAN III'!Q51+'TRIBULAN IV'!Q51</f>
        <v>0</v>
      </c>
      <c r="R51" s="19">
        <f>'TRIBULAN III'!R51+'TRIBULAN IV'!R51</f>
        <v>0</v>
      </c>
      <c r="S51" s="19">
        <f>'TRIBULAN III'!S51+'TRIBULAN IV'!S51</f>
        <v>0</v>
      </c>
      <c r="T51" s="19">
        <f>'TRIBULAN III'!T51+'TRIBULAN IV'!T51</f>
        <v>1</v>
      </c>
      <c r="U51" s="19">
        <f>'TRIBULAN III'!U51+'TRIBULAN IV'!U51</f>
        <v>1</v>
      </c>
      <c r="V51" s="19">
        <f>'TRIBULAN III'!V51+'TRIBULAN IV'!V51</f>
        <v>2.9411764705882351</v>
      </c>
      <c r="W51" s="19">
        <f>'TRIBULAN III'!W51+'TRIBULAN IV'!W51</f>
        <v>0</v>
      </c>
      <c r="X51" s="19">
        <f>'TRIBULAN III'!X51+'TRIBULAN IV'!X51</f>
        <v>0</v>
      </c>
      <c r="Y51" s="19">
        <f>'TRIBULAN III'!Y51+'TRIBULAN IV'!Y51</f>
        <v>0</v>
      </c>
      <c r="Z51" s="19">
        <f>'TRIBULAN III'!Z51+'TRIBULAN IV'!Z51</f>
        <v>0</v>
      </c>
      <c r="AA51" s="19">
        <f>'TRIBULAN III'!AA51+'TRIBULAN IV'!AA51</f>
        <v>0</v>
      </c>
      <c r="AB51" s="19">
        <f>'TRIBULAN III'!AB51+'TRIBULAN IV'!AB51</f>
        <v>1</v>
      </c>
      <c r="AC51" s="19">
        <f>'TRIBULAN III'!AC51+'TRIBULAN IV'!AC51</f>
        <v>1</v>
      </c>
      <c r="AD51" s="19">
        <f>'TRIBULAN III'!AD51+'TRIBULAN IV'!AD51</f>
        <v>3.7037037037037033</v>
      </c>
      <c r="AE51" s="19">
        <f>'TRIBULAN III'!AE51+'TRIBULAN IV'!AE51</f>
        <v>0</v>
      </c>
      <c r="AF51" s="19">
        <f>'TRIBULAN III'!AF51+'TRIBULAN IV'!AF51</f>
        <v>0</v>
      </c>
      <c r="AG51" s="19">
        <f>'TRIBULAN III'!AG51+'TRIBULAN IV'!AG51</f>
        <v>0</v>
      </c>
      <c r="AH51" s="19">
        <f>'TRIBULAN III'!AH51+'TRIBULAN IV'!AH51</f>
        <v>0</v>
      </c>
      <c r="AI51" s="19">
        <f>'TRIBULAN III'!AI51+'TRIBULAN IV'!AI51</f>
        <v>0</v>
      </c>
      <c r="AJ51" s="19">
        <f>'TRIBULAN III'!AJ51+'TRIBULAN IV'!AJ51</f>
        <v>0</v>
      </c>
      <c r="AK51" s="19">
        <f>'TRIBULAN III'!AK51+'TRIBULAN IV'!AK51</f>
        <v>0</v>
      </c>
      <c r="AL51" s="19">
        <f>'TRIBULAN III'!AL51+'TRIBULAN IV'!AL51</f>
        <v>0</v>
      </c>
      <c r="AM51" s="19">
        <f>'TRIBULAN III'!AM51+'TRIBULAN IV'!AM51</f>
        <v>0</v>
      </c>
      <c r="AN51" s="19">
        <f>'TRIBULAN III'!AN51+'TRIBULAN IV'!AN51</f>
        <v>0</v>
      </c>
      <c r="AO51" s="19">
        <f>'TRIBULAN III'!AO51+'TRIBULAN IV'!AO51</f>
        <v>0</v>
      </c>
      <c r="AP51" s="19">
        <f>'TRIBULAN III'!AP51+'TRIBULAN IV'!AP51</f>
        <v>0</v>
      </c>
      <c r="AQ51" s="19">
        <f>'TRIBULAN III'!AQ51+'TRIBULAN IV'!AQ51</f>
        <v>0</v>
      </c>
      <c r="AR51" s="19">
        <f>'TRIBULAN III'!AR51+'TRIBULAN IV'!AR51</f>
        <v>0</v>
      </c>
      <c r="AS51" s="19">
        <f>'TRIBULAN III'!AS51+'TRIBULAN IV'!AS51</f>
        <v>0</v>
      </c>
      <c r="AT51" s="19">
        <f>'TRIBULAN III'!AT51+'TRIBULAN IV'!AT51</f>
        <v>0</v>
      </c>
      <c r="AU51" s="19">
        <f>'TRIBULAN III'!AU51+'TRIBULAN IV'!AU51</f>
        <v>0</v>
      </c>
      <c r="AV51" s="19">
        <f>'TRIBULAN III'!AV51+'TRIBULAN IV'!AV51</f>
        <v>2</v>
      </c>
      <c r="AW51" s="19">
        <f>'TRIBULAN III'!AW51+'TRIBULAN IV'!AW51</f>
        <v>2</v>
      </c>
      <c r="AX51" s="19">
        <f>'TRIBULAN III'!AX51+'TRIBULAN IV'!AX51</f>
        <v>6.6448801742919379</v>
      </c>
    </row>
    <row r="52" spans="1:50" ht="14.25" customHeight="1">
      <c r="A52" s="26"/>
      <c r="B52" s="17"/>
      <c r="C52" s="18" t="s">
        <v>37</v>
      </c>
      <c r="D52" s="89">
        <f t="shared" ref="D52:F52" si="17">SUM(D48:D51)</f>
        <v>1320</v>
      </c>
      <c r="E52" s="89">
        <f t="shared" si="17"/>
        <v>1330</v>
      </c>
      <c r="F52" s="89">
        <f t="shared" si="17"/>
        <v>2650</v>
      </c>
      <c r="G52" s="19">
        <f>'TRIBULAN III'!G52+'TRIBULAN IV'!G52</f>
        <v>727</v>
      </c>
      <c r="H52" s="19">
        <f>'TRIBULAN III'!H52+'TRIBULAN IV'!H52</f>
        <v>673</v>
      </c>
      <c r="I52" s="19">
        <f>'TRIBULAN III'!I52+'TRIBULAN IV'!I52</f>
        <v>1400</v>
      </c>
      <c r="J52" s="19">
        <f>'TRIBULAN III'!J52+'TRIBULAN IV'!J52</f>
        <v>52.830188679245282</v>
      </c>
      <c r="K52" s="19">
        <f>'TRIBULAN III'!K52+'TRIBULAN IV'!K52</f>
        <v>705</v>
      </c>
      <c r="L52" s="19">
        <f>'TRIBULAN III'!L52+'TRIBULAN IV'!L52</f>
        <v>621</v>
      </c>
      <c r="M52" s="19">
        <f>'TRIBULAN III'!M52+'TRIBULAN IV'!M52</f>
        <v>1326</v>
      </c>
      <c r="N52" s="19">
        <f>'TRIBULAN III'!N52+'TRIBULAN IV'!N52</f>
        <v>50.037735849056602</v>
      </c>
      <c r="O52" s="19">
        <f>'TRIBULAN III'!O52+'TRIBULAN IV'!O52</f>
        <v>0</v>
      </c>
      <c r="P52" s="19">
        <f>'TRIBULAN III'!P52+'TRIBULAN IV'!P52</f>
        <v>0</v>
      </c>
      <c r="Q52" s="19">
        <f>'TRIBULAN III'!Q52+'TRIBULAN IV'!Q52</f>
        <v>0</v>
      </c>
      <c r="R52" s="19">
        <f>'TRIBULAN III'!R52+'TRIBULAN IV'!R52</f>
        <v>0</v>
      </c>
      <c r="S52" s="19">
        <f>'TRIBULAN III'!S52+'TRIBULAN IV'!S52</f>
        <v>0</v>
      </c>
      <c r="T52" s="19">
        <f>'TRIBULAN III'!T52+'TRIBULAN IV'!T52</f>
        <v>1</v>
      </c>
      <c r="U52" s="19">
        <f>'TRIBULAN III'!U52+'TRIBULAN IV'!U52</f>
        <v>1</v>
      </c>
      <c r="V52" s="19">
        <f>'TRIBULAN III'!V52+'TRIBULAN IV'!V52</f>
        <v>0.45454545454545453</v>
      </c>
      <c r="W52" s="19">
        <f>'TRIBULAN III'!W52+'TRIBULAN IV'!W52</f>
        <v>0</v>
      </c>
      <c r="X52" s="19">
        <f>'TRIBULAN III'!X52+'TRIBULAN IV'!X52</f>
        <v>0</v>
      </c>
      <c r="Y52" s="19">
        <f>'TRIBULAN III'!Y52+'TRIBULAN IV'!Y52</f>
        <v>0</v>
      </c>
      <c r="Z52" s="19">
        <f>'TRIBULAN III'!Z52+'TRIBULAN IV'!Z52</f>
        <v>0</v>
      </c>
      <c r="AA52" s="19">
        <f>'TRIBULAN III'!AA52+'TRIBULAN IV'!AA52</f>
        <v>3</v>
      </c>
      <c r="AB52" s="19">
        <f>'TRIBULAN III'!AB52+'TRIBULAN IV'!AB52</f>
        <v>1</v>
      </c>
      <c r="AC52" s="19">
        <f>'TRIBULAN III'!AC52+'TRIBULAN IV'!AC52</f>
        <v>4</v>
      </c>
      <c r="AD52" s="19">
        <f>'TRIBULAN III'!AD52+'TRIBULAN IV'!AD52</f>
        <v>1.8660287081339713</v>
      </c>
      <c r="AE52" s="19">
        <f>'TRIBULAN III'!AE52+'TRIBULAN IV'!AE52</f>
        <v>0</v>
      </c>
      <c r="AF52" s="19">
        <f>'TRIBULAN III'!AF52+'TRIBULAN IV'!AF52</f>
        <v>0</v>
      </c>
      <c r="AG52" s="19">
        <f>'TRIBULAN III'!AG52+'TRIBULAN IV'!AG52</f>
        <v>0</v>
      </c>
      <c r="AH52" s="19">
        <f>'TRIBULAN III'!AH52+'TRIBULAN IV'!AH52</f>
        <v>0</v>
      </c>
      <c r="AI52" s="19">
        <f>'TRIBULAN III'!AI52+'TRIBULAN IV'!AI52</f>
        <v>0</v>
      </c>
      <c r="AJ52" s="19">
        <f>'TRIBULAN III'!AJ52+'TRIBULAN IV'!AJ52</f>
        <v>0</v>
      </c>
      <c r="AK52" s="19">
        <f>'TRIBULAN III'!AK52+'TRIBULAN IV'!AK52</f>
        <v>0</v>
      </c>
      <c r="AL52" s="19">
        <f>'TRIBULAN III'!AL52+'TRIBULAN IV'!AL52</f>
        <v>0</v>
      </c>
      <c r="AM52" s="19">
        <f>'TRIBULAN III'!AM52+'TRIBULAN IV'!AM52</f>
        <v>0</v>
      </c>
      <c r="AN52" s="19">
        <f>'TRIBULAN III'!AN52+'TRIBULAN IV'!AN52</f>
        <v>0</v>
      </c>
      <c r="AO52" s="19">
        <f>'TRIBULAN III'!AO52+'TRIBULAN IV'!AO52</f>
        <v>0</v>
      </c>
      <c r="AP52" s="19">
        <f>'TRIBULAN III'!AP52+'TRIBULAN IV'!AP52</f>
        <v>0</v>
      </c>
      <c r="AQ52" s="19">
        <f>'TRIBULAN III'!AQ52+'TRIBULAN IV'!AQ52</f>
        <v>0</v>
      </c>
      <c r="AR52" s="19">
        <f>'TRIBULAN III'!AR52+'TRIBULAN IV'!AR52</f>
        <v>0</v>
      </c>
      <c r="AS52" s="19">
        <f>'TRIBULAN III'!AS52+'TRIBULAN IV'!AS52</f>
        <v>0</v>
      </c>
      <c r="AT52" s="19">
        <f>'TRIBULAN III'!AT52+'TRIBULAN IV'!AT52</f>
        <v>0</v>
      </c>
      <c r="AU52" s="19">
        <f>'TRIBULAN III'!AU52+'TRIBULAN IV'!AU52</f>
        <v>3</v>
      </c>
      <c r="AV52" s="19">
        <f>'TRIBULAN III'!AV52+'TRIBULAN IV'!AV52</f>
        <v>2</v>
      </c>
      <c r="AW52" s="19">
        <f>'TRIBULAN III'!AW52+'TRIBULAN IV'!AW52</f>
        <v>5</v>
      </c>
      <c r="AX52" s="19">
        <f>'TRIBULAN III'!AX52+'TRIBULAN IV'!AX52</f>
        <v>2.3205741626794256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18">D53+E53</f>
        <v>1735</v>
      </c>
      <c r="G53" s="19">
        <f>'TRIBULAN III'!G53+'TRIBULAN IV'!G53</f>
        <v>446</v>
      </c>
      <c r="H53" s="19">
        <f>'TRIBULAN III'!H53+'TRIBULAN IV'!H53</f>
        <v>440</v>
      </c>
      <c r="I53" s="19">
        <f>'TRIBULAN III'!I53+'TRIBULAN IV'!I53</f>
        <v>886</v>
      </c>
      <c r="J53" s="19">
        <f>'TRIBULAN III'!J53+'TRIBULAN IV'!J53</f>
        <v>51.066282420749282</v>
      </c>
      <c r="K53" s="19">
        <f>'TRIBULAN III'!K53+'TRIBULAN IV'!K53</f>
        <v>397</v>
      </c>
      <c r="L53" s="19">
        <f>'TRIBULAN III'!L53+'TRIBULAN IV'!L53</f>
        <v>400</v>
      </c>
      <c r="M53" s="19">
        <f>'TRIBULAN III'!M53+'TRIBULAN IV'!M53</f>
        <v>797</v>
      </c>
      <c r="N53" s="19">
        <f>'TRIBULAN III'!N53+'TRIBULAN IV'!N53</f>
        <v>45.936599423631122</v>
      </c>
      <c r="O53" s="19">
        <f>'TRIBULAN III'!O53+'TRIBULAN IV'!O53</f>
        <v>0</v>
      </c>
      <c r="P53" s="19">
        <f>'TRIBULAN III'!P53+'TRIBULAN IV'!P53</f>
        <v>0</v>
      </c>
      <c r="Q53" s="19">
        <f>'TRIBULAN III'!Q53+'TRIBULAN IV'!Q53</f>
        <v>0</v>
      </c>
      <c r="R53" s="19">
        <f>'TRIBULAN III'!R53+'TRIBULAN IV'!R53</f>
        <v>0</v>
      </c>
      <c r="S53" s="19">
        <f>'TRIBULAN III'!S53+'TRIBULAN IV'!S53</f>
        <v>3</v>
      </c>
      <c r="T53" s="19">
        <f>'TRIBULAN III'!T53+'TRIBULAN IV'!T53</f>
        <v>0</v>
      </c>
      <c r="U53" s="19">
        <f>'TRIBULAN III'!U53+'TRIBULAN IV'!U53</f>
        <v>3</v>
      </c>
      <c r="V53" s="19">
        <f>'TRIBULAN III'!V53+'TRIBULAN IV'!V53</f>
        <v>2.0958383353341334</v>
      </c>
      <c r="W53" s="19">
        <f>'TRIBULAN III'!W53+'TRIBULAN IV'!W53</f>
        <v>2</v>
      </c>
      <c r="X53" s="19">
        <f>'TRIBULAN III'!X53+'TRIBULAN IV'!X53</f>
        <v>0</v>
      </c>
      <c r="Y53" s="19">
        <f>'TRIBULAN III'!Y53+'TRIBULAN IV'!Y53</f>
        <v>2</v>
      </c>
      <c r="Z53" s="19">
        <f>'TRIBULAN III'!Z53+'TRIBULAN IV'!Z53</f>
        <v>1.3605442176870748</v>
      </c>
      <c r="AA53" s="19">
        <f>'TRIBULAN III'!AA53+'TRIBULAN IV'!AA53</f>
        <v>3</v>
      </c>
      <c r="AB53" s="19">
        <f>'TRIBULAN III'!AB53+'TRIBULAN IV'!AB53</f>
        <v>0</v>
      </c>
      <c r="AC53" s="19">
        <f>'TRIBULAN III'!AC53+'TRIBULAN IV'!AC53</f>
        <v>3</v>
      </c>
      <c r="AD53" s="19">
        <f>'TRIBULAN III'!AD53+'TRIBULAN IV'!AD53</f>
        <v>2.2488995598239296</v>
      </c>
      <c r="AE53" s="19">
        <f>'TRIBULAN III'!AE53+'TRIBULAN IV'!AE53</f>
        <v>2</v>
      </c>
      <c r="AF53" s="19">
        <f>'TRIBULAN III'!AF53+'TRIBULAN IV'!AF53</f>
        <v>0</v>
      </c>
      <c r="AG53" s="19">
        <f>'TRIBULAN III'!AG53+'TRIBULAN IV'!AG53</f>
        <v>2</v>
      </c>
      <c r="AH53" s="19">
        <f>'TRIBULAN III'!AH53+'TRIBULAN IV'!AH53</f>
        <v>1.5136054421768708</v>
      </c>
      <c r="AI53" s="19">
        <f>'TRIBULAN III'!AI53+'TRIBULAN IV'!AI53</f>
        <v>0</v>
      </c>
      <c r="AJ53" s="19">
        <f>'TRIBULAN III'!AJ53+'TRIBULAN IV'!AJ53</f>
        <v>0</v>
      </c>
      <c r="AK53" s="19">
        <f>'TRIBULAN III'!AK53+'TRIBULAN IV'!AK53</f>
        <v>0</v>
      </c>
      <c r="AL53" s="19">
        <f>'TRIBULAN III'!AL53+'TRIBULAN IV'!AL53</f>
        <v>0</v>
      </c>
      <c r="AM53" s="19">
        <f>'TRIBULAN III'!AM53+'TRIBULAN IV'!AM53</f>
        <v>0</v>
      </c>
      <c r="AN53" s="19">
        <f>'TRIBULAN III'!AN53+'TRIBULAN IV'!AN53</f>
        <v>0</v>
      </c>
      <c r="AO53" s="19">
        <f>'TRIBULAN III'!AO53+'TRIBULAN IV'!AO53</f>
        <v>0</v>
      </c>
      <c r="AP53" s="19">
        <f>'TRIBULAN III'!AP53+'TRIBULAN IV'!AP53</f>
        <v>0</v>
      </c>
      <c r="AQ53" s="19">
        <f>'TRIBULAN III'!AQ53+'TRIBULAN IV'!AQ53</f>
        <v>0</v>
      </c>
      <c r="AR53" s="19">
        <f>'TRIBULAN III'!AR53+'TRIBULAN IV'!AR53</f>
        <v>0</v>
      </c>
      <c r="AS53" s="19">
        <f>'TRIBULAN III'!AS53+'TRIBULAN IV'!AS53</f>
        <v>0</v>
      </c>
      <c r="AT53" s="19">
        <f>'TRIBULAN III'!AT53+'TRIBULAN IV'!AT53</f>
        <v>0</v>
      </c>
      <c r="AU53" s="19">
        <f>'TRIBULAN III'!AU53+'TRIBULAN IV'!AU53</f>
        <v>2</v>
      </c>
      <c r="AV53" s="19">
        <f>'TRIBULAN III'!AV53+'TRIBULAN IV'!AV53</f>
        <v>0</v>
      </c>
      <c r="AW53" s="19">
        <f>'TRIBULAN III'!AW53+'TRIBULAN IV'!AW53</f>
        <v>2</v>
      </c>
      <c r="AX53" s="19">
        <f>'TRIBULAN III'!AX53+'TRIBULAN IV'!AX53</f>
        <v>1.5686274509803921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18"/>
        <v>906</v>
      </c>
      <c r="G54" s="19">
        <f>'TRIBULAN III'!G54+'TRIBULAN IV'!G54</f>
        <v>226</v>
      </c>
      <c r="H54" s="19">
        <f>'TRIBULAN III'!H54+'TRIBULAN IV'!H54</f>
        <v>223</v>
      </c>
      <c r="I54" s="19">
        <f>'TRIBULAN III'!I54+'TRIBULAN IV'!I54</f>
        <v>449</v>
      </c>
      <c r="J54" s="19">
        <f>'TRIBULAN III'!J54+'TRIBULAN IV'!J54</f>
        <v>49.558498896247244</v>
      </c>
      <c r="K54" s="19">
        <f>'TRIBULAN III'!K54+'TRIBULAN IV'!K54</f>
        <v>194</v>
      </c>
      <c r="L54" s="19">
        <f>'TRIBULAN III'!L54+'TRIBULAN IV'!L54</f>
        <v>184</v>
      </c>
      <c r="M54" s="19">
        <f>'TRIBULAN III'!M54+'TRIBULAN IV'!M54</f>
        <v>378</v>
      </c>
      <c r="N54" s="19">
        <f>'TRIBULAN III'!N54+'TRIBULAN IV'!N54</f>
        <v>41.721854304635755</v>
      </c>
      <c r="O54" s="19">
        <f>'TRIBULAN III'!O54+'TRIBULAN IV'!O54</f>
        <v>0</v>
      </c>
      <c r="P54" s="19">
        <f>'TRIBULAN III'!P54+'TRIBULAN IV'!P54</f>
        <v>0</v>
      </c>
      <c r="Q54" s="19">
        <f>'TRIBULAN III'!Q54+'TRIBULAN IV'!Q54</f>
        <v>0</v>
      </c>
      <c r="R54" s="19">
        <f>'TRIBULAN III'!R54+'TRIBULAN IV'!R54</f>
        <v>0</v>
      </c>
      <c r="S54" s="19">
        <f>'TRIBULAN III'!S54+'TRIBULAN IV'!S54</f>
        <v>0</v>
      </c>
      <c r="T54" s="19">
        <f>'TRIBULAN III'!T54+'TRIBULAN IV'!T54</f>
        <v>1</v>
      </c>
      <c r="U54" s="19">
        <f>'TRIBULAN III'!U54+'TRIBULAN IV'!U54</f>
        <v>1</v>
      </c>
      <c r="V54" s="19">
        <f>'TRIBULAN III'!V54+'TRIBULAN IV'!V54</f>
        <v>1.1764705882352942</v>
      </c>
      <c r="W54" s="19">
        <f>'TRIBULAN III'!W54+'TRIBULAN IV'!W54</f>
        <v>0</v>
      </c>
      <c r="X54" s="19">
        <f>'TRIBULAN III'!X54+'TRIBULAN IV'!X54</f>
        <v>0</v>
      </c>
      <c r="Y54" s="19">
        <f>'TRIBULAN III'!Y54+'TRIBULAN IV'!Y54</f>
        <v>0</v>
      </c>
      <c r="Z54" s="19">
        <f>'TRIBULAN III'!Z54+'TRIBULAN IV'!Z54</f>
        <v>0</v>
      </c>
      <c r="AA54" s="19">
        <f>'TRIBULAN III'!AA54+'TRIBULAN IV'!AA54</f>
        <v>1</v>
      </c>
      <c r="AB54" s="19">
        <f>'TRIBULAN III'!AB54+'TRIBULAN IV'!AB54</f>
        <v>1</v>
      </c>
      <c r="AC54" s="19">
        <f>'TRIBULAN III'!AC54+'TRIBULAN IV'!AC54</f>
        <v>2</v>
      </c>
      <c r="AD54" s="19">
        <f>'TRIBULAN III'!AD54+'TRIBULAN IV'!AD54</f>
        <v>2.4264705882352944</v>
      </c>
      <c r="AE54" s="19">
        <f>'TRIBULAN III'!AE54+'TRIBULAN IV'!AE54</f>
        <v>1</v>
      </c>
      <c r="AF54" s="19">
        <f>'TRIBULAN III'!AF54+'TRIBULAN IV'!AF54</f>
        <v>0</v>
      </c>
      <c r="AG54" s="19">
        <f>'TRIBULAN III'!AG54+'TRIBULAN IV'!AG54</f>
        <v>1</v>
      </c>
      <c r="AH54" s="19">
        <f>'TRIBULAN III'!AH54+'TRIBULAN IV'!AH54</f>
        <v>1.25</v>
      </c>
      <c r="AI54" s="19">
        <f>'TRIBULAN III'!AI54+'TRIBULAN IV'!AI54</f>
        <v>0</v>
      </c>
      <c r="AJ54" s="19">
        <f>'TRIBULAN III'!AJ54+'TRIBULAN IV'!AJ54</f>
        <v>0</v>
      </c>
      <c r="AK54" s="19">
        <f>'TRIBULAN III'!AK54+'TRIBULAN IV'!AK54</f>
        <v>0</v>
      </c>
      <c r="AL54" s="19">
        <f>'TRIBULAN III'!AL54+'TRIBULAN IV'!AL54</f>
        <v>0</v>
      </c>
      <c r="AM54" s="19">
        <f>'TRIBULAN III'!AM54+'TRIBULAN IV'!AM54</f>
        <v>0</v>
      </c>
      <c r="AN54" s="19">
        <f>'TRIBULAN III'!AN54+'TRIBULAN IV'!AN54</f>
        <v>0</v>
      </c>
      <c r="AO54" s="19">
        <f>'TRIBULAN III'!AO54+'TRIBULAN IV'!AO54</f>
        <v>0</v>
      </c>
      <c r="AP54" s="19">
        <f>'TRIBULAN III'!AP54+'TRIBULAN IV'!AP54</f>
        <v>0</v>
      </c>
      <c r="AQ54" s="19">
        <f>'TRIBULAN III'!AQ54+'TRIBULAN IV'!AQ54</f>
        <v>0</v>
      </c>
      <c r="AR54" s="19">
        <f>'TRIBULAN III'!AR54+'TRIBULAN IV'!AR54</f>
        <v>0</v>
      </c>
      <c r="AS54" s="19">
        <f>'TRIBULAN III'!AS54+'TRIBULAN IV'!AS54</f>
        <v>0</v>
      </c>
      <c r="AT54" s="19">
        <f>'TRIBULAN III'!AT54+'TRIBULAN IV'!AT54</f>
        <v>0</v>
      </c>
      <c r="AU54" s="19">
        <f>'TRIBULAN III'!AU54+'TRIBULAN IV'!AU54</f>
        <v>0</v>
      </c>
      <c r="AV54" s="19">
        <f>'TRIBULAN III'!AV54+'TRIBULAN IV'!AV54</f>
        <v>1</v>
      </c>
      <c r="AW54" s="19">
        <f>'TRIBULAN III'!AW54+'TRIBULAN IV'!AW54</f>
        <v>1</v>
      </c>
      <c r="AX54" s="19">
        <f>'TRIBULAN III'!AX54+'TRIBULAN IV'!AX54</f>
        <v>1.1764705882352942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18"/>
        <v>1427</v>
      </c>
      <c r="G55" s="19">
        <f>'TRIBULAN III'!G55+'TRIBULAN IV'!G55</f>
        <v>364</v>
      </c>
      <c r="H55" s="19">
        <f>'TRIBULAN III'!H55+'TRIBULAN IV'!H55</f>
        <v>371</v>
      </c>
      <c r="I55" s="19">
        <f>'TRIBULAN III'!I55+'TRIBULAN IV'!I55</f>
        <v>735</v>
      </c>
      <c r="J55" s="19">
        <f>'TRIBULAN III'!J55+'TRIBULAN IV'!J55</f>
        <v>51.506657323055364</v>
      </c>
      <c r="K55" s="19">
        <f>'TRIBULAN III'!K55+'TRIBULAN IV'!K55</f>
        <v>331</v>
      </c>
      <c r="L55" s="19">
        <f>'TRIBULAN III'!L55+'TRIBULAN IV'!L55</f>
        <v>335</v>
      </c>
      <c r="M55" s="19">
        <f>'TRIBULAN III'!M55+'TRIBULAN IV'!M55</f>
        <v>666</v>
      </c>
      <c r="N55" s="19">
        <f>'TRIBULAN III'!N55+'TRIBULAN IV'!N55</f>
        <v>46.671338472319547</v>
      </c>
      <c r="O55" s="19">
        <f>'TRIBULAN III'!O55+'TRIBULAN IV'!O55</f>
        <v>0</v>
      </c>
      <c r="P55" s="19">
        <f>'TRIBULAN III'!P55+'TRIBULAN IV'!P55</f>
        <v>0</v>
      </c>
      <c r="Q55" s="19">
        <f>'TRIBULAN III'!Q55+'TRIBULAN IV'!Q55</f>
        <v>0</v>
      </c>
      <c r="R55" s="19">
        <f>'TRIBULAN III'!R55+'TRIBULAN IV'!R55</f>
        <v>0</v>
      </c>
      <c r="S55" s="19">
        <f>'TRIBULAN III'!S55+'TRIBULAN IV'!S55</f>
        <v>1</v>
      </c>
      <c r="T55" s="19">
        <f>'TRIBULAN III'!T55+'TRIBULAN IV'!T55</f>
        <v>1</v>
      </c>
      <c r="U55" s="19">
        <f>'TRIBULAN III'!U55+'TRIBULAN IV'!U55</f>
        <v>2</v>
      </c>
      <c r="V55" s="19">
        <f>'TRIBULAN III'!V55+'TRIBULAN IV'!V55</f>
        <v>2</v>
      </c>
      <c r="W55" s="19">
        <f>'TRIBULAN III'!W55+'TRIBULAN IV'!W55</f>
        <v>1</v>
      </c>
      <c r="X55" s="19">
        <f>'TRIBULAN III'!X55+'TRIBULAN IV'!X55</f>
        <v>1</v>
      </c>
      <c r="Y55" s="19">
        <f>'TRIBULAN III'!Y55+'TRIBULAN IV'!Y55</f>
        <v>2</v>
      </c>
      <c r="Z55" s="19">
        <f>'TRIBULAN III'!Z55+'TRIBULAN IV'!Z55</f>
        <v>2</v>
      </c>
      <c r="AA55" s="19">
        <f>'TRIBULAN III'!AA55+'TRIBULAN IV'!AA55</f>
        <v>1</v>
      </c>
      <c r="AB55" s="19">
        <f>'TRIBULAN III'!AB55+'TRIBULAN IV'!AB55</f>
        <v>1</v>
      </c>
      <c r="AC55" s="19">
        <f>'TRIBULAN III'!AC55+'TRIBULAN IV'!AC55</f>
        <v>2</v>
      </c>
      <c r="AD55" s="19">
        <f>'TRIBULAN III'!AD55+'TRIBULAN IV'!AD55</f>
        <v>1.8849557522123894</v>
      </c>
      <c r="AE55" s="19">
        <f>'TRIBULAN III'!AE55+'TRIBULAN IV'!AE55</f>
        <v>1</v>
      </c>
      <c r="AF55" s="19">
        <f>'TRIBULAN III'!AF55+'TRIBULAN IV'!AF55</f>
        <v>1</v>
      </c>
      <c r="AG55" s="19">
        <f>'TRIBULAN III'!AG55+'TRIBULAN IV'!AG55</f>
        <v>2</v>
      </c>
      <c r="AH55" s="19">
        <f>'TRIBULAN III'!AH55+'TRIBULAN IV'!AH55</f>
        <v>1.8849557522123894</v>
      </c>
      <c r="AI55" s="19">
        <f>'TRIBULAN III'!AI55+'TRIBULAN IV'!AI55</f>
        <v>0</v>
      </c>
      <c r="AJ55" s="19">
        <f>'TRIBULAN III'!AJ55+'TRIBULAN IV'!AJ55</f>
        <v>0</v>
      </c>
      <c r="AK55" s="19">
        <f>'TRIBULAN III'!AK55+'TRIBULAN IV'!AK55</f>
        <v>0</v>
      </c>
      <c r="AL55" s="19">
        <f>'TRIBULAN III'!AL55+'TRIBULAN IV'!AL55</f>
        <v>0</v>
      </c>
      <c r="AM55" s="19">
        <f>'TRIBULAN III'!AM55+'TRIBULAN IV'!AM55</f>
        <v>0</v>
      </c>
      <c r="AN55" s="19">
        <f>'TRIBULAN III'!AN55+'TRIBULAN IV'!AN55</f>
        <v>0</v>
      </c>
      <c r="AO55" s="19">
        <f>'TRIBULAN III'!AO55+'TRIBULAN IV'!AO55</f>
        <v>0</v>
      </c>
      <c r="AP55" s="19">
        <f>'TRIBULAN III'!AP55+'TRIBULAN IV'!AP55</f>
        <v>0</v>
      </c>
      <c r="AQ55" s="19">
        <f>'TRIBULAN III'!AQ55+'TRIBULAN IV'!AQ55</f>
        <v>0</v>
      </c>
      <c r="AR55" s="19">
        <f>'TRIBULAN III'!AR55+'TRIBULAN IV'!AR55</f>
        <v>0</v>
      </c>
      <c r="AS55" s="19">
        <f>'TRIBULAN III'!AS55+'TRIBULAN IV'!AS55</f>
        <v>0</v>
      </c>
      <c r="AT55" s="19">
        <f>'TRIBULAN III'!AT55+'TRIBULAN IV'!AT55</f>
        <v>0</v>
      </c>
      <c r="AU55" s="19">
        <f>'TRIBULAN III'!AU55+'TRIBULAN IV'!AU55</f>
        <v>1</v>
      </c>
      <c r="AV55" s="19">
        <f>'TRIBULAN III'!AV55+'TRIBULAN IV'!AV55</f>
        <v>0</v>
      </c>
      <c r="AW55" s="19">
        <f>'TRIBULAN III'!AW55+'TRIBULAN IV'!AW55</f>
        <v>1</v>
      </c>
      <c r="AX55" s="19">
        <f>'TRIBULAN III'!AX55+'TRIBULAN IV'!AX55</f>
        <v>0.88495575221238942</v>
      </c>
    </row>
    <row r="56" spans="1:50" ht="14.25" customHeight="1">
      <c r="A56" s="26"/>
      <c r="B56" s="17"/>
      <c r="C56" s="18" t="s">
        <v>37</v>
      </c>
      <c r="D56" s="89">
        <f t="shared" ref="D56:F56" si="19">SUM(D53:D55)</f>
        <v>2029</v>
      </c>
      <c r="E56" s="89">
        <f t="shared" si="19"/>
        <v>2039</v>
      </c>
      <c r="F56" s="89">
        <f t="shared" si="19"/>
        <v>4068</v>
      </c>
      <c r="G56" s="19">
        <f>'TRIBULAN III'!G56+'TRIBULAN IV'!G56</f>
        <v>1036</v>
      </c>
      <c r="H56" s="19">
        <f>'TRIBULAN III'!H56+'TRIBULAN IV'!H56</f>
        <v>1034</v>
      </c>
      <c r="I56" s="19">
        <f>'TRIBULAN III'!I56+'TRIBULAN IV'!I56</f>
        <v>2070</v>
      </c>
      <c r="J56" s="19">
        <f>'TRIBULAN III'!J56+'TRIBULAN IV'!J56</f>
        <v>50.884955752212392</v>
      </c>
      <c r="K56" s="19">
        <f>'TRIBULAN III'!K56+'TRIBULAN IV'!K56</f>
        <v>922</v>
      </c>
      <c r="L56" s="19">
        <f>'TRIBULAN III'!L56+'TRIBULAN IV'!L56</f>
        <v>919</v>
      </c>
      <c r="M56" s="19">
        <f>'TRIBULAN III'!M56+'TRIBULAN IV'!M56</f>
        <v>1841</v>
      </c>
      <c r="N56" s="19">
        <f>'TRIBULAN III'!N56+'TRIBULAN IV'!N56</f>
        <v>45.255653883972464</v>
      </c>
      <c r="O56" s="19">
        <f>'TRIBULAN III'!O56+'TRIBULAN IV'!O56</f>
        <v>0</v>
      </c>
      <c r="P56" s="19">
        <f>'TRIBULAN III'!P56+'TRIBULAN IV'!P56</f>
        <v>0</v>
      </c>
      <c r="Q56" s="19">
        <f>'TRIBULAN III'!Q56+'TRIBULAN IV'!Q56</f>
        <v>0</v>
      </c>
      <c r="R56" s="19">
        <f>'TRIBULAN III'!R56+'TRIBULAN IV'!R56</f>
        <v>0</v>
      </c>
      <c r="S56" s="19">
        <f>'TRIBULAN III'!S56+'TRIBULAN IV'!S56</f>
        <v>4</v>
      </c>
      <c r="T56" s="19">
        <f>'TRIBULAN III'!T56+'TRIBULAN IV'!T56</f>
        <v>2</v>
      </c>
      <c r="U56" s="19">
        <f>'TRIBULAN III'!U56+'TRIBULAN IV'!U56</f>
        <v>6</v>
      </c>
      <c r="V56" s="19">
        <f>'TRIBULAN III'!V56+'TRIBULAN IV'!V56</f>
        <v>1.8424366366536957</v>
      </c>
      <c r="W56" s="19">
        <f>'TRIBULAN III'!W56+'TRIBULAN IV'!W56</f>
        <v>3</v>
      </c>
      <c r="X56" s="19">
        <f>'TRIBULAN III'!X56+'TRIBULAN IV'!X56</f>
        <v>1</v>
      </c>
      <c r="Y56" s="19">
        <f>'TRIBULAN III'!Y56+'TRIBULAN IV'!Y56</f>
        <v>4</v>
      </c>
      <c r="Z56" s="19">
        <f>'TRIBULAN III'!Z56+'TRIBULAN IV'!Z56</f>
        <v>1.2232415902140672</v>
      </c>
      <c r="AA56" s="19">
        <f>'TRIBULAN III'!AA56+'TRIBULAN IV'!AA56</f>
        <v>5</v>
      </c>
      <c r="AB56" s="19">
        <f>'TRIBULAN III'!AB56+'TRIBULAN IV'!AB56</f>
        <v>2</v>
      </c>
      <c r="AC56" s="19">
        <f>'TRIBULAN III'!AC56+'TRIBULAN IV'!AC56</f>
        <v>7</v>
      </c>
      <c r="AD56" s="19">
        <f>'TRIBULAN III'!AD56+'TRIBULAN IV'!AD56</f>
        <v>2.1756038748829267</v>
      </c>
      <c r="AE56" s="19">
        <f>'TRIBULAN III'!AE56+'TRIBULAN IV'!AE56</f>
        <v>4</v>
      </c>
      <c r="AF56" s="19">
        <f>'TRIBULAN III'!AF56+'TRIBULAN IV'!AF56</f>
        <v>1</v>
      </c>
      <c r="AG56" s="19">
        <f>'TRIBULAN III'!AG56+'TRIBULAN IV'!AG56</f>
        <v>5</v>
      </c>
      <c r="AH56" s="19">
        <f>'TRIBULAN III'!AH56+'TRIBULAN IV'!AH56</f>
        <v>1.5564088284432982</v>
      </c>
      <c r="AI56" s="19">
        <f>'TRIBULAN III'!AI56+'TRIBULAN IV'!AI56</f>
        <v>0</v>
      </c>
      <c r="AJ56" s="19">
        <f>'TRIBULAN III'!AJ56+'TRIBULAN IV'!AJ56</f>
        <v>0</v>
      </c>
      <c r="AK56" s="19">
        <f>'TRIBULAN III'!AK56+'TRIBULAN IV'!AK56</f>
        <v>0</v>
      </c>
      <c r="AL56" s="19">
        <f>'TRIBULAN III'!AL56+'TRIBULAN IV'!AL56</f>
        <v>0</v>
      </c>
      <c r="AM56" s="19">
        <f>'TRIBULAN III'!AM56+'TRIBULAN IV'!AM56</f>
        <v>0</v>
      </c>
      <c r="AN56" s="19">
        <f>'TRIBULAN III'!AN56+'TRIBULAN IV'!AN56</f>
        <v>0</v>
      </c>
      <c r="AO56" s="19">
        <f>'TRIBULAN III'!AO56+'TRIBULAN IV'!AO56</f>
        <v>0</v>
      </c>
      <c r="AP56" s="19">
        <f>'TRIBULAN III'!AP56+'TRIBULAN IV'!AP56</f>
        <v>0</v>
      </c>
      <c r="AQ56" s="19">
        <f>'TRIBULAN III'!AQ56+'TRIBULAN IV'!AQ56</f>
        <v>0</v>
      </c>
      <c r="AR56" s="19">
        <f>'TRIBULAN III'!AR56+'TRIBULAN IV'!AR56</f>
        <v>0</v>
      </c>
      <c r="AS56" s="19">
        <f>'TRIBULAN III'!AS56+'TRIBULAN IV'!AS56</f>
        <v>0</v>
      </c>
      <c r="AT56" s="19">
        <f>'TRIBULAN III'!AT56+'TRIBULAN IV'!AT56</f>
        <v>0</v>
      </c>
      <c r="AU56" s="19">
        <f>'TRIBULAN III'!AU56+'TRIBULAN IV'!AU56</f>
        <v>3</v>
      </c>
      <c r="AV56" s="19">
        <f>'TRIBULAN III'!AV56+'TRIBULAN IV'!AV56</f>
        <v>1</v>
      </c>
      <c r="AW56" s="19">
        <f>'TRIBULAN III'!AW56+'TRIBULAN IV'!AW56</f>
        <v>4</v>
      </c>
      <c r="AX56" s="19">
        <f>'TRIBULAN III'!AX56+'TRIBULAN IV'!AX56</f>
        <v>1.258172682222376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0">D57+E57</f>
        <v>619</v>
      </c>
      <c r="G57" s="19">
        <f>'TRIBULAN III'!G57+'TRIBULAN IV'!G57</f>
        <v>178</v>
      </c>
      <c r="H57" s="19">
        <f>'TRIBULAN III'!H57+'TRIBULAN IV'!H57</f>
        <v>175</v>
      </c>
      <c r="I57" s="19">
        <f>'TRIBULAN III'!I57+'TRIBULAN IV'!I57</f>
        <v>353</v>
      </c>
      <c r="J57" s="19">
        <f>'TRIBULAN III'!J57+'TRIBULAN IV'!J57</f>
        <v>57.027463651050084</v>
      </c>
      <c r="K57" s="19">
        <f>'TRIBULAN III'!K57+'TRIBULAN IV'!K57</f>
        <v>152</v>
      </c>
      <c r="L57" s="19">
        <f>'TRIBULAN III'!L57+'TRIBULAN IV'!L57</f>
        <v>159</v>
      </c>
      <c r="M57" s="19">
        <f>'TRIBULAN III'!M57+'TRIBULAN IV'!M57</f>
        <v>311</v>
      </c>
      <c r="N57" s="19">
        <f>'TRIBULAN III'!N57+'TRIBULAN IV'!N57</f>
        <v>50.242326332794832</v>
      </c>
      <c r="O57" s="19">
        <f>'TRIBULAN III'!O57+'TRIBULAN IV'!O57</f>
        <v>0</v>
      </c>
      <c r="P57" s="19">
        <f>'TRIBULAN III'!P57+'TRIBULAN IV'!P57</f>
        <v>0</v>
      </c>
      <c r="Q57" s="19">
        <f>'TRIBULAN III'!Q57+'TRIBULAN IV'!Q57</f>
        <v>0</v>
      </c>
      <c r="R57" s="19">
        <f>'TRIBULAN III'!R57+'TRIBULAN IV'!R57</f>
        <v>0</v>
      </c>
      <c r="S57" s="19">
        <f>'TRIBULAN III'!S57+'TRIBULAN IV'!S57</f>
        <v>0</v>
      </c>
      <c r="T57" s="19">
        <f>'TRIBULAN III'!T57+'TRIBULAN IV'!T57</f>
        <v>0</v>
      </c>
      <c r="U57" s="19">
        <f>'TRIBULAN III'!U57+'TRIBULAN IV'!U57</f>
        <v>0</v>
      </c>
      <c r="V57" s="19">
        <f>'TRIBULAN III'!V57+'TRIBULAN IV'!V57</f>
        <v>0</v>
      </c>
      <c r="W57" s="19">
        <f>'TRIBULAN III'!W57+'TRIBULAN IV'!W57</f>
        <v>0</v>
      </c>
      <c r="X57" s="19">
        <f>'TRIBULAN III'!X57+'TRIBULAN IV'!X57</f>
        <v>0</v>
      </c>
      <c r="Y57" s="19">
        <f>'TRIBULAN III'!Y57+'TRIBULAN IV'!Y57</f>
        <v>0</v>
      </c>
      <c r="Z57" s="19">
        <f>'TRIBULAN III'!Z57+'TRIBULAN IV'!Z57</f>
        <v>0</v>
      </c>
      <c r="AA57" s="19">
        <f>'TRIBULAN III'!AA57+'TRIBULAN IV'!AA57</f>
        <v>0</v>
      </c>
      <c r="AB57" s="19">
        <f>'TRIBULAN III'!AB57+'TRIBULAN IV'!AB57</f>
        <v>0</v>
      </c>
      <c r="AC57" s="19">
        <f>'TRIBULAN III'!AC57+'TRIBULAN IV'!AC57</f>
        <v>0</v>
      </c>
      <c r="AD57" s="19">
        <f>'TRIBULAN III'!AD57+'TRIBULAN IV'!AD57</f>
        <v>0</v>
      </c>
      <c r="AE57" s="19">
        <f>'TRIBULAN III'!AE57+'TRIBULAN IV'!AE57</f>
        <v>0</v>
      </c>
      <c r="AF57" s="19">
        <f>'TRIBULAN III'!AF57+'TRIBULAN IV'!AF57</f>
        <v>0</v>
      </c>
      <c r="AG57" s="19">
        <f>'TRIBULAN III'!AG57+'TRIBULAN IV'!AG57</f>
        <v>0</v>
      </c>
      <c r="AH57" s="19">
        <f>'TRIBULAN III'!AH57+'TRIBULAN IV'!AH57</f>
        <v>0</v>
      </c>
      <c r="AI57" s="19">
        <f>'TRIBULAN III'!AI57+'TRIBULAN IV'!AI57</f>
        <v>0</v>
      </c>
      <c r="AJ57" s="19">
        <f>'TRIBULAN III'!AJ57+'TRIBULAN IV'!AJ57</f>
        <v>0</v>
      </c>
      <c r="AK57" s="19">
        <f>'TRIBULAN III'!AK57+'TRIBULAN IV'!AK57</f>
        <v>0</v>
      </c>
      <c r="AL57" s="19">
        <f>'TRIBULAN III'!AL57+'TRIBULAN IV'!AL57</f>
        <v>0</v>
      </c>
      <c r="AM57" s="19">
        <f>'TRIBULAN III'!AM57+'TRIBULAN IV'!AM57</f>
        <v>0</v>
      </c>
      <c r="AN57" s="19">
        <f>'TRIBULAN III'!AN57+'TRIBULAN IV'!AN57</f>
        <v>0</v>
      </c>
      <c r="AO57" s="19">
        <f>'TRIBULAN III'!AO57+'TRIBULAN IV'!AO57</f>
        <v>0</v>
      </c>
      <c r="AP57" s="19">
        <f>'TRIBULAN III'!AP57+'TRIBULAN IV'!AP57</f>
        <v>0</v>
      </c>
      <c r="AQ57" s="19">
        <f>'TRIBULAN III'!AQ57+'TRIBULAN IV'!AQ57</f>
        <v>0</v>
      </c>
      <c r="AR57" s="19">
        <f>'TRIBULAN III'!AR57+'TRIBULAN IV'!AR57</f>
        <v>0</v>
      </c>
      <c r="AS57" s="19">
        <f>'TRIBULAN III'!AS57+'TRIBULAN IV'!AS57</f>
        <v>0</v>
      </c>
      <c r="AT57" s="19">
        <f>'TRIBULAN III'!AT57+'TRIBULAN IV'!AT57</f>
        <v>0</v>
      </c>
      <c r="AU57" s="19">
        <f>'TRIBULAN III'!AU57+'TRIBULAN IV'!AU57</f>
        <v>0</v>
      </c>
      <c r="AV57" s="19">
        <f>'TRIBULAN III'!AV57+'TRIBULAN IV'!AV57</f>
        <v>0</v>
      </c>
      <c r="AW57" s="19">
        <f>'TRIBULAN III'!AW57+'TRIBULAN IV'!AW57</f>
        <v>0</v>
      </c>
      <c r="AX57" s="19">
        <f>'TRIBULAN III'!AX57+'TRIBULAN IV'!AX57</f>
        <v>0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0"/>
        <v>925</v>
      </c>
      <c r="G58" s="19">
        <f>'TRIBULAN III'!G58+'TRIBULAN IV'!G58</f>
        <v>192</v>
      </c>
      <c r="H58" s="19">
        <f>'TRIBULAN III'!H58+'TRIBULAN IV'!H58</f>
        <v>216</v>
      </c>
      <c r="I58" s="19">
        <f>'TRIBULAN III'!I58+'TRIBULAN IV'!I58</f>
        <v>408</v>
      </c>
      <c r="J58" s="19">
        <f>'TRIBULAN III'!J58+'TRIBULAN IV'!J58</f>
        <v>44.108108108108112</v>
      </c>
      <c r="K58" s="19">
        <f>'TRIBULAN III'!K58+'TRIBULAN IV'!K58</f>
        <v>224</v>
      </c>
      <c r="L58" s="19">
        <f>'TRIBULAN III'!L58+'TRIBULAN IV'!L58</f>
        <v>236</v>
      </c>
      <c r="M58" s="19">
        <f>'TRIBULAN III'!M58+'TRIBULAN IV'!M58</f>
        <v>460</v>
      </c>
      <c r="N58" s="19">
        <f>'TRIBULAN III'!N58+'TRIBULAN IV'!N58</f>
        <v>49.729729729729726</v>
      </c>
      <c r="O58" s="19">
        <f>'TRIBULAN III'!O58+'TRIBULAN IV'!O58</f>
        <v>0</v>
      </c>
      <c r="P58" s="19">
        <f>'TRIBULAN III'!P58+'TRIBULAN IV'!P58</f>
        <v>0</v>
      </c>
      <c r="Q58" s="19">
        <f>'TRIBULAN III'!Q58+'TRIBULAN IV'!Q58</f>
        <v>0</v>
      </c>
      <c r="R58" s="19">
        <f>'TRIBULAN III'!R58+'TRIBULAN IV'!R58</f>
        <v>0</v>
      </c>
      <c r="S58" s="19">
        <f>'TRIBULAN III'!S58+'TRIBULAN IV'!S58</f>
        <v>0</v>
      </c>
      <c r="T58" s="19">
        <f>'TRIBULAN III'!T58+'TRIBULAN IV'!T58</f>
        <v>0</v>
      </c>
      <c r="U58" s="19">
        <f>'TRIBULAN III'!U58+'TRIBULAN IV'!U58</f>
        <v>0</v>
      </c>
      <c r="V58" s="19">
        <f>'TRIBULAN III'!V58+'TRIBULAN IV'!V58</f>
        <v>0</v>
      </c>
      <c r="W58" s="19">
        <f>'TRIBULAN III'!W58+'TRIBULAN IV'!W58</f>
        <v>0</v>
      </c>
      <c r="X58" s="19">
        <f>'TRIBULAN III'!X58+'TRIBULAN IV'!X58</f>
        <v>0</v>
      </c>
      <c r="Y58" s="19">
        <f>'TRIBULAN III'!Y58+'TRIBULAN IV'!Y58</f>
        <v>0</v>
      </c>
      <c r="Z58" s="19">
        <f>'TRIBULAN III'!Z58+'TRIBULAN IV'!Z58</f>
        <v>0</v>
      </c>
      <c r="AA58" s="19">
        <f>'TRIBULAN III'!AA58+'TRIBULAN IV'!AA58</f>
        <v>0</v>
      </c>
      <c r="AB58" s="19">
        <f>'TRIBULAN III'!AB58+'TRIBULAN IV'!AB58</f>
        <v>0</v>
      </c>
      <c r="AC58" s="19">
        <f>'TRIBULAN III'!AC58+'TRIBULAN IV'!AC58</f>
        <v>0</v>
      </c>
      <c r="AD58" s="19">
        <f>'TRIBULAN III'!AD58+'TRIBULAN IV'!AD58</f>
        <v>0</v>
      </c>
      <c r="AE58" s="19">
        <f>'TRIBULAN III'!AE58+'TRIBULAN IV'!AE58</f>
        <v>0</v>
      </c>
      <c r="AF58" s="19">
        <f>'TRIBULAN III'!AF58+'TRIBULAN IV'!AF58</f>
        <v>0</v>
      </c>
      <c r="AG58" s="19">
        <f>'TRIBULAN III'!AG58+'TRIBULAN IV'!AG58</f>
        <v>0</v>
      </c>
      <c r="AH58" s="19">
        <f>'TRIBULAN III'!AH58+'TRIBULAN IV'!AH58</f>
        <v>0</v>
      </c>
      <c r="AI58" s="19">
        <f>'TRIBULAN III'!AI58+'TRIBULAN IV'!AI58</f>
        <v>0</v>
      </c>
      <c r="AJ58" s="19">
        <f>'TRIBULAN III'!AJ58+'TRIBULAN IV'!AJ58</f>
        <v>0</v>
      </c>
      <c r="AK58" s="19">
        <f>'TRIBULAN III'!AK58+'TRIBULAN IV'!AK58</f>
        <v>0</v>
      </c>
      <c r="AL58" s="19">
        <f>'TRIBULAN III'!AL58+'TRIBULAN IV'!AL58</f>
        <v>0</v>
      </c>
      <c r="AM58" s="19">
        <f>'TRIBULAN III'!AM58+'TRIBULAN IV'!AM58</f>
        <v>0</v>
      </c>
      <c r="AN58" s="19">
        <f>'TRIBULAN III'!AN58+'TRIBULAN IV'!AN58</f>
        <v>0</v>
      </c>
      <c r="AO58" s="19">
        <f>'TRIBULAN III'!AO58+'TRIBULAN IV'!AO58</f>
        <v>0</v>
      </c>
      <c r="AP58" s="19">
        <f>'TRIBULAN III'!AP58+'TRIBULAN IV'!AP58</f>
        <v>0</v>
      </c>
      <c r="AQ58" s="19">
        <f>'TRIBULAN III'!AQ58+'TRIBULAN IV'!AQ58</f>
        <v>0</v>
      </c>
      <c r="AR58" s="19">
        <f>'TRIBULAN III'!AR58+'TRIBULAN IV'!AR58</f>
        <v>0</v>
      </c>
      <c r="AS58" s="19">
        <f>'TRIBULAN III'!AS58+'TRIBULAN IV'!AS58</f>
        <v>0</v>
      </c>
      <c r="AT58" s="19">
        <f>'TRIBULAN III'!AT58+'TRIBULAN IV'!AT58</f>
        <v>0</v>
      </c>
      <c r="AU58" s="19">
        <f>'TRIBULAN III'!AU58+'TRIBULAN IV'!AU58</f>
        <v>0</v>
      </c>
      <c r="AV58" s="19">
        <f>'TRIBULAN III'!AV58+'TRIBULAN IV'!AV58</f>
        <v>0</v>
      </c>
      <c r="AW58" s="19">
        <f>'TRIBULAN III'!AW58+'TRIBULAN IV'!AW58</f>
        <v>0</v>
      </c>
      <c r="AX58" s="19">
        <f>'TRIBULAN III'!AX58+'TRIBULAN IV'!AX58</f>
        <v>0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0"/>
        <v>517</v>
      </c>
      <c r="G59" s="19">
        <f>'TRIBULAN III'!G59+'TRIBULAN IV'!G59</f>
        <v>104</v>
      </c>
      <c r="H59" s="19">
        <f>'TRIBULAN III'!H59+'TRIBULAN IV'!H59</f>
        <v>106</v>
      </c>
      <c r="I59" s="19">
        <f>'TRIBULAN III'!I59+'TRIBULAN IV'!I59</f>
        <v>210</v>
      </c>
      <c r="J59" s="19">
        <f>'TRIBULAN III'!J59+'TRIBULAN IV'!J59</f>
        <v>40.618955512572533</v>
      </c>
      <c r="K59" s="19">
        <f>'TRIBULAN III'!K59+'TRIBULAN IV'!K59</f>
        <v>163</v>
      </c>
      <c r="L59" s="19">
        <f>'TRIBULAN III'!L59+'TRIBULAN IV'!L59</f>
        <v>167</v>
      </c>
      <c r="M59" s="19">
        <f>'TRIBULAN III'!M59+'TRIBULAN IV'!M59</f>
        <v>330</v>
      </c>
      <c r="N59" s="19">
        <f>'TRIBULAN III'!N59+'TRIBULAN IV'!N59</f>
        <v>63.829787234042556</v>
      </c>
      <c r="O59" s="19">
        <f>'TRIBULAN III'!O59+'TRIBULAN IV'!O59</f>
        <v>0</v>
      </c>
      <c r="P59" s="19">
        <f>'TRIBULAN III'!P59+'TRIBULAN IV'!P59</f>
        <v>0</v>
      </c>
      <c r="Q59" s="19">
        <f>'TRIBULAN III'!Q59+'TRIBULAN IV'!Q59</f>
        <v>0</v>
      </c>
      <c r="R59" s="19">
        <f>'TRIBULAN III'!R59+'TRIBULAN IV'!R59</f>
        <v>0</v>
      </c>
      <c r="S59" s="19">
        <f>'TRIBULAN III'!S59+'TRIBULAN IV'!S59</f>
        <v>0</v>
      </c>
      <c r="T59" s="19">
        <f>'TRIBULAN III'!T59+'TRIBULAN IV'!T59</f>
        <v>0</v>
      </c>
      <c r="U59" s="19">
        <f>'TRIBULAN III'!U59+'TRIBULAN IV'!U59</f>
        <v>0</v>
      </c>
      <c r="V59" s="19">
        <f>'TRIBULAN III'!V59+'TRIBULAN IV'!V59</f>
        <v>0</v>
      </c>
      <c r="W59" s="19">
        <f>'TRIBULAN III'!W59+'TRIBULAN IV'!W59</f>
        <v>0</v>
      </c>
      <c r="X59" s="19">
        <f>'TRIBULAN III'!X59+'TRIBULAN IV'!X59</f>
        <v>0</v>
      </c>
      <c r="Y59" s="19">
        <f>'TRIBULAN III'!Y59+'TRIBULAN IV'!Y59</f>
        <v>0</v>
      </c>
      <c r="Z59" s="19">
        <f>'TRIBULAN III'!Z59+'TRIBULAN IV'!Z59</f>
        <v>0</v>
      </c>
      <c r="AA59" s="19">
        <f>'TRIBULAN III'!AA59+'TRIBULAN IV'!AA59</f>
        <v>0</v>
      </c>
      <c r="AB59" s="19">
        <f>'TRIBULAN III'!AB59+'TRIBULAN IV'!AB59</f>
        <v>0</v>
      </c>
      <c r="AC59" s="19">
        <f>'TRIBULAN III'!AC59+'TRIBULAN IV'!AC59</f>
        <v>0</v>
      </c>
      <c r="AD59" s="19">
        <f>'TRIBULAN III'!AD59+'TRIBULAN IV'!AD59</f>
        <v>0</v>
      </c>
      <c r="AE59" s="19">
        <f>'TRIBULAN III'!AE59+'TRIBULAN IV'!AE59</f>
        <v>0</v>
      </c>
      <c r="AF59" s="19">
        <f>'TRIBULAN III'!AF59+'TRIBULAN IV'!AF59</f>
        <v>0</v>
      </c>
      <c r="AG59" s="19">
        <f>'TRIBULAN III'!AG59+'TRIBULAN IV'!AG59</f>
        <v>0</v>
      </c>
      <c r="AH59" s="19">
        <f>'TRIBULAN III'!AH59+'TRIBULAN IV'!AH59</f>
        <v>0</v>
      </c>
      <c r="AI59" s="19">
        <f>'TRIBULAN III'!AI59+'TRIBULAN IV'!AI59</f>
        <v>0</v>
      </c>
      <c r="AJ59" s="19">
        <f>'TRIBULAN III'!AJ59+'TRIBULAN IV'!AJ59</f>
        <v>0</v>
      </c>
      <c r="AK59" s="19">
        <f>'TRIBULAN III'!AK59+'TRIBULAN IV'!AK59</f>
        <v>0</v>
      </c>
      <c r="AL59" s="19">
        <f>'TRIBULAN III'!AL59+'TRIBULAN IV'!AL59</f>
        <v>0</v>
      </c>
      <c r="AM59" s="19">
        <f>'TRIBULAN III'!AM59+'TRIBULAN IV'!AM59</f>
        <v>0</v>
      </c>
      <c r="AN59" s="19">
        <f>'TRIBULAN III'!AN59+'TRIBULAN IV'!AN59</f>
        <v>0</v>
      </c>
      <c r="AO59" s="19">
        <f>'TRIBULAN III'!AO59+'TRIBULAN IV'!AO59</f>
        <v>0</v>
      </c>
      <c r="AP59" s="19">
        <f>'TRIBULAN III'!AP59+'TRIBULAN IV'!AP59</f>
        <v>0</v>
      </c>
      <c r="AQ59" s="19">
        <f>'TRIBULAN III'!AQ59+'TRIBULAN IV'!AQ59</f>
        <v>0</v>
      </c>
      <c r="AR59" s="19">
        <f>'TRIBULAN III'!AR59+'TRIBULAN IV'!AR59</f>
        <v>0</v>
      </c>
      <c r="AS59" s="19">
        <f>'TRIBULAN III'!AS59+'TRIBULAN IV'!AS59</f>
        <v>0</v>
      </c>
      <c r="AT59" s="19">
        <f>'TRIBULAN III'!AT59+'TRIBULAN IV'!AT59</f>
        <v>0</v>
      </c>
      <c r="AU59" s="19">
        <f>'TRIBULAN III'!AU59+'TRIBULAN IV'!AU59</f>
        <v>0</v>
      </c>
      <c r="AV59" s="19">
        <f>'TRIBULAN III'!AV59+'TRIBULAN IV'!AV59</f>
        <v>0</v>
      </c>
      <c r="AW59" s="19">
        <f>'TRIBULAN III'!AW59+'TRIBULAN IV'!AW59</f>
        <v>0</v>
      </c>
      <c r="AX59" s="19">
        <f>'TRIBULAN III'!AX59+'TRIBULAN IV'!AX59</f>
        <v>0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0"/>
        <v>558</v>
      </c>
      <c r="G60" s="19">
        <f>'TRIBULAN III'!G60+'TRIBULAN IV'!G60</f>
        <v>93</v>
      </c>
      <c r="H60" s="19">
        <f>'TRIBULAN III'!H60+'TRIBULAN IV'!H60</f>
        <v>115</v>
      </c>
      <c r="I60" s="19">
        <f>'TRIBULAN III'!I60+'TRIBULAN IV'!I60</f>
        <v>208</v>
      </c>
      <c r="J60" s="19">
        <f>'TRIBULAN III'!J60+'TRIBULAN IV'!J60</f>
        <v>37.275985663082437</v>
      </c>
      <c r="K60" s="19">
        <f>'TRIBULAN III'!K60+'TRIBULAN IV'!K60</f>
        <v>155</v>
      </c>
      <c r="L60" s="19">
        <f>'TRIBULAN III'!L60+'TRIBULAN IV'!L60</f>
        <v>145</v>
      </c>
      <c r="M60" s="19">
        <f>'TRIBULAN III'!M60+'TRIBULAN IV'!M60</f>
        <v>300</v>
      </c>
      <c r="N60" s="19">
        <f>'TRIBULAN III'!N60+'TRIBULAN IV'!N60</f>
        <v>53.763440860215049</v>
      </c>
      <c r="O60" s="19">
        <f>'TRIBULAN III'!O60+'TRIBULAN IV'!O60</f>
        <v>0</v>
      </c>
      <c r="P60" s="19">
        <f>'TRIBULAN III'!P60+'TRIBULAN IV'!P60</f>
        <v>0</v>
      </c>
      <c r="Q60" s="19">
        <f>'TRIBULAN III'!Q60+'TRIBULAN IV'!Q60</f>
        <v>0</v>
      </c>
      <c r="R60" s="19">
        <f>'TRIBULAN III'!R60+'TRIBULAN IV'!R60</f>
        <v>0</v>
      </c>
      <c r="S60" s="19">
        <f>'TRIBULAN III'!S60+'TRIBULAN IV'!S60</f>
        <v>0</v>
      </c>
      <c r="T60" s="19">
        <f>'TRIBULAN III'!T60+'TRIBULAN IV'!T60</f>
        <v>0</v>
      </c>
      <c r="U60" s="19">
        <f>'TRIBULAN III'!U60+'TRIBULAN IV'!U60</f>
        <v>0</v>
      </c>
      <c r="V60" s="19">
        <f>'TRIBULAN III'!V60+'TRIBULAN IV'!V60</f>
        <v>0</v>
      </c>
      <c r="W60" s="19">
        <f>'TRIBULAN III'!W60+'TRIBULAN IV'!W60</f>
        <v>0</v>
      </c>
      <c r="X60" s="19">
        <f>'TRIBULAN III'!X60+'TRIBULAN IV'!X60</f>
        <v>0</v>
      </c>
      <c r="Y60" s="19">
        <f>'TRIBULAN III'!Y60+'TRIBULAN IV'!Y60</f>
        <v>0</v>
      </c>
      <c r="Z60" s="19">
        <f>'TRIBULAN III'!Z60+'TRIBULAN IV'!Z60</f>
        <v>0</v>
      </c>
      <c r="AA60" s="19">
        <f>'TRIBULAN III'!AA60+'TRIBULAN IV'!AA60</f>
        <v>0</v>
      </c>
      <c r="AB60" s="19">
        <f>'TRIBULAN III'!AB60+'TRIBULAN IV'!AB60</f>
        <v>0</v>
      </c>
      <c r="AC60" s="19">
        <f>'TRIBULAN III'!AC60+'TRIBULAN IV'!AC60</f>
        <v>0</v>
      </c>
      <c r="AD60" s="19">
        <f>'TRIBULAN III'!AD60+'TRIBULAN IV'!AD60</f>
        <v>0</v>
      </c>
      <c r="AE60" s="19">
        <f>'TRIBULAN III'!AE60+'TRIBULAN IV'!AE60</f>
        <v>0</v>
      </c>
      <c r="AF60" s="19">
        <f>'TRIBULAN III'!AF60+'TRIBULAN IV'!AF60</f>
        <v>0</v>
      </c>
      <c r="AG60" s="19">
        <f>'TRIBULAN III'!AG60+'TRIBULAN IV'!AG60</f>
        <v>0</v>
      </c>
      <c r="AH60" s="19">
        <f>'TRIBULAN III'!AH60+'TRIBULAN IV'!AH60</f>
        <v>0</v>
      </c>
      <c r="AI60" s="19">
        <f>'TRIBULAN III'!AI60+'TRIBULAN IV'!AI60</f>
        <v>0</v>
      </c>
      <c r="AJ60" s="19">
        <f>'TRIBULAN III'!AJ60+'TRIBULAN IV'!AJ60</f>
        <v>0</v>
      </c>
      <c r="AK60" s="19">
        <f>'TRIBULAN III'!AK60+'TRIBULAN IV'!AK60</f>
        <v>0</v>
      </c>
      <c r="AL60" s="19">
        <f>'TRIBULAN III'!AL60+'TRIBULAN IV'!AL60</f>
        <v>0</v>
      </c>
      <c r="AM60" s="19">
        <f>'TRIBULAN III'!AM60+'TRIBULAN IV'!AM60</f>
        <v>0</v>
      </c>
      <c r="AN60" s="19">
        <f>'TRIBULAN III'!AN60+'TRIBULAN IV'!AN60</f>
        <v>0</v>
      </c>
      <c r="AO60" s="19">
        <f>'TRIBULAN III'!AO60+'TRIBULAN IV'!AO60</f>
        <v>0</v>
      </c>
      <c r="AP60" s="19">
        <f>'TRIBULAN III'!AP60+'TRIBULAN IV'!AP60</f>
        <v>0</v>
      </c>
      <c r="AQ60" s="19">
        <f>'TRIBULAN III'!AQ60+'TRIBULAN IV'!AQ60</f>
        <v>0</v>
      </c>
      <c r="AR60" s="19">
        <f>'TRIBULAN III'!AR60+'TRIBULAN IV'!AR60</f>
        <v>0</v>
      </c>
      <c r="AS60" s="19">
        <f>'TRIBULAN III'!AS60+'TRIBULAN IV'!AS60</f>
        <v>0</v>
      </c>
      <c r="AT60" s="19">
        <f>'TRIBULAN III'!AT60+'TRIBULAN IV'!AT60</f>
        <v>0</v>
      </c>
      <c r="AU60" s="19">
        <f>'TRIBULAN III'!AU60+'TRIBULAN IV'!AU60</f>
        <v>0</v>
      </c>
      <c r="AV60" s="19">
        <f>'TRIBULAN III'!AV60+'TRIBULAN IV'!AV60</f>
        <v>0</v>
      </c>
      <c r="AW60" s="19">
        <f>'TRIBULAN III'!AW60+'TRIBULAN IV'!AW60</f>
        <v>0</v>
      </c>
      <c r="AX60" s="19">
        <f>'TRIBULAN III'!AX60+'TRIBULAN IV'!AX60</f>
        <v>0</v>
      </c>
    </row>
    <row r="61" spans="1:50" ht="14.25" customHeight="1">
      <c r="A61" s="26"/>
      <c r="B61" s="17"/>
      <c r="C61" s="18" t="s">
        <v>37</v>
      </c>
      <c r="D61" s="89">
        <f t="shared" ref="D61:F61" si="21">SUM(D57:D60)</f>
        <v>1362</v>
      </c>
      <c r="E61" s="89">
        <f t="shared" si="21"/>
        <v>1257</v>
      </c>
      <c r="F61" s="89">
        <f t="shared" si="21"/>
        <v>2619</v>
      </c>
      <c r="G61" s="19">
        <f>'TRIBULAN III'!G61+'TRIBULAN IV'!G61</f>
        <v>567</v>
      </c>
      <c r="H61" s="19">
        <f>'TRIBULAN III'!H61+'TRIBULAN IV'!H61</f>
        <v>612</v>
      </c>
      <c r="I61" s="19">
        <f>'TRIBULAN III'!I61+'TRIBULAN IV'!I61</f>
        <v>1179</v>
      </c>
      <c r="J61" s="19">
        <f>'TRIBULAN III'!J61+'TRIBULAN IV'!J61</f>
        <v>45.017182130584189</v>
      </c>
      <c r="K61" s="19">
        <f>'TRIBULAN III'!K61+'TRIBULAN IV'!K61</f>
        <v>694</v>
      </c>
      <c r="L61" s="19">
        <f>'TRIBULAN III'!L61+'TRIBULAN IV'!L61</f>
        <v>707</v>
      </c>
      <c r="M61" s="19">
        <f>'TRIBULAN III'!M61+'TRIBULAN IV'!M61</f>
        <v>1401</v>
      </c>
      <c r="N61" s="19">
        <f>'TRIBULAN III'!N61+'TRIBULAN IV'!N61</f>
        <v>53.493699885452457</v>
      </c>
      <c r="O61" s="19">
        <f>'TRIBULAN III'!O61+'TRIBULAN IV'!O61</f>
        <v>0</v>
      </c>
      <c r="P61" s="19">
        <f>'TRIBULAN III'!P61+'TRIBULAN IV'!P61</f>
        <v>0</v>
      </c>
      <c r="Q61" s="19">
        <f>'TRIBULAN III'!Q61+'TRIBULAN IV'!Q61</f>
        <v>0</v>
      </c>
      <c r="R61" s="19">
        <f>'TRIBULAN III'!R61+'TRIBULAN IV'!R61</f>
        <v>0</v>
      </c>
      <c r="S61" s="19">
        <f>'TRIBULAN III'!S61+'TRIBULAN IV'!S61</f>
        <v>0</v>
      </c>
      <c r="T61" s="19">
        <f>'TRIBULAN III'!T61+'TRIBULAN IV'!T61</f>
        <v>0</v>
      </c>
      <c r="U61" s="19">
        <f>'TRIBULAN III'!U61+'TRIBULAN IV'!U61</f>
        <v>0</v>
      </c>
      <c r="V61" s="19">
        <f>'TRIBULAN III'!V61+'TRIBULAN IV'!V61</f>
        <v>0</v>
      </c>
      <c r="W61" s="19">
        <f>'TRIBULAN III'!W61+'TRIBULAN IV'!W61</f>
        <v>0</v>
      </c>
      <c r="X61" s="19">
        <f>'TRIBULAN III'!X61+'TRIBULAN IV'!X61</f>
        <v>0</v>
      </c>
      <c r="Y61" s="19">
        <f>'TRIBULAN III'!Y61+'TRIBULAN IV'!Y61</f>
        <v>0</v>
      </c>
      <c r="Z61" s="19">
        <f>'TRIBULAN III'!Z61+'TRIBULAN IV'!Z61</f>
        <v>0</v>
      </c>
      <c r="AA61" s="19">
        <f>'TRIBULAN III'!AA61+'TRIBULAN IV'!AA61</f>
        <v>0</v>
      </c>
      <c r="AB61" s="19">
        <f>'TRIBULAN III'!AB61+'TRIBULAN IV'!AB61</f>
        <v>0</v>
      </c>
      <c r="AC61" s="19">
        <f>'TRIBULAN III'!AC61+'TRIBULAN IV'!AC61</f>
        <v>0</v>
      </c>
      <c r="AD61" s="19">
        <f>'TRIBULAN III'!AD61+'TRIBULAN IV'!AD61</f>
        <v>0</v>
      </c>
      <c r="AE61" s="19">
        <f>'TRIBULAN III'!AE61+'TRIBULAN IV'!AE61</f>
        <v>0</v>
      </c>
      <c r="AF61" s="19">
        <f>'TRIBULAN III'!AF61+'TRIBULAN IV'!AF61</f>
        <v>0</v>
      </c>
      <c r="AG61" s="19">
        <f>'TRIBULAN III'!AG61+'TRIBULAN IV'!AG61</f>
        <v>0</v>
      </c>
      <c r="AH61" s="19">
        <f>'TRIBULAN III'!AH61+'TRIBULAN IV'!AH61</f>
        <v>0</v>
      </c>
      <c r="AI61" s="19">
        <f>'TRIBULAN III'!AI61+'TRIBULAN IV'!AI61</f>
        <v>0</v>
      </c>
      <c r="AJ61" s="19">
        <f>'TRIBULAN III'!AJ61+'TRIBULAN IV'!AJ61</f>
        <v>0</v>
      </c>
      <c r="AK61" s="19">
        <f>'TRIBULAN III'!AK61+'TRIBULAN IV'!AK61</f>
        <v>0</v>
      </c>
      <c r="AL61" s="19">
        <f>'TRIBULAN III'!AL61+'TRIBULAN IV'!AL61</f>
        <v>0</v>
      </c>
      <c r="AM61" s="19">
        <f>'TRIBULAN III'!AM61+'TRIBULAN IV'!AM61</f>
        <v>0</v>
      </c>
      <c r="AN61" s="19">
        <f>'TRIBULAN III'!AN61+'TRIBULAN IV'!AN61</f>
        <v>0</v>
      </c>
      <c r="AO61" s="19">
        <f>'TRIBULAN III'!AO61+'TRIBULAN IV'!AO61</f>
        <v>0</v>
      </c>
      <c r="AP61" s="19">
        <f>'TRIBULAN III'!AP61+'TRIBULAN IV'!AP61</f>
        <v>0</v>
      </c>
      <c r="AQ61" s="19">
        <f>'TRIBULAN III'!AQ61+'TRIBULAN IV'!AQ61</f>
        <v>0</v>
      </c>
      <c r="AR61" s="19">
        <f>'TRIBULAN III'!AR61+'TRIBULAN IV'!AR61</f>
        <v>0</v>
      </c>
      <c r="AS61" s="19">
        <f>'TRIBULAN III'!AS61+'TRIBULAN IV'!AS61</f>
        <v>0</v>
      </c>
      <c r="AT61" s="19">
        <f>'TRIBULAN III'!AT61+'TRIBULAN IV'!AT61</f>
        <v>0</v>
      </c>
      <c r="AU61" s="19">
        <f>'TRIBULAN III'!AU61+'TRIBULAN IV'!AU61</f>
        <v>0</v>
      </c>
      <c r="AV61" s="19">
        <f>'TRIBULAN III'!AV61+'TRIBULAN IV'!AV61</f>
        <v>0</v>
      </c>
      <c r="AW61" s="19">
        <f>'TRIBULAN III'!AW61+'TRIBULAN IV'!AW61</f>
        <v>0</v>
      </c>
      <c r="AX61" s="19">
        <f>'TRIBULAN III'!AX61+'TRIBULAN IV'!AX61</f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2">D62+E62</f>
        <v>761</v>
      </c>
      <c r="G62" s="19">
        <f>'TRIBULAN III'!G62+'TRIBULAN IV'!G62</f>
        <v>129</v>
      </c>
      <c r="H62" s="19">
        <f>'TRIBULAN III'!H62+'TRIBULAN IV'!H62</f>
        <v>127</v>
      </c>
      <c r="I62" s="19">
        <f>'TRIBULAN III'!I62+'TRIBULAN IV'!I62</f>
        <v>256</v>
      </c>
      <c r="J62" s="19">
        <f>'TRIBULAN III'!J62+'TRIBULAN IV'!J62</f>
        <v>33.63994743758213</v>
      </c>
      <c r="K62" s="19">
        <f>'TRIBULAN III'!K62+'TRIBULAN IV'!K62</f>
        <v>129</v>
      </c>
      <c r="L62" s="19">
        <f>'TRIBULAN III'!L62+'TRIBULAN IV'!L62</f>
        <v>127</v>
      </c>
      <c r="M62" s="19">
        <f>'TRIBULAN III'!M62+'TRIBULAN IV'!M62</f>
        <v>256</v>
      </c>
      <c r="N62" s="19">
        <f>'TRIBULAN III'!N62+'TRIBULAN IV'!N62</f>
        <v>33.63994743758213</v>
      </c>
      <c r="O62" s="19">
        <f>'TRIBULAN III'!O62+'TRIBULAN IV'!O62</f>
        <v>0</v>
      </c>
      <c r="P62" s="19">
        <f>'TRIBULAN III'!P62+'TRIBULAN IV'!P62</f>
        <v>0</v>
      </c>
      <c r="Q62" s="19">
        <f>'TRIBULAN III'!Q62+'TRIBULAN IV'!Q62</f>
        <v>0</v>
      </c>
      <c r="R62" s="19" t="e">
        <f>'TRIBULAN III'!R62+'TRIBULAN IV'!R62</f>
        <v>#DIV/0!</v>
      </c>
      <c r="S62" s="19">
        <f>'TRIBULAN III'!S62+'TRIBULAN IV'!S62</f>
        <v>0</v>
      </c>
      <c r="T62" s="19">
        <f>'TRIBULAN III'!T62+'TRIBULAN IV'!T62</f>
        <v>0</v>
      </c>
      <c r="U62" s="19">
        <f>'TRIBULAN III'!U62+'TRIBULAN IV'!U62</f>
        <v>0</v>
      </c>
      <c r="V62" s="19" t="e">
        <f>'TRIBULAN III'!V62+'TRIBULAN IV'!V62</f>
        <v>#DIV/0!</v>
      </c>
      <c r="W62" s="19">
        <f>'TRIBULAN III'!W62+'TRIBULAN IV'!W62</f>
        <v>0</v>
      </c>
      <c r="X62" s="19">
        <f>'TRIBULAN III'!X62+'TRIBULAN IV'!X62</f>
        <v>0</v>
      </c>
      <c r="Y62" s="19">
        <f>'TRIBULAN III'!Y62+'TRIBULAN IV'!Y62</f>
        <v>0</v>
      </c>
      <c r="Z62" s="19" t="e">
        <f>'TRIBULAN III'!Z62+'TRIBULAN IV'!Z62</f>
        <v>#DIV/0!</v>
      </c>
      <c r="AA62" s="19">
        <f>'TRIBULAN III'!AA62+'TRIBULAN IV'!AA62</f>
        <v>0</v>
      </c>
      <c r="AB62" s="19">
        <f>'TRIBULAN III'!AB62+'TRIBULAN IV'!AB62</f>
        <v>0</v>
      </c>
      <c r="AC62" s="19">
        <f>'TRIBULAN III'!AC62+'TRIBULAN IV'!AC62</f>
        <v>0</v>
      </c>
      <c r="AD62" s="19" t="e">
        <f>'TRIBULAN III'!AD62+'TRIBULAN IV'!AD62</f>
        <v>#DIV/0!</v>
      </c>
      <c r="AE62" s="19">
        <f>'TRIBULAN III'!AE62+'TRIBULAN IV'!AE62</f>
        <v>0</v>
      </c>
      <c r="AF62" s="19">
        <f>'TRIBULAN III'!AF62+'TRIBULAN IV'!AF62</f>
        <v>0</v>
      </c>
      <c r="AG62" s="19">
        <f>'TRIBULAN III'!AG62+'TRIBULAN IV'!AG62</f>
        <v>0</v>
      </c>
      <c r="AH62" s="19" t="e">
        <f>'TRIBULAN III'!AH62+'TRIBULAN IV'!AH62</f>
        <v>#DIV/0!</v>
      </c>
      <c r="AI62" s="19">
        <f>'TRIBULAN III'!AI62+'TRIBULAN IV'!AI62</f>
        <v>0</v>
      </c>
      <c r="AJ62" s="19">
        <f>'TRIBULAN III'!AJ62+'TRIBULAN IV'!AJ62</f>
        <v>0</v>
      </c>
      <c r="AK62" s="19">
        <f>'TRIBULAN III'!AK62+'TRIBULAN IV'!AK62</f>
        <v>0</v>
      </c>
      <c r="AL62" s="19" t="e">
        <f>'TRIBULAN III'!AL62+'TRIBULAN IV'!AL62</f>
        <v>#DIV/0!</v>
      </c>
      <c r="AM62" s="19">
        <f>'TRIBULAN III'!AM62+'TRIBULAN IV'!AM62</f>
        <v>0</v>
      </c>
      <c r="AN62" s="19">
        <f>'TRIBULAN III'!AN62+'TRIBULAN IV'!AN62</f>
        <v>0</v>
      </c>
      <c r="AO62" s="19">
        <f>'TRIBULAN III'!AO62+'TRIBULAN IV'!AO62</f>
        <v>0</v>
      </c>
      <c r="AP62" s="19" t="e">
        <f>'TRIBULAN III'!AP62+'TRIBULAN IV'!AP62</f>
        <v>#DIV/0!</v>
      </c>
      <c r="AQ62" s="19">
        <f>'TRIBULAN III'!AQ62+'TRIBULAN IV'!AQ62</f>
        <v>0</v>
      </c>
      <c r="AR62" s="19">
        <f>'TRIBULAN III'!AR62+'TRIBULAN IV'!AR62</f>
        <v>0</v>
      </c>
      <c r="AS62" s="19">
        <f>'TRIBULAN III'!AS62+'TRIBULAN IV'!AS62</f>
        <v>0</v>
      </c>
      <c r="AT62" s="19" t="e">
        <f>'TRIBULAN III'!AT62+'TRIBULAN IV'!AT62</f>
        <v>#DIV/0!</v>
      </c>
      <c r="AU62" s="19">
        <f>'TRIBULAN III'!AU62+'TRIBULAN IV'!AU62</f>
        <v>0</v>
      </c>
      <c r="AV62" s="19">
        <f>'TRIBULAN III'!AV62+'TRIBULAN IV'!AV62</f>
        <v>0</v>
      </c>
      <c r="AW62" s="19">
        <f>'TRIBULAN III'!AW62+'TRIBULAN IV'!AW62</f>
        <v>0</v>
      </c>
      <c r="AX62" s="19" t="e">
        <f>'TRIBULAN III'!AX62+'TRIBULAN IV'!AX62</f>
        <v>#DIV/0!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2"/>
        <v>433</v>
      </c>
      <c r="G63" s="19">
        <f>'TRIBULAN III'!G63+'TRIBULAN IV'!G63</f>
        <v>93</v>
      </c>
      <c r="H63" s="19">
        <f>'TRIBULAN III'!H63+'TRIBULAN IV'!H63</f>
        <v>78</v>
      </c>
      <c r="I63" s="19">
        <f>'TRIBULAN III'!I63+'TRIBULAN IV'!I63</f>
        <v>171</v>
      </c>
      <c r="J63" s="19">
        <f>'TRIBULAN III'!J63+'TRIBULAN IV'!J63</f>
        <v>39.491916859122398</v>
      </c>
      <c r="K63" s="19">
        <f>'TRIBULAN III'!K63+'TRIBULAN IV'!K63</f>
        <v>93</v>
      </c>
      <c r="L63" s="19">
        <f>'TRIBULAN III'!L63+'TRIBULAN IV'!L63</f>
        <v>78</v>
      </c>
      <c r="M63" s="19">
        <f>'TRIBULAN III'!M63+'TRIBULAN IV'!M63</f>
        <v>171</v>
      </c>
      <c r="N63" s="19">
        <f>'TRIBULAN III'!N63+'TRIBULAN IV'!N63</f>
        <v>39.491916859122398</v>
      </c>
      <c r="O63" s="19">
        <f>'TRIBULAN III'!O63+'TRIBULAN IV'!O63</f>
        <v>0</v>
      </c>
      <c r="P63" s="19">
        <f>'TRIBULAN III'!P63+'TRIBULAN IV'!P63</f>
        <v>0</v>
      </c>
      <c r="Q63" s="19">
        <f>'TRIBULAN III'!Q63+'TRIBULAN IV'!Q63</f>
        <v>0</v>
      </c>
      <c r="R63" s="19" t="e">
        <f>'TRIBULAN III'!R63+'TRIBULAN IV'!R63</f>
        <v>#DIV/0!</v>
      </c>
      <c r="S63" s="19">
        <f>'TRIBULAN III'!S63+'TRIBULAN IV'!S63</f>
        <v>0</v>
      </c>
      <c r="T63" s="19">
        <f>'TRIBULAN III'!T63+'TRIBULAN IV'!T63</f>
        <v>0</v>
      </c>
      <c r="U63" s="19">
        <f>'TRIBULAN III'!U63+'TRIBULAN IV'!U63</f>
        <v>0</v>
      </c>
      <c r="V63" s="19" t="e">
        <f>'TRIBULAN III'!V63+'TRIBULAN IV'!V63</f>
        <v>#DIV/0!</v>
      </c>
      <c r="W63" s="19">
        <f>'TRIBULAN III'!W63+'TRIBULAN IV'!W63</f>
        <v>0</v>
      </c>
      <c r="X63" s="19">
        <f>'TRIBULAN III'!X63+'TRIBULAN IV'!X63</f>
        <v>0</v>
      </c>
      <c r="Y63" s="19">
        <f>'TRIBULAN III'!Y63+'TRIBULAN IV'!Y63</f>
        <v>0</v>
      </c>
      <c r="Z63" s="19" t="e">
        <f>'TRIBULAN III'!Z63+'TRIBULAN IV'!Z63</f>
        <v>#DIV/0!</v>
      </c>
      <c r="AA63" s="19">
        <f>'TRIBULAN III'!AA63+'TRIBULAN IV'!AA63</f>
        <v>0</v>
      </c>
      <c r="AB63" s="19">
        <f>'TRIBULAN III'!AB63+'TRIBULAN IV'!AB63</f>
        <v>0</v>
      </c>
      <c r="AC63" s="19">
        <f>'TRIBULAN III'!AC63+'TRIBULAN IV'!AC63</f>
        <v>0</v>
      </c>
      <c r="AD63" s="19" t="e">
        <f>'TRIBULAN III'!AD63+'TRIBULAN IV'!AD63</f>
        <v>#DIV/0!</v>
      </c>
      <c r="AE63" s="19">
        <f>'TRIBULAN III'!AE63+'TRIBULAN IV'!AE63</f>
        <v>0</v>
      </c>
      <c r="AF63" s="19">
        <f>'TRIBULAN III'!AF63+'TRIBULAN IV'!AF63</f>
        <v>0</v>
      </c>
      <c r="AG63" s="19">
        <f>'TRIBULAN III'!AG63+'TRIBULAN IV'!AG63</f>
        <v>0</v>
      </c>
      <c r="AH63" s="19" t="e">
        <f>'TRIBULAN III'!AH63+'TRIBULAN IV'!AH63</f>
        <v>#DIV/0!</v>
      </c>
      <c r="AI63" s="19">
        <f>'TRIBULAN III'!AI63+'TRIBULAN IV'!AI63</f>
        <v>0</v>
      </c>
      <c r="AJ63" s="19">
        <f>'TRIBULAN III'!AJ63+'TRIBULAN IV'!AJ63</f>
        <v>0</v>
      </c>
      <c r="AK63" s="19">
        <f>'TRIBULAN III'!AK63+'TRIBULAN IV'!AK63</f>
        <v>0</v>
      </c>
      <c r="AL63" s="19" t="e">
        <f>'TRIBULAN III'!AL63+'TRIBULAN IV'!AL63</f>
        <v>#DIV/0!</v>
      </c>
      <c r="AM63" s="19">
        <f>'TRIBULAN III'!AM63+'TRIBULAN IV'!AM63</f>
        <v>0</v>
      </c>
      <c r="AN63" s="19">
        <f>'TRIBULAN III'!AN63+'TRIBULAN IV'!AN63</f>
        <v>0</v>
      </c>
      <c r="AO63" s="19">
        <f>'TRIBULAN III'!AO63+'TRIBULAN IV'!AO63</f>
        <v>0</v>
      </c>
      <c r="AP63" s="19" t="e">
        <f>'TRIBULAN III'!AP63+'TRIBULAN IV'!AP63</f>
        <v>#DIV/0!</v>
      </c>
      <c r="AQ63" s="19">
        <f>'TRIBULAN III'!AQ63+'TRIBULAN IV'!AQ63</f>
        <v>0</v>
      </c>
      <c r="AR63" s="19">
        <f>'TRIBULAN III'!AR63+'TRIBULAN IV'!AR63</f>
        <v>0</v>
      </c>
      <c r="AS63" s="19">
        <f>'TRIBULAN III'!AS63+'TRIBULAN IV'!AS63</f>
        <v>0</v>
      </c>
      <c r="AT63" s="19" t="e">
        <f>'TRIBULAN III'!AT63+'TRIBULAN IV'!AT63</f>
        <v>#DIV/0!</v>
      </c>
      <c r="AU63" s="19">
        <f>'TRIBULAN III'!AU63+'TRIBULAN IV'!AU63</f>
        <v>0</v>
      </c>
      <c r="AV63" s="19">
        <f>'TRIBULAN III'!AV63+'TRIBULAN IV'!AV63</f>
        <v>0</v>
      </c>
      <c r="AW63" s="19">
        <f>'TRIBULAN III'!AW63+'TRIBULAN IV'!AW63</f>
        <v>0</v>
      </c>
      <c r="AX63" s="19" t="e">
        <f>'TRIBULAN III'!AX63+'TRIBULAN IV'!AX63</f>
        <v>#DIV/0!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2"/>
        <v>869</v>
      </c>
      <c r="G64" s="19">
        <f>'TRIBULAN III'!G64+'TRIBULAN IV'!G64</f>
        <v>183</v>
      </c>
      <c r="H64" s="19">
        <f>'TRIBULAN III'!H64+'TRIBULAN IV'!H64</f>
        <v>198</v>
      </c>
      <c r="I64" s="19">
        <f>'TRIBULAN III'!I64+'TRIBULAN IV'!I64</f>
        <v>381</v>
      </c>
      <c r="J64" s="19">
        <f>'TRIBULAN III'!J64+'TRIBULAN IV'!J64</f>
        <v>43.843498273878019</v>
      </c>
      <c r="K64" s="19">
        <f>'TRIBULAN III'!K64+'TRIBULAN IV'!K64</f>
        <v>183</v>
      </c>
      <c r="L64" s="19">
        <f>'TRIBULAN III'!L64+'TRIBULAN IV'!L64</f>
        <v>198</v>
      </c>
      <c r="M64" s="19">
        <f>'TRIBULAN III'!M64+'TRIBULAN IV'!M64</f>
        <v>381</v>
      </c>
      <c r="N64" s="19">
        <f>'TRIBULAN III'!N64+'TRIBULAN IV'!N64</f>
        <v>43.843498273878019</v>
      </c>
      <c r="O64" s="19">
        <f>'TRIBULAN III'!O64+'TRIBULAN IV'!O64</f>
        <v>0</v>
      </c>
      <c r="P64" s="19">
        <f>'TRIBULAN III'!P64+'TRIBULAN IV'!P64</f>
        <v>0</v>
      </c>
      <c r="Q64" s="19">
        <f>'TRIBULAN III'!Q64+'TRIBULAN IV'!Q64</f>
        <v>0</v>
      </c>
      <c r="R64" s="19" t="e">
        <f>'TRIBULAN III'!R64+'TRIBULAN IV'!R64</f>
        <v>#DIV/0!</v>
      </c>
      <c r="S64" s="19">
        <f>'TRIBULAN III'!S64+'TRIBULAN IV'!S64</f>
        <v>0</v>
      </c>
      <c r="T64" s="19">
        <f>'TRIBULAN III'!T64+'TRIBULAN IV'!T64</f>
        <v>0</v>
      </c>
      <c r="U64" s="19">
        <f>'TRIBULAN III'!U64+'TRIBULAN IV'!U64</f>
        <v>0</v>
      </c>
      <c r="V64" s="19" t="e">
        <f>'TRIBULAN III'!V64+'TRIBULAN IV'!V64</f>
        <v>#DIV/0!</v>
      </c>
      <c r="W64" s="19">
        <f>'TRIBULAN III'!W64+'TRIBULAN IV'!W64</f>
        <v>0</v>
      </c>
      <c r="X64" s="19">
        <f>'TRIBULAN III'!X64+'TRIBULAN IV'!X64</f>
        <v>0</v>
      </c>
      <c r="Y64" s="19">
        <f>'TRIBULAN III'!Y64+'TRIBULAN IV'!Y64</f>
        <v>0</v>
      </c>
      <c r="Z64" s="19" t="e">
        <f>'TRIBULAN III'!Z64+'TRIBULAN IV'!Z64</f>
        <v>#DIV/0!</v>
      </c>
      <c r="AA64" s="19">
        <f>'TRIBULAN III'!AA64+'TRIBULAN IV'!AA64</f>
        <v>0</v>
      </c>
      <c r="AB64" s="19">
        <f>'TRIBULAN III'!AB64+'TRIBULAN IV'!AB64</f>
        <v>0</v>
      </c>
      <c r="AC64" s="19">
        <f>'TRIBULAN III'!AC64+'TRIBULAN IV'!AC64</f>
        <v>0</v>
      </c>
      <c r="AD64" s="19" t="e">
        <f>'TRIBULAN III'!AD64+'TRIBULAN IV'!AD64</f>
        <v>#DIV/0!</v>
      </c>
      <c r="AE64" s="19">
        <f>'TRIBULAN III'!AE64+'TRIBULAN IV'!AE64</f>
        <v>0</v>
      </c>
      <c r="AF64" s="19">
        <f>'TRIBULAN III'!AF64+'TRIBULAN IV'!AF64</f>
        <v>0</v>
      </c>
      <c r="AG64" s="19">
        <f>'TRIBULAN III'!AG64+'TRIBULAN IV'!AG64</f>
        <v>0</v>
      </c>
      <c r="AH64" s="19" t="e">
        <f>'TRIBULAN III'!AH64+'TRIBULAN IV'!AH64</f>
        <v>#DIV/0!</v>
      </c>
      <c r="AI64" s="19">
        <f>'TRIBULAN III'!AI64+'TRIBULAN IV'!AI64</f>
        <v>0</v>
      </c>
      <c r="AJ64" s="19">
        <f>'TRIBULAN III'!AJ64+'TRIBULAN IV'!AJ64</f>
        <v>0</v>
      </c>
      <c r="AK64" s="19">
        <f>'TRIBULAN III'!AK64+'TRIBULAN IV'!AK64</f>
        <v>0</v>
      </c>
      <c r="AL64" s="19" t="e">
        <f>'TRIBULAN III'!AL64+'TRIBULAN IV'!AL64</f>
        <v>#DIV/0!</v>
      </c>
      <c r="AM64" s="19">
        <f>'TRIBULAN III'!AM64+'TRIBULAN IV'!AM64</f>
        <v>0</v>
      </c>
      <c r="AN64" s="19">
        <f>'TRIBULAN III'!AN64+'TRIBULAN IV'!AN64</f>
        <v>0</v>
      </c>
      <c r="AO64" s="19">
        <f>'TRIBULAN III'!AO64+'TRIBULAN IV'!AO64</f>
        <v>0</v>
      </c>
      <c r="AP64" s="19" t="e">
        <f>'TRIBULAN III'!AP64+'TRIBULAN IV'!AP64</f>
        <v>#DIV/0!</v>
      </c>
      <c r="AQ64" s="19">
        <f>'TRIBULAN III'!AQ64+'TRIBULAN IV'!AQ64</f>
        <v>0</v>
      </c>
      <c r="AR64" s="19">
        <f>'TRIBULAN III'!AR64+'TRIBULAN IV'!AR64</f>
        <v>0</v>
      </c>
      <c r="AS64" s="19">
        <f>'TRIBULAN III'!AS64+'TRIBULAN IV'!AS64</f>
        <v>0</v>
      </c>
      <c r="AT64" s="19" t="e">
        <f>'TRIBULAN III'!AT64+'TRIBULAN IV'!AT64</f>
        <v>#DIV/0!</v>
      </c>
      <c r="AU64" s="19">
        <f>'TRIBULAN III'!AU64+'TRIBULAN IV'!AU64</f>
        <v>0</v>
      </c>
      <c r="AV64" s="19">
        <f>'TRIBULAN III'!AV64+'TRIBULAN IV'!AV64</f>
        <v>0</v>
      </c>
      <c r="AW64" s="19">
        <f>'TRIBULAN III'!AW64+'TRIBULAN IV'!AW64</f>
        <v>0</v>
      </c>
      <c r="AX64" s="19" t="e">
        <f>'TRIBULAN III'!AX64+'TRIBULAN IV'!AX64</f>
        <v>#DIV/0!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2"/>
        <v>867</v>
      </c>
      <c r="G65" s="19">
        <f>'TRIBULAN III'!G65+'TRIBULAN IV'!G65</f>
        <v>205</v>
      </c>
      <c r="H65" s="19">
        <f>'TRIBULAN III'!H65+'TRIBULAN IV'!H65</f>
        <v>205</v>
      </c>
      <c r="I65" s="19">
        <f>'TRIBULAN III'!I65+'TRIBULAN IV'!I65</f>
        <v>410</v>
      </c>
      <c r="J65" s="19">
        <f>'TRIBULAN III'!J65+'TRIBULAN IV'!J65</f>
        <v>47.28950403690888</v>
      </c>
      <c r="K65" s="19">
        <f>'TRIBULAN III'!K65+'TRIBULAN IV'!K65</f>
        <v>205</v>
      </c>
      <c r="L65" s="19">
        <f>'TRIBULAN III'!L65+'TRIBULAN IV'!L65</f>
        <v>205</v>
      </c>
      <c r="M65" s="19">
        <f>'TRIBULAN III'!M65+'TRIBULAN IV'!M65</f>
        <v>410</v>
      </c>
      <c r="N65" s="19">
        <f>'TRIBULAN III'!N65+'TRIBULAN IV'!N65</f>
        <v>47.28950403690888</v>
      </c>
      <c r="O65" s="19">
        <f>'TRIBULAN III'!O65+'TRIBULAN IV'!O65</f>
        <v>0</v>
      </c>
      <c r="P65" s="19">
        <f>'TRIBULAN III'!P65+'TRIBULAN IV'!P65</f>
        <v>0</v>
      </c>
      <c r="Q65" s="19">
        <f>'TRIBULAN III'!Q65+'TRIBULAN IV'!Q65</f>
        <v>0</v>
      </c>
      <c r="R65" s="19" t="e">
        <f>'TRIBULAN III'!R65+'TRIBULAN IV'!R65</f>
        <v>#DIV/0!</v>
      </c>
      <c r="S65" s="19">
        <f>'TRIBULAN III'!S65+'TRIBULAN IV'!S65</f>
        <v>0</v>
      </c>
      <c r="T65" s="19">
        <f>'TRIBULAN III'!T65+'TRIBULAN IV'!T65</f>
        <v>0</v>
      </c>
      <c r="U65" s="19">
        <f>'TRIBULAN III'!U65+'TRIBULAN IV'!U65</f>
        <v>0</v>
      </c>
      <c r="V65" s="19" t="e">
        <f>'TRIBULAN III'!V65+'TRIBULAN IV'!V65</f>
        <v>#DIV/0!</v>
      </c>
      <c r="W65" s="19">
        <f>'TRIBULAN III'!W65+'TRIBULAN IV'!W65</f>
        <v>0</v>
      </c>
      <c r="X65" s="19">
        <f>'TRIBULAN III'!X65+'TRIBULAN IV'!X65</f>
        <v>0</v>
      </c>
      <c r="Y65" s="19">
        <f>'TRIBULAN III'!Y65+'TRIBULAN IV'!Y65</f>
        <v>0</v>
      </c>
      <c r="Z65" s="19" t="e">
        <f>'TRIBULAN III'!Z65+'TRIBULAN IV'!Z65</f>
        <v>#DIV/0!</v>
      </c>
      <c r="AA65" s="19">
        <f>'TRIBULAN III'!AA65+'TRIBULAN IV'!AA65</f>
        <v>0</v>
      </c>
      <c r="AB65" s="19">
        <f>'TRIBULAN III'!AB65+'TRIBULAN IV'!AB65</f>
        <v>0</v>
      </c>
      <c r="AC65" s="19">
        <f>'TRIBULAN III'!AC65+'TRIBULAN IV'!AC65</f>
        <v>0</v>
      </c>
      <c r="AD65" s="19" t="e">
        <f>'TRIBULAN III'!AD65+'TRIBULAN IV'!AD65</f>
        <v>#DIV/0!</v>
      </c>
      <c r="AE65" s="19">
        <f>'TRIBULAN III'!AE65+'TRIBULAN IV'!AE65</f>
        <v>0</v>
      </c>
      <c r="AF65" s="19">
        <f>'TRIBULAN III'!AF65+'TRIBULAN IV'!AF65</f>
        <v>0</v>
      </c>
      <c r="AG65" s="19">
        <f>'TRIBULAN III'!AG65+'TRIBULAN IV'!AG65</f>
        <v>0</v>
      </c>
      <c r="AH65" s="19" t="e">
        <f>'TRIBULAN III'!AH65+'TRIBULAN IV'!AH65</f>
        <v>#DIV/0!</v>
      </c>
      <c r="AI65" s="19">
        <f>'TRIBULAN III'!AI65+'TRIBULAN IV'!AI65</f>
        <v>0</v>
      </c>
      <c r="AJ65" s="19">
        <f>'TRIBULAN III'!AJ65+'TRIBULAN IV'!AJ65</f>
        <v>0</v>
      </c>
      <c r="AK65" s="19">
        <f>'TRIBULAN III'!AK65+'TRIBULAN IV'!AK65</f>
        <v>0</v>
      </c>
      <c r="AL65" s="19" t="e">
        <f>'TRIBULAN III'!AL65+'TRIBULAN IV'!AL65</f>
        <v>#DIV/0!</v>
      </c>
      <c r="AM65" s="19">
        <f>'TRIBULAN III'!AM65+'TRIBULAN IV'!AM65</f>
        <v>0</v>
      </c>
      <c r="AN65" s="19">
        <f>'TRIBULAN III'!AN65+'TRIBULAN IV'!AN65</f>
        <v>0</v>
      </c>
      <c r="AO65" s="19">
        <f>'TRIBULAN III'!AO65+'TRIBULAN IV'!AO65</f>
        <v>0</v>
      </c>
      <c r="AP65" s="19" t="e">
        <f>'TRIBULAN III'!AP65+'TRIBULAN IV'!AP65</f>
        <v>#DIV/0!</v>
      </c>
      <c r="AQ65" s="19">
        <f>'TRIBULAN III'!AQ65+'TRIBULAN IV'!AQ65</f>
        <v>0</v>
      </c>
      <c r="AR65" s="19">
        <f>'TRIBULAN III'!AR65+'TRIBULAN IV'!AR65</f>
        <v>0</v>
      </c>
      <c r="AS65" s="19">
        <f>'TRIBULAN III'!AS65+'TRIBULAN IV'!AS65</f>
        <v>0</v>
      </c>
      <c r="AT65" s="19" t="e">
        <f>'TRIBULAN III'!AT65+'TRIBULAN IV'!AT65</f>
        <v>#DIV/0!</v>
      </c>
      <c r="AU65" s="19">
        <f>'TRIBULAN III'!AU65+'TRIBULAN IV'!AU65</f>
        <v>0</v>
      </c>
      <c r="AV65" s="19">
        <f>'TRIBULAN III'!AV65+'TRIBULAN IV'!AV65</f>
        <v>0</v>
      </c>
      <c r="AW65" s="19">
        <f>'TRIBULAN III'!AW65+'TRIBULAN IV'!AW65</f>
        <v>0</v>
      </c>
      <c r="AX65" s="19" t="e">
        <f>'TRIBULAN III'!AX65+'TRIBULAN IV'!AX65</f>
        <v>#DIV/0!</v>
      </c>
    </row>
    <row r="66" spans="1:50" ht="14.25" customHeight="1">
      <c r="A66" s="26"/>
      <c r="B66" s="17"/>
      <c r="C66" s="18" t="s">
        <v>37</v>
      </c>
      <c r="D66" s="89">
        <f t="shared" ref="D66:F66" si="23">SUM(D62:D65)</f>
        <v>1428</v>
      </c>
      <c r="E66" s="89">
        <f t="shared" si="23"/>
        <v>1502</v>
      </c>
      <c r="F66" s="89">
        <f t="shared" si="23"/>
        <v>2930</v>
      </c>
      <c r="G66" s="19">
        <f>'TRIBULAN III'!G66+'TRIBULAN IV'!G66</f>
        <v>610</v>
      </c>
      <c r="H66" s="19">
        <f>'TRIBULAN III'!H66+'TRIBULAN IV'!H66</f>
        <v>608</v>
      </c>
      <c r="I66" s="19">
        <f>'TRIBULAN III'!I66+'TRIBULAN IV'!I66</f>
        <v>1218</v>
      </c>
      <c r="J66" s="19">
        <f>'TRIBULAN III'!J66+'TRIBULAN IV'!J66</f>
        <v>41.569965870307158</v>
      </c>
      <c r="K66" s="19">
        <f>'TRIBULAN III'!K66+'TRIBULAN IV'!K66</f>
        <v>610</v>
      </c>
      <c r="L66" s="19">
        <f>'TRIBULAN III'!L66+'TRIBULAN IV'!L66</f>
        <v>608</v>
      </c>
      <c r="M66" s="19">
        <f>'TRIBULAN III'!M66+'TRIBULAN IV'!M66</f>
        <v>1218</v>
      </c>
      <c r="N66" s="19">
        <f>'TRIBULAN III'!N66+'TRIBULAN IV'!N66</f>
        <v>41.569965870307158</v>
      </c>
      <c r="O66" s="19">
        <f>'TRIBULAN III'!O66+'TRIBULAN IV'!O66</f>
        <v>0</v>
      </c>
      <c r="P66" s="19">
        <f>'TRIBULAN III'!P66+'TRIBULAN IV'!P66</f>
        <v>0</v>
      </c>
      <c r="Q66" s="19">
        <f>'TRIBULAN III'!Q66+'TRIBULAN IV'!Q66</f>
        <v>0</v>
      </c>
      <c r="R66" s="19" t="e">
        <f>'TRIBULAN III'!R66+'TRIBULAN IV'!R66</f>
        <v>#DIV/0!</v>
      </c>
      <c r="S66" s="19">
        <f>'TRIBULAN III'!S66+'TRIBULAN IV'!S66</f>
        <v>0</v>
      </c>
      <c r="T66" s="19">
        <f>'TRIBULAN III'!T66+'TRIBULAN IV'!T66</f>
        <v>0</v>
      </c>
      <c r="U66" s="19">
        <f>'TRIBULAN III'!U66+'TRIBULAN IV'!U66</f>
        <v>0</v>
      </c>
      <c r="V66" s="19" t="e">
        <f>'TRIBULAN III'!V66+'TRIBULAN IV'!V66</f>
        <v>#DIV/0!</v>
      </c>
      <c r="W66" s="19">
        <f>'TRIBULAN III'!W66+'TRIBULAN IV'!W66</f>
        <v>0</v>
      </c>
      <c r="X66" s="19">
        <f>'TRIBULAN III'!X66+'TRIBULAN IV'!X66</f>
        <v>0</v>
      </c>
      <c r="Y66" s="19">
        <f>'TRIBULAN III'!Y66+'TRIBULAN IV'!Y66</f>
        <v>0</v>
      </c>
      <c r="Z66" s="19" t="e">
        <f>'TRIBULAN III'!Z66+'TRIBULAN IV'!Z66</f>
        <v>#DIV/0!</v>
      </c>
      <c r="AA66" s="19">
        <f>'TRIBULAN III'!AA66+'TRIBULAN IV'!AA66</f>
        <v>0</v>
      </c>
      <c r="AB66" s="19">
        <f>'TRIBULAN III'!AB66+'TRIBULAN IV'!AB66</f>
        <v>0</v>
      </c>
      <c r="AC66" s="19">
        <f>'TRIBULAN III'!AC66+'TRIBULAN IV'!AC66</f>
        <v>0</v>
      </c>
      <c r="AD66" s="19" t="e">
        <f>'TRIBULAN III'!AD66+'TRIBULAN IV'!AD66</f>
        <v>#DIV/0!</v>
      </c>
      <c r="AE66" s="19">
        <f>'TRIBULAN III'!AE66+'TRIBULAN IV'!AE66</f>
        <v>0</v>
      </c>
      <c r="AF66" s="19">
        <f>'TRIBULAN III'!AF66+'TRIBULAN IV'!AF66</f>
        <v>0</v>
      </c>
      <c r="AG66" s="19">
        <f>'TRIBULAN III'!AG66+'TRIBULAN IV'!AG66</f>
        <v>0</v>
      </c>
      <c r="AH66" s="19" t="e">
        <f>'TRIBULAN III'!AH66+'TRIBULAN IV'!AH66</f>
        <v>#DIV/0!</v>
      </c>
      <c r="AI66" s="19">
        <f>'TRIBULAN III'!AI66+'TRIBULAN IV'!AI66</f>
        <v>0</v>
      </c>
      <c r="AJ66" s="19">
        <f>'TRIBULAN III'!AJ66+'TRIBULAN IV'!AJ66</f>
        <v>0</v>
      </c>
      <c r="AK66" s="19">
        <f>'TRIBULAN III'!AK66+'TRIBULAN IV'!AK66</f>
        <v>0</v>
      </c>
      <c r="AL66" s="19" t="e">
        <f>'TRIBULAN III'!AL66+'TRIBULAN IV'!AL66</f>
        <v>#DIV/0!</v>
      </c>
      <c r="AM66" s="19">
        <f>'TRIBULAN III'!AM66+'TRIBULAN IV'!AM66</f>
        <v>0</v>
      </c>
      <c r="AN66" s="19">
        <f>'TRIBULAN III'!AN66+'TRIBULAN IV'!AN66</f>
        <v>0</v>
      </c>
      <c r="AO66" s="19">
        <f>'TRIBULAN III'!AO66+'TRIBULAN IV'!AO66</f>
        <v>0</v>
      </c>
      <c r="AP66" s="19" t="e">
        <f>'TRIBULAN III'!AP66+'TRIBULAN IV'!AP66</f>
        <v>#DIV/0!</v>
      </c>
      <c r="AQ66" s="19">
        <f>'TRIBULAN III'!AQ66+'TRIBULAN IV'!AQ66</f>
        <v>0</v>
      </c>
      <c r="AR66" s="19">
        <f>'TRIBULAN III'!AR66+'TRIBULAN IV'!AR66</f>
        <v>0</v>
      </c>
      <c r="AS66" s="19">
        <f>'TRIBULAN III'!AS66+'TRIBULAN IV'!AS66</f>
        <v>0</v>
      </c>
      <c r="AT66" s="19" t="e">
        <f>'TRIBULAN III'!AT66+'TRIBULAN IV'!AT66</f>
        <v>#DIV/0!</v>
      </c>
      <c r="AU66" s="19">
        <f>'TRIBULAN III'!AU66+'TRIBULAN IV'!AU66</f>
        <v>0</v>
      </c>
      <c r="AV66" s="19">
        <f>'TRIBULAN III'!AV66+'TRIBULAN IV'!AV66</f>
        <v>0</v>
      </c>
      <c r="AW66" s="19">
        <f>'TRIBULAN III'!AW66+'TRIBULAN IV'!AW66</f>
        <v>0</v>
      </c>
      <c r="AX66" s="19" t="e">
        <f>'TRIBULAN III'!AX66+'TRIBULAN IV'!AX66</f>
        <v>#DIV/0!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4">D67+E67</f>
        <v>505</v>
      </c>
      <c r="G67" s="19">
        <f>'TRIBULAN III'!G67+'TRIBULAN IV'!G67</f>
        <v>95</v>
      </c>
      <c r="H67" s="19">
        <f>'TRIBULAN III'!H67+'TRIBULAN IV'!H67</f>
        <v>95</v>
      </c>
      <c r="I67" s="19">
        <f>'TRIBULAN III'!I67+'TRIBULAN IV'!I67</f>
        <v>190</v>
      </c>
      <c r="J67" s="19">
        <f>'TRIBULAN III'!J67+'TRIBULAN IV'!J67</f>
        <v>37.623762376237622</v>
      </c>
      <c r="K67" s="19">
        <f>'TRIBULAN III'!K67+'TRIBULAN IV'!K67</f>
        <v>122</v>
      </c>
      <c r="L67" s="19">
        <f>'TRIBULAN III'!L67+'TRIBULAN IV'!L67</f>
        <v>121</v>
      </c>
      <c r="M67" s="19">
        <f>'TRIBULAN III'!M67+'TRIBULAN IV'!M67</f>
        <v>243</v>
      </c>
      <c r="N67" s="19">
        <f>'TRIBULAN III'!N67+'TRIBULAN IV'!N67</f>
        <v>48.118811881188122</v>
      </c>
      <c r="O67" s="19">
        <f>'TRIBULAN III'!O67+'TRIBULAN IV'!O67</f>
        <v>0</v>
      </c>
      <c r="P67" s="19">
        <f>'TRIBULAN III'!P67+'TRIBULAN IV'!P67</f>
        <v>0</v>
      </c>
      <c r="Q67" s="19">
        <f>'TRIBULAN III'!Q67+'TRIBULAN IV'!Q67</f>
        <v>0</v>
      </c>
      <c r="R67" s="19">
        <f>'TRIBULAN III'!R67+'TRIBULAN IV'!R67</f>
        <v>0</v>
      </c>
      <c r="S67" s="19">
        <f>'TRIBULAN III'!S67+'TRIBULAN IV'!S67</f>
        <v>0</v>
      </c>
      <c r="T67" s="19">
        <f>'TRIBULAN III'!T67+'TRIBULAN IV'!T67</f>
        <v>0</v>
      </c>
      <c r="U67" s="19">
        <f>'TRIBULAN III'!U67+'TRIBULAN IV'!U67</f>
        <v>0</v>
      </c>
      <c r="V67" s="19">
        <f>'TRIBULAN III'!V67+'TRIBULAN IV'!V67</f>
        <v>0</v>
      </c>
      <c r="W67" s="19">
        <f>'TRIBULAN III'!W67+'TRIBULAN IV'!W67</f>
        <v>0</v>
      </c>
      <c r="X67" s="19">
        <f>'TRIBULAN III'!X67+'TRIBULAN IV'!X67</f>
        <v>0</v>
      </c>
      <c r="Y67" s="19">
        <f>'TRIBULAN III'!Y67+'TRIBULAN IV'!Y67</f>
        <v>0</v>
      </c>
      <c r="Z67" s="19">
        <f>'TRIBULAN III'!Z67+'TRIBULAN IV'!Z67</f>
        <v>0</v>
      </c>
      <c r="AA67" s="19">
        <f>'TRIBULAN III'!AA67+'TRIBULAN IV'!AA67</f>
        <v>0</v>
      </c>
      <c r="AB67" s="19">
        <f>'TRIBULAN III'!AB67+'TRIBULAN IV'!AB67</f>
        <v>0</v>
      </c>
      <c r="AC67" s="19">
        <f>'TRIBULAN III'!AC67+'TRIBULAN IV'!AC67</f>
        <v>0</v>
      </c>
      <c r="AD67" s="19">
        <f>'TRIBULAN III'!AD67+'TRIBULAN IV'!AD67</f>
        <v>0</v>
      </c>
      <c r="AE67" s="19">
        <f>'TRIBULAN III'!AE67+'TRIBULAN IV'!AE67</f>
        <v>0</v>
      </c>
      <c r="AF67" s="19">
        <f>'TRIBULAN III'!AF67+'TRIBULAN IV'!AF67</f>
        <v>0</v>
      </c>
      <c r="AG67" s="19">
        <f>'TRIBULAN III'!AG67+'TRIBULAN IV'!AG67</f>
        <v>0</v>
      </c>
      <c r="AH67" s="19">
        <f>'TRIBULAN III'!AH67+'TRIBULAN IV'!AH67</f>
        <v>0</v>
      </c>
      <c r="AI67" s="19">
        <f>'TRIBULAN III'!AI67+'TRIBULAN IV'!AI67</f>
        <v>0</v>
      </c>
      <c r="AJ67" s="19">
        <f>'TRIBULAN III'!AJ67+'TRIBULAN IV'!AJ67</f>
        <v>0</v>
      </c>
      <c r="AK67" s="19">
        <f>'TRIBULAN III'!AK67+'TRIBULAN IV'!AK67</f>
        <v>0</v>
      </c>
      <c r="AL67" s="19">
        <f>'TRIBULAN III'!AL67+'TRIBULAN IV'!AL67</f>
        <v>0</v>
      </c>
      <c r="AM67" s="19">
        <f>'TRIBULAN III'!AM67+'TRIBULAN IV'!AM67</f>
        <v>0</v>
      </c>
      <c r="AN67" s="19">
        <f>'TRIBULAN III'!AN67+'TRIBULAN IV'!AN67</f>
        <v>0</v>
      </c>
      <c r="AO67" s="19">
        <f>'TRIBULAN III'!AO67+'TRIBULAN IV'!AO67</f>
        <v>0</v>
      </c>
      <c r="AP67" s="19">
        <f>'TRIBULAN III'!AP67+'TRIBULAN IV'!AP67</f>
        <v>0</v>
      </c>
      <c r="AQ67" s="19">
        <f>'TRIBULAN III'!AQ67+'TRIBULAN IV'!AQ67</f>
        <v>0</v>
      </c>
      <c r="AR67" s="19">
        <f>'TRIBULAN III'!AR67+'TRIBULAN IV'!AR67</f>
        <v>0</v>
      </c>
      <c r="AS67" s="19">
        <f>'TRIBULAN III'!AS67+'TRIBULAN IV'!AS67</f>
        <v>0</v>
      </c>
      <c r="AT67" s="19">
        <f>'TRIBULAN III'!AT67+'TRIBULAN IV'!AT67</f>
        <v>0</v>
      </c>
      <c r="AU67" s="19">
        <f>'TRIBULAN III'!AU67+'TRIBULAN IV'!AU67</f>
        <v>0</v>
      </c>
      <c r="AV67" s="19">
        <f>'TRIBULAN III'!AV67+'TRIBULAN IV'!AV67</f>
        <v>0</v>
      </c>
      <c r="AW67" s="19">
        <f>'TRIBULAN III'!AW67+'TRIBULAN IV'!AW67</f>
        <v>0</v>
      </c>
      <c r="AX67" s="19">
        <f>'TRIBULAN III'!AX67+'TRIBULAN IV'!AX67</f>
        <v>0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4"/>
        <v>151</v>
      </c>
      <c r="G68" s="19">
        <f>'TRIBULAN III'!G68+'TRIBULAN IV'!G68</f>
        <v>12</v>
      </c>
      <c r="H68" s="19">
        <f>'TRIBULAN III'!H68+'TRIBULAN IV'!H68</f>
        <v>11</v>
      </c>
      <c r="I68" s="19">
        <f>'TRIBULAN III'!I68+'TRIBULAN IV'!I68</f>
        <v>23</v>
      </c>
      <c r="J68" s="19">
        <f>'TRIBULAN III'!J68+'TRIBULAN IV'!J68</f>
        <v>15.231788079470199</v>
      </c>
      <c r="K68" s="19">
        <f>'TRIBULAN III'!K68+'TRIBULAN IV'!K68</f>
        <v>27</v>
      </c>
      <c r="L68" s="19">
        <f>'TRIBULAN III'!L68+'TRIBULAN IV'!L68</f>
        <v>42</v>
      </c>
      <c r="M68" s="19">
        <f>'TRIBULAN III'!M68+'TRIBULAN IV'!M68</f>
        <v>69</v>
      </c>
      <c r="N68" s="19">
        <f>'TRIBULAN III'!N68+'TRIBULAN IV'!N68</f>
        <v>45.695364238410598</v>
      </c>
      <c r="O68" s="19">
        <f>'TRIBULAN III'!O68+'TRIBULAN IV'!O68</f>
        <v>0</v>
      </c>
      <c r="P68" s="19">
        <f>'TRIBULAN III'!P68+'TRIBULAN IV'!P68</f>
        <v>0</v>
      </c>
      <c r="Q68" s="19">
        <f>'TRIBULAN III'!Q68+'TRIBULAN IV'!Q68</f>
        <v>0</v>
      </c>
      <c r="R68" s="19" t="e">
        <f>'TRIBULAN III'!R68+'TRIBULAN IV'!R68</f>
        <v>#DIV/0!</v>
      </c>
      <c r="S68" s="19">
        <f>'TRIBULAN III'!S68+'TRIBULAN IV'!S68</f>
        <v>0</v>
      </c>
      <c r="T68" s="19">
        <f>'TRIBULAN III'!T68+'TRIBULAN IV'!T68</f>
        <v>0</v>
      </c>
      <c r="U68" s="19">
        <f>'TRIBULAN III'!U68+'TRIBULAN IV'!U68</f>
        <v>0</v>
      </c>
      <c r="V68" s="19" t="e">
        <f>'TRIBULAN III'!V68+'TRIBULAN IV'!V68</f>
        <v>#DIV/0!</v>
      </c>
      <c r="W68" s="19">
        <f>'TRIBULAN III'!W68+'TRIBULAN IV'!W68</f>
        <v>0</v>
      </c>
      <c r="X68" s="19">
        <f>'TRIBULAN III'!X68+'TRIBULAN IV'!X68</f>
        <v>0</v>
      </c>
      <c r="Y68" s="19">
        <f>'TRIBULAN III'!Y68+'TRIBULAN IV'!Y68</f>
        <v>0</v>
      </c>
      <c r="Z68" s="19" t="e">
        <f>'TRIBULAN III'!Z68+'TRIBULAN IV'!Z68</f>
        <v>#DIV/0!</v>
      </c>
      <c r="AA68" s="19">
        <f>'TRIBULAN III'!AA68+'TRIBULAN IV'!AA68</f>
        <v>1</v>
      </c>
      <c r="AB68" s="19">
        <f>'TRIBULAN III'!AB68+'TRIBULAN IV'!AB68</f>
        <v>0</v>
      </c>
      <c r="AC68" s="19">
        <f>'TRIBULAN III'!AC68+'TRIBULAN IV'!AC68</f>
        <v>1</v>
      </c>
      <c r="AD68" s="19" t="e">
        <f>'TRIBULAN III'!AD68+'TRIBULAN IV'!AD68</f>
        <v>#DIV/0!</v>
      </c>
      <c r="AE68" s="19">
        <f>'TRIBULAN III'!AE68+'TRIBULAN IV'!AE68</f>
        <v>0</v>
      </c>
      <c r="AF68" s="19">
        <f>'TRIBULAN III'!AF68+'TRIBULAN IV'!AF68</f>
        <v>0</v>
      </c>
      <c r="AG68" s="19">
        <f>'TRIBULAN III'!AG68+'TRIBULAN IV'!AG68</f>
        <v>0</v>
      </c>
      <c r="AH68" s="19" t="e">
        <f>'TRIBULAN III'!AH68+'TRIBULAN IV'!AH68</f>
        <v>#DIV/0!</v>
      </c>
      <c r="AI68" s="19">
        <f>'TRIBULAN III'!AI68+'TRIBULAN IV'!AI68</f>
        <v>0</v>
      </c>
      <c r="AJ68" s="19">
        <f>'TRIBULAN III'!AJ68+'TRIBULAN IV'!AJ68</f>
        <v>0</v>
      </c>
      <c r="AK68" s="19">
        <f>'TRIBULAN III'!AK68+'TRIBULAN IV'!AK68</f>
        <v>0</v>
      </c>
      <c r="AL68" s="19" t="e">
        <f>'TRIBULAN III'!AL68+'TRIBULAN IV'!AL68</f>
        <v>#DIV/0!</v>
      </c>
      <c r="AM68" s="19">
        <f>'TRIBULAN III'!AM68+'TRIBULAN IV'!AM68</f>
        <v>0</v>
      </c>
      <c r="AN68" s="19">
        <f>'TRIBULAN III'!AN68+'TRIBULAN IV'!AN68</f>
        <v>0</v>
      </c>
      <c r="AO68" s="19">
        <f>'TRIBULAN III'!AO68+'TRIBULAN IV'!AO68</f>
        <v>0</v>
      </c>
      <c r="AP68" s="19" t="e">
        <f>'TRIBULAN III'!AP68+'TRIBULAN IV'!AP68</f>
        <v>#DIV/0!</v>
      </c>
      <c r="AQ68" s="19">
        <f>'TRIBULAN III'!AQ68+'TRIBULAN IV'!AQ68</f>
        <v>0</v>
      </c>
      <c r="AR68" s="19">
        <f>'TRIBULAN III'!AR68+'TRIBULAN IV'!AR68</f>
        <v>0</v>
      </c>
      <c r="AS68" s="19">
        <f>'TRIBULAN III'!AS68+'TRIBULAN IV'!AS68</f>
        <v>0</v>
      </c>
      <c r="AT68" s="19" t="e">
        <f>'TRIBULAN III'!AT68+'TRIBULAN IV'!AT68</f>
        <v>#DIV/0!</v>
      </c>
      <c r="AU68" s="19">
        <f>'TRIBULAN III'!AU68+'TRIBULAN IV'!AU68</f>
        <v>1</v>
      </c>
      <c r="AV68" s="19">
        <f>'TRIBULAN III'!AV68+'TRIBULAN IV'!AV68</f>
        <v>0</v>
      </c>
      <c r="AW68" s="19">
        <f>'TRIBULAN III'!AW68+'TRIBULAN IV'!AW68</f>
        <v>1</v>
      </c>
      <c r="AX68" s="19" t="e">
        <f>'TRIBULAN III'!AX68+'TRIBULAN IV'!AX68</f>
        <v>#DIV/0!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4"/>
        <v>291</v>
      </c>
      <c r="G69" s="19">
        <f>'TRIBULAN III'!G69+'TRIBULAN IV'!G69</f>
        <v>68</v>
      </c>
      <c r="H69" s="19">
        <f>'TRIBULAN III'!H69+'TRIBULAN IV'!H69</f>
        <v>64</v>
      </c>
      <c r="I69" s="19">
        <f>'TRIBULAN III'!I69+'TRIBULAN IV'!I69</f>
        <v>132</v>
      </c>
      <c r="J69" s="19">
        <f>'TRIBULAN III'!J69+'TRIBULAN IV'!J69</f>
        <v>45.360824742268051</v>
      </c>
      <c r="K69" s="19">
        <f>'TRIBULAN III'!K69+'TRIBULAN IV'!K69</f>
        <v>68</v>
      </c>
      <c r="L69" s="19">
        <f>'TRIBULAN III'!L69+'TRIBULAN IV'!L69</f>
        <v>64</v>
      </c>
      <c r="M69" s="19">
        <f>'TRIBULAN III'!M69+'TRIBULAN IV'!M69</f>
        <v>132</v>
      </c>
      <c r="N69" s="19">
        <f>'TRIBULAN III'!N69+'TRIBULAN IV'!N69</f>
        <v>45.360824742268051</v>
      </c>
      <c r="O69" s="19">
        <f>'TRIBULAN III'!O69+'TRIBULAN IV'!O69</f>
        <v>0</v>
      </c>
      <c r="P69" s="19">
        <f>'TRIBULAN III'!P69+'TRIBULAN IV'!P69</f>
        <v>0</v>
      </c>
      <c r="Q69" s="19">
        <f>'TRIBULAN III'!Q69+'TRIBULAN IV'!Q69</f>
        <v>0</v>
      </c>
      <c r="R69" s="19">
        <f>'TRIBULAN III'!R69+'TRIBULAN IV'!R69</f>
        <v>0</v>
      </c>
      <c r="S69" s="19">
        <f>'TRIBULAN III'!S69+'TRIBULAN IV'!S69</f>
        <v>0</v>
      </c>
      <c r="T69" s="19">
        <f>'TRIBULAN III'!T69+'TRIBULAN IV'!T69</f>
        <v>0</v>
      </c>
      <c r="U69" s="19">
        <f>'TRIBULAN III'!U69+'TRIBULAN IV'!U69</f>
        <v>0</v>
      </c>
      <c r="V69" s="19">
        <f>'TRIBULAN III'!V69+'TRIBULAN IV'!V69</f>
        <v>0</v>
      </c>
      <c r="W69" s="19">
        <f>'TRIBULAN III'!W69+'TRIBULAN IV'!W69</f>
        <v>0</v>
      </c>
      <c r="X69" s="19">
        <f>'TRIBULAN III'!X69+'TRIBULAN IV'!X69</f>
        <v>0</v>
      </c>
      <c r="Y69" s="19">
        <f>'TRIBULAN III'!Y69+'TRIBULAN IV'!Y69</f>
        <v>0</v>
      </c>
      <c r="Z69" s="19">
        <f>'TRIBULAN III'!Z69+'TRIBULAN IV'!Z69</f>
        <v>0</v>
      </c>
      <c r="AA69" s="19">
        <f>'TRIBULAN III'!AA69+'TRIBULAN IV'!AA69</f>
        <v>0</v>
      </c>
      <c r="AB69" s="19">
        <f>'TRIBULAN III'!AB69+'TRIBULAN IV'!AB69</f>
        <v>0</v>
      </c>
      <c r="AC69" s="19">
        <f>'TRIBULAN III'!AC69+'TRIBULAN IV'!AC69</f>
        <v>0</v>
      </c>
      <c r="AD69" s="19">
        <f>'TRIBULAN III'!AD69+'TRIBULAN IV'!AD69</f>
        <v>0</v>
      </c>
      <c r="AE69" s="19">
        <f>'TRIBULAN III'!AE69+'TRIBULAN IV'!AE69</f>
        <v>0</v>
      </c>
      <c r="AF69" s="19">
        <f>'TRIBULAN III'!AF69+'TRIBULAN IV'!AF69</f>
        <v>0</v>
      </c>
      <c r="AG69" s="19">
        <f>'TRIBULAN III'!AG69+'TRIBULAN IV'!AG69</f>
        <v>0</v>
      </c>
      <c r="AH69" s="19">
        <f>'TRIBULAN III'!AH69+'TRIBULAN IV'!AH69</f>
        <v>0</v>
      </c>
      <c r="AI69" s="19">
        <f>'TRIBULAN III'!AI69+'TRIBULAN IV'!AI69</f>
        <v>0</v>
      </c>
      <c r="AJ69" s="19">
        <f>'TRIBULAN III'!AJ69+'TRIBULAN IV'!AJ69</f>
        <v>0</v>
      </c>
      <c r="AK69" s="19">
        <f>'TRIBULAN III'!AK69+'TRIBULAN IV'!AK69</f>
        <v>0</v>
      </c>
      <c r="AL69" s="19">
        <f>'TRIBULAN III'!AL69+'TRIBULAN IV'!AL69</f>
        <v>0</v>
      </c>
      <c r="AM69" s="19">
        <f>'TRIBULAN III'!AM69+'TRIBULAN IV'!AM69</f>
        <v>0</v>
      </c>
      <c r="AN69" s="19">
        <f>'TRIBULAN III'!AN69+'TRIBULAN IV'!AN69</f>
        <v>0</v>
      </c>
      <c r="AO69" s="19">
        <f>'TRIBULAN III'!AO69+'TRIBULAN IV'!AO69</f>
        <v>0</v>
      </c>
      <c r="AP69" s="19">
        <f>'TRIBULAN III'!AP69+'TRIBULAN IV'!AP69</f>
        <v>0</v>
      </c>
      <c r="AQ69" s="19">
        <f>'TRIBULAN III'!AQ69+'TRIBULAN IV'!AQ69</f>
        <v>0</v>
      </c>
      <c r="AR69" s="19">
        <f>'TRIBULAN III'!AR69+'TRIBULAN IV'!AR69</f>
        <v>0</v>
      </c>
      <c r="AS69" s="19">
        <f>'TRIBULAN III'!AS69+'TRIBULAN IV'!AS69</f>
        <v>0</v>
      </c>
      <c r="AT69" s="19">
        <f>'TRIBULAN III'!AT69+'TRIBULAN IV'!AT69</f>
        <v>0</v>
      </c>
      <c r="AU69" s="19">
        <f>'TRIBULAN III'!AU69+'TRIBULAN IV'!AU69</f>
        <v>0</v>
      </c>
      <c r="AV69" s="19">
        <f>'TRIBULAN III'!AV69+'TRIBULAN IV'!AV69</f>
        <v>0</v>
      </c>
      <c r="AW69" s="19">
        <f>'TRIBULAN III'!AW69+'TRIBULAN IV'!AW69</f>
        <v>0</v>
      </c>
      <c r="AX69" s="19">
        <f>'TRIBULAN III'!AX69+'TRIBULAN IV'!AX69</f>
        <v>0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4"/>
        <v>825</v>
      </c>
      <c r="G70" s="19">
        <f>'TRIBULAN III'!G70+'TRIBULAN IV'!G70</f>
        <v>247</v>
      </c>
      <c r="H70" s="19">
        <f>'TRIBULAN III'!H70+'TRIBULAN IV'!H70</f>
        <v>224</v>
      </c>
      <c r="I70" s="19">
        <f>'TRIBULAN III'!I70+'TRIBULAN IV'!I70</f>
        <v>471</v>
      </c>
      <c r="J70" s="19">
        <f>'TRIBULAN III'!J70+'TRIBULAN IV'!J70</f>
        <v>57.090909090909093</v>
      </c>
      <c r="K70" s="19">
        <f>'TRIBULAN III'!K70+'TRIBULAN IV'!K70</f>
        <v>215</v>
      </c>
      <c r="L70" s="19">
        <f>'TRIBULAN III'!L70+'TRIBULAN IV'!L70</f>
        <v>217</v>
      </c>
      <c r="M70" s="19">
        <f>'TRIBULAN III'!M70+'TRIBULAN IV'!M70</f>
        <v>432</v>
      </c>
      <c r="N70" s="19">
        <f>'TRIBULAN III'!N70+'TRIBULAN IV'!N70</f>
        <v>52.363636363636367</v>
      </c>
      <c r="O70" s="19">
        <f>'TRIBULAN III'!O70+'TRIBULAN IV'!O70</f>
        <v>0</v>
      </c>
      <c r="P70" s="19">
        <f>'TRIBULAN III'!P70+'TRIBULAN IV'!P70</f>
        <v>0</v>
      </c>
      <c r="Q70" s="19">
        <f>'TRIBULAN III'!Q70+'TRIBULAN IV'!Q70</f>
        <v>0</v>
      </c>
      <c r="R70" s="19">
        <f>'TRIBULAN III'!R70+'TRIBULAN IV'!R70</f>
        <v>0</v>
      </c>
      <c r="S70" s="19">
        <f>'TRIBULAN III'!S70+'TRIBULAN IV'!S70</f>
        <v>0</v>
      </c>
      <c r="T70" s="19">
        <f>'TRIBULAN III'!T70+'TRIBULAN IV'!T70</f>
        <v>0</v>
      </c>
      <c r="U70" s="19">
        <f>'TRIBULAN III'!U70+'TRIBULAN IV'!U70</f>
        <v>0</v>
      </c>
      <c r="V70" s="19">
        <f>'TRIBULAN III'!V70+'TRIBULAN IV'!V70</f>
        <v>0</v>
      </c>
      <c r="W70" s="19">
        <f>'TRIBULAN III'!W70+'TRIBULAN IV'!W70</f>
        <v>0</v>
      </c>
      <c r="X70" s="19">
        <f>'TRIBULAN III'!X70+'TRIBULAN IV'!X70</f>
        <v>0</v>
      </c>
      <c r="Y70" s="19">
        <f>'TRIBULAN III'!Y70+'TRIBULAN IV'!Y70</f>
        <v>0</v>
      </c>
      <c r="Z70" s="19">
        <f>'TRIBULAN III'!Z70+'TRIBULAN IV'!Z70</f>
        <v>0</v>
      </c>
      <c r="AA70" s="19">
        <f>'TRIBULAN III'!AA70+'TRIBULAN IV'!AA70</f>
        <v>2</v>
      </c>
      <c r="AB70" s="19">
        <f>'TRIBULAN III'!AB70+'TRIBULAN IV'!AB70</f>
        <v>0</v>
      </c>
      <c r="AC70" s="19">
        <f>'TRIBULAN III'!AC70+'TRIBULAN IV'!AC70</f>
        <v>2</v>
      </c>
      <c r="AD70" s="19">
        <f>'TRIBULAN III'!AD70+'TRIBULAN IV'!AD70</f>
        <v>2.7475468331846562</v>
      </c>
      <c r="AE70" s="19">
        <f>'TRIBULAN III'!AE70+'TRIBULAN IV'!AE70</f>
        <v>0</v>
      </c>
      <c r="AF70" s="19">
        <f>'TRIBULAN III'!AF70+'TRIBULAN IV'!AF70</f>
        <v>0</v>
      </c>
      <c r="AG70" s="19">
        <f>'TRIBULAN III'!AG70+'TRIBULAN IV'!AG70</f>
        <v>0</v>
      </c>
      <c r="AH70" s="19">
        <f>'TRIBULAN III'!AH70+'TRIBULAN IV'!AH70</f>
        <v>0</v>
      </c>
      <c r="AI70" s="19">
        <f>'TRIBULAN III'!AI70+'TRIBULAN IV'!AI70</f>
        <v>0</v>
      </c>
      <c r="AJ70" s="19">
        <f>'TRIBULAN III'!AJ70+'TRIBULAN IV'!AJ70</f>
        <v>0</v>
      </c>
      <c r="AK70" s="19">
        <f>'TRIBULAN III'!AK70+'TRIBULAN IV'!AK70</f>
        <v>0</v>
      </c>
      <c r="AL70" s="19">
        <f>'TRIBULAN III'!AL70+'TRIBULAN IV'!AL70</f>
        <v>0</v>
      </c>
      <c r="AM70" s="19">
        <f>'TRIBULAN III'!AM70+'TRIBULAN IV'!AM70</f>
        <v>0</v>
      </c>
      <c r="AN70" s="19">
        <f>'TRIBULAN III'!AN70+'TRIBULAN IV'!AN70</f>
        <v>0</v>
      </c>
      <c r="AO70" s="19">
        <f>'TRIBULAN III'!AO70+'TRIBULAN IV'!AO70</f>
        <v>0</v>
      </c>
      <c r="AP70" s="19">
        <f>'TRIBULAN III'!AP70+'TRIBULAN IV'!AP70</f>
        <v>0</v>
      </c>
      <c r="AQ70" s="19">
        <f>'TRIBULAN III'!AQ70+'TRIBULAN IV'!AQ70</f>
        <v>0</v>
      </c>
      <c r="AR70" s="19">
        <f>'TRIBULAN III'!AR70+'TRIBULAN IV'!AR70</f>
        <v>0</v>
      </c>
      <c r="AS70" s="19">
        <f>'TRIBULAN III'!AS70+'TRIBULAN IV'!AS70</f>
        <v>0</v>
      </c>
      <c r="AT70" s="19">
        <f>'TRIBULAN III'!AT70+'TRIBULAN IV'!AT70</f>
        <v>0</v>
      </c>
      <c r="AU70" s="19">
        <f>'TRIBULAN III'!AU70+'TRIBULAN IV'!AU70</f>
        <v>1</v>
      </c>
      <c r="AV70" s="19">
        <f>'TRIBULAN III'!AV70+'TRIBULAN IV'!AV70</f>
        <v>0</v>
      </c>
      <c r="AW70" s="19">
        <f>'TRIBULAN III'!AW70+'TRIBULAN IV'!AW70</f>
        <v>1</v>
      </c>
      <c r="AX70" s="19">
        <f>'TRIBULAN III'!AX70+'TRIBULAN IV'!AX70</f>
        <v>1.0526315789473684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4"/>
        <v>630</v>
      </c>
      <c r="G71" s="19">
        <f>'TRIBULAN III'!G71+'TRIBULAN IV'!G71</f>
        <v>148</v>
      </c>
      <c r="H71" s="19">
        <f>'TRIBULAN III'!H71+'TRIBULAN IV'!H71</f>
        <v>155</v>
      </c>
      <c r="I71" s="19">
        <f>'TRIBULAN III'!I71+'TRIBULAN IV'!I71</f>
        <v>303</v>
      </c>
      <c r="J71" s="19">
        <f>'TRIBULAN III'!J71+'TRIBULAN IV'!J71</f>
        <v>48.095238095238088</v>
      </c>
      <c r="K71" s="19">
        <f>'TRIBULAN III'!K71+'TRIBULAN IV'!K71</f>
        <v>121</v>
      </c>
      <c r="L71" s="19">
        <f>'TRIBULAN III'!L71+'TRIBULAN IV'!L71</f>
        <v>147</v>
      </c>
      <c r="M71" s="19">
        <f>'TRIBULAN III'!M71+'TRIBULAN IV'!M71</f>
        <v>268</v>
      </c>
      <c r="N71" s="19">
        <f>'TRIBULAN III'!N71+'TRIBULAN IV'!N71</f>
        <v>42.539682539682545</v>
      </c>
      <c r="O71" s="19">
        <f>'TRIBULAN III'!O71+'TRIBULAN IV'!O71</f>
        <v>0</v>
      </c>
      <c r="P71" s="19">
        <f>'TRIBULAN III'!P71+'TRIBULAN IV'!P71</f>
        <v>0</v>
      </c>
      <c r="Q71" s="19">
        <f>'TRIBULAN III'!Q71+'TRIBULAN IV'!Q71</f>
        <v>0</v>
      </c>
      <c r="R71" s="19">
        <f>'TRIBULAN III'!R71+'TRIBULAN IV'!R71</f>
        <v>0</v>
      </c>
      <c r="S71" s="19">
        <f>'TRIBULAN III'!S71+'TRIBULAN IV'!S71</f>
        <v>0</v>
      </c>
      <c r="T71" s="19">
        <f>'TRIBULAN III'!T71+'TRIBULAN IV'!T71</f>
        <v>0</v>
      </c>
      <c r="U71" s="19">
        <f>'TRIBULAN III'!U71+'TRIBULAN IV'!U71</f>
        <v>0</v>
      </c>
      <c r="V71" s="19">
        <f>'TRIBULAN III'!V71+'TRIBULAN IV'!V71</f>
        <v>0</v>
      </c>
      <c r="W71" s="19">
        <f>'TRIBULAN III'!W71+'TRIBULAN IV'!W71</f>
        <v>0</v>
      </c>
      <c r="X71" s="19">
        <f>'TRIBULAN III'!X71+'TRIBULAN IV'!X71</f>
        <v>0</v>
      </c>
      <c r="Y71" s="19">
        <f>'TRIBULAN III'!Y71+'TRIBULAN IV'!Y71</f>
        <v>0</v>
      </c>
      <c r="Z71" s="19">
        <f>'TRIBULAN III'!Z71+'TRIBULAN IV'!Z71</f>
        <v>0</v>
      </c>
      <c r="AA71" s="19">
        <f>'TRIBULAN III'!AA71+'TRIBULAN IV'!AA71</f>
        <v>0</v>
      </c>
      <c r="AB71" s="19">
        <f>'TRIBULAN III'!AB71+'TRIBULAN IV'!AB71</f>
        <v>0</v>
      </c>
      <c r="AC71" s="19">
        <f>'TRIBULAN III'!AC71+'TRIBULAN IV'!AC71</f>
        <v>0</v>
      </c>
      <c r="AD71" s="19">
        <f>'TRIBULAN III'!AD71+'TRIBULAN IV'!AD71</f>
        <v>0</v>
      </c>
      <c r="AE71" s="19">
        <f>'TRIBULAN III'!AE71+'TRIBULAN IV'!AE71</f>
        <v>0</v>
      </c>
      <c r="AF71" s="19">
        <f>'TRIBULAN III'!AF71+'TRIBULAN IV'!AF71</f>
        <v>0</v>
      </c>
      <c r="AG71" s="19">
        <f>'TRIBULAN III'!AG71+'TRIBULAN IV'!AG71</f>
        <v>0</v>
      </c>
      <c r="AH71" s="19">
        <f>'TRIBULAN III'!AH71+'TRIBULAN IV'!AH71</f>
        <v>0</v>
      </c>
      <c r="AI71" s="19">
        <f>'TRIBULAN III'!AI71+'TRIBULAN IV'!AI71</f>
        <v>0</v>
      </c>
      <c r="AJ71" s="19">
        <f>'TRIBULAN III'!AJ71+'TRIBULAN IV'!AJ71</f>
        <v>0</v>
      </c>
      <c r="AK71" s="19">
        <f>'TRIBULAN III'!AK71+'TRIBULAN IV'!AK71</f>
        <v>0</v>
      </c>
      <c r="AL71" s="19">
        <f>'TRIBULAN III'!AL71+'TRIBULAN IV'!AL71</f>
        <v>0</v>
      </c>
      <c r="AM71" s="19">
        <f>'TRIBULAN III'!AM71+'TRIBULAN IV'!AM71</f>
        <v>0</v>
      </c>
      <c r="AN71" s="19">
        <f>'TRIBULAN III'!AN71+'TRIBULAN IV'!AN71</f>
        <v>0</v>
      </c>
      <c r="AO71" s="19">
        <f>'TRIBULAN III'!AO71+'TRIBULAN IV'!AO71</f>
        <v>0</v>
      </c>
      <c r="AP71" s="19">
        <f>'TRIBULAN III'!AP71+'TRIBULAN IV'!AP71</f>
        <v>0</v>
      </c>
      <c r="AQ71" s="19">
        <f>'TRIBULAN III'!AQ71+'TRIBULAN IV'!AQ71</f>
        <v>0</v>
      </c>
      <c r="AR71" s="19">
        <f>'TRIBULAN III'!AR71+'TRIBULAN IV'!AR71</f>
        <v>0</v>
      </c>
      <c r="AS71" s="19">
        <f>'TRIBULAN III'!AS71+'TRIBULAN IV'!AS71</f>
        <v>0</v>
      </c>
      <c r="AT71" s="19">
        <f>'TRIBULAN III'!AT71+'TRIBULAN IV'!AT71</f>
        <v>0</v>
      </c>
      <c r="AU71" s="19">
        <f>'TRIBULAN III'!AU71+'TRIBULAN IV'!AU71</f>
        <v>0</v>
      </c>
      <c r="AV71" s="19">
        <f>'TRIBULAN III'!AV71+'TRIBULAN IV'!AV71</f>
        <v>0</v>
      </c>
      <c r="AW71" s="19">
        <f>'TRIBULAN III'!AW71+'TRIBULAN IV'!AW71</f>
        <v>0</v>
      </c>
      <c r="AX71" s="19">
        <f>'TRIBULAN III'!AX71+'TRIBULAN IV'!AX71</f>
        <v>0</v>
      </c>
    </row>
    <row r="72" spans="1:50" ht="14.25" customHeight="1">
      <c r="A72" s="26"/>
      <c r="B72" s="17"/>
      <c r="C72" s="18" t="s">
        <v>37</v>
      </c>
      <c r="D72" s="89">
        <f t="shared" ref="D72:F72" si="25">SUM(D67:D71)</f>
        <v>1227</v>
      </c>
      <c r="E72" s="89">
        <f t="shared" si="25"/>
        <v>1175</v>
      </c>
      <c r="F72" s="89">
        <f t="shared" si="25"/>
        <v>2402</v>
      </c>
      <c r="G72" s="19">
        <f>'TRIBULAN III'!G72+'TRIBULAN IV'!G72</f>
        <v>570</v>
      </c>
      <c r="H72" s="19">
        <f>'TRIBULAN III'!H72+'TRIBULAN IV'!H72</f>
        <v>549</v>
      </c>
      <c r="I72" s="19">
        <f>'TRIBULAN III'!I72+'TRIBULAN IV'!I72</f>
        <v>1119</v>
      </c>
      <c r="J72" s="19">
        <f>'TRIBULAN III'!J72+'TRIBULAN IV'!J72</f>
        <v>46.586178184845963</v>
      </c>
      <c r="K72" s="19">
        <f>'TRIBULAN III'!K72+'TRIBULAN IV'!K72</f>
        <v>553</v>
      </c>
      <c r="L72" s="19">
        <f>'TRIBULAN III'!L72+'TRIBULAN IV'!L72</f>
        <v>591</v>
      </c>
      <c r="M72" s="19">
        <f>'TRIBULAN III'!M72+'TRIBULAN IV'!M72</f>
        <v>1144</v>
      </c>
      <c r="N72" s="19">
        <f>'TRIBULAN III'!N72+'TRIBULAN IV'!N72</f>
        <v>47.626977518734392</v>
      </c>
      <c r="O72" s="19">
        <f>'TRIBULAN III'!O72+'TRIBULAN IV'!O72</f>
        <v>0</v>
      </c>
      <c r="P72" s="19">
        <f>'TRIBULAN III'!P72+'TRIBULAN IV'!P72</f>
        <v>0</v>
      </c>
      <c r="Q72" s="19">
        <f>'TRIBULAN III'!Q72+'TRIBULAN IV'!Q72</f>
        <v>0</v>
      </c>
      <c r="R72" s="19">
        <f>'TRIBULAN III'!R72+'TRIBULAN IV'!R72</f>
        <v>0</v>
      </c>
      <c r="S72" s="19">
        <f>'TRIBULAN III'!S72+'TRIBULAN IV'!S72</f>
        <v>0</v>
      </c>
      <c r="T72" s="19">
        <f>'TRIBULAN III'!T72+'TRIBULAN IV'!T72</f>
        <v>0</v>
      </c>
      <c r="U72" s="19">
        <f>'TRIBULAN III'!U72+'TRIBULAN IV'!U72</f>
        <v>0</v>
      </c>
      <c r="V72" s="19">
        <f>'TRIBULAN III'!V72+'TRIBULAN IV'!V72</f>
        <v>0</v>
      </c>
      <c r="W72" s="19">
        <f>'TRIBULAN III'!W72+'TRIBULAN IV'!W72</f>
        <v>0</v>
      </c>
      <c r="X72" s="19">
        <f>'TRIBULAN III'!X72+'TRIBULAN IV'!X72</f>
        <v>0</v>
      </c>
      <c r="Y72" s="19">
        <f>'TRIBULAN III'!Y72+'TRIBULAN IV'!Y72</f>
        <v>0</v>
      </c>
      <c r="Z72" s="19">
        <f>'TRIBULAN III'!Z72+'TRIBULAN IV'!Z72</f>
        <v>0</v>
      </c>
      <c r="AA72" s="19">
        <f>'TRIBULAN III'!AA72+'TRIBULAN IV'!AA72</f>
        <v>3</v>
      </c>
      <c r="AB72" s="19">
        <f>'TRIBULAN III'!AB72+'TRIBULAN IV'!AB72</f>
        <v>0</v>
      </c>
      <c r="AC72" s="19">
        <f>'TRIBULAN III'!AC72+'TRIBULAN IV'!AC72</f>
        <v>3</v>
      </c>
      <c r="AD72" s="19">
        <f>'TRIBULAN III'!AD72+'TRIBULAN IV'!AD72</f>
        <v>1.8030865367111368</v>
      </c>
      <c r="AE72" s="19">
        <f>'TRIBULAN III'!AE72+'TRIBULAN IV'!AE72</f>
        <v>0</v>
      </c>
      <c r="AF72" s="19">
        <f>'TRIBULAN III'!AF72+'TRIBULAN IV'!AF72</f>
        <v>0</v>
      </c>
      <c r="AG72" s="19">
        <f>'TRIBULAN III'!AG72+'TRIBULAN IV'!AG72</f>
        <v>0</v>
      </c>
      <c r="AH72" s="19">
        <f>'TRIBULAN III'!AH72+'TRIBULAN IV'!AH72</f>
        <v>0</v>
      </c>
      <c r="AI72" s="19">
        <f>'TRIBULAN III'!AI72+'TRIBULAN IV'!AI72</f>
        <v>0</v>
      </c>
      <c r="AJ72" s="19">
        <f>'TRIBULAN III'!AJ72+'TRIBULAN IV'!AJ72</f>
        <v>0</v>
      </c>
      <c r="AK72" s="19">
        <f>'TRIBULAN III'!AK72+'TRIBULAN IV'!AK72</f>
        <v>0</v>
      </c>
      <c r="AL72" s="19">
        <f>'TRIBULAN III'!AL72+'TRIBULAN IV'!AL72</f>
        <v>0</v>
      </c>
      <c r="AM72" s="19">
        <f>'TRIBULAN III'!AM72+'TRIBULAN IV'!AM72</f>
        <v>0</v>
      </c>
      <c r="AN72" s="19">
        <f>'TRIBULAN III'!AN72+'TRIBULAN IV'!AN72</f>
        <v>0</v>
      </c>
      <c r="AO72" s="19">
        <f>'TRIBULAN III'!AO72+'TRIBULAN IV'!AO72</f>
        <v>0</v>
      </c>
      <c r="AP72" s="19">
        <f>'TRIBULAN III'!AP72+'TRIBULAN IV'!AP72</f>
        <v>0</v>
      </c>
      <c r="AQ72" s="19">
        <f>'TRIBULAN III'!AQ72+'TRIBULAN IV'!AQ72</f>
        <v>0</v>
      </c>
      <c r="AR72" s="19">
        <f>'TRIBULAN III'!AR72+'TRIBULAN IV'!AR72</f>
        <v>0</v>
      </c>
      <c r="AS72" s="19">
        <f>'TRIBULAN III'!AS72+'TRIBULAN IV'!AS72</f>
        <v>0</v>
      </c>
      <c r="AT72" s="19">
        <f>'TRIBULAN III'!AT72+'TRIBULAN IV'!AT72</f>
        <v>0</v>
      </c>
      <c r="AU72" s="19">
        <f>'TRIBULAN III'!AU72+'TRIBULAN IV'!AU72</f>
        <v>2</v>
      </c>
      <c r="AV72" s="19">
        <f>'TRIBULAN III'!AV72+'TRIBULAN IV'!AV72</f>
        <v>0</v>
      </c>
      <c r="AW72" s="19">
        <f>'TRIBULAN III'!AW72+'TRIBULAN IV'!AW72</f>
        <v>2</v>
      </c>
      <c r="AX72" s="19">
        <f>'TRIBULAN III'!AX72+'TRIBULAN IV'!AX72</f>
        <v>1.2711716430941156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26">D73+E73</f>
        <v>882</v>
      </c>
      <c r="G73" s="19">
        <f>'TRIBULAN III'!G73+'TRIBULAN IV'!G73</f>
        <v>214</v>
      </c>
      <c r="H73" s="19">
        <f>'TRIBULAN III'!H73+'TRIBULAN IV'!H73</f>
        <v>228</v>
      </c>
      <c r="I73" s="19">
        <f>'TRIBULAN III'!I73+'TRIBULAN IV'!I73</f>
        <v>442</v>
      </c>
      <c r="J73" s="19">
        <f>'TRIBULAN III'!J73+'TRIBULAN IV'!J73</f>
        <v>50.113378684807259</v>
      </c>
      <c r="K73" s="19">
        <f>'TRIBULAN III'!K73+'TRIBULAN IV'!K73</f>
        <v>214</v>
      </c>
      <c r="L73" s="19">
        <f>'TRIBULAN III'!L73+'TRIBULAN IV'!L73</f>
        <v>228</v>
      </c>
      <c r="M73" s="19">
        <f>'TRIBULAN III'!M73+'TRIBULAN IV'!M73</f>
        <v>442</v>
      </c>
      <c r="N73" s="19">
        <f>'TRIBULAN III'!N73+'TRIBULAN IV'!N73</f>
        <v>50.113378684807259</v>
      </c>
      <c r="O73" s="19">
        <f>'TRIBULAN III'!O73+'TRIBULAN IV'!O73</f>
        <v>0</v>
      </c>
      <c r="P73" s="19">
        <f>'TRIBULAN III'!P73+'TRIBULAN IV'!P73</f>
        <v>0</v>
      </c>
      <c r="Q73" s="19">
        <f>'TRIBULAN III'!Q73+'TRIBULAN IV'!Q73</f>
        <v>0</v>
      </c>
      <c r="R73" s="19">
        <f>'TRIBULAN III'!R73+'TRIBULAN IV'!R73</f>
        <v>0</v>
      </c>
      <c r="S73" s="19">
        <f>'TRIBULAN III'!S73+'TRIBULAN IV'!S73</f>
        <v>0</v>
      </c>
      <c r="T73" s="19">
        <f>'TRIBULAN III'!T73+'TRIBULAN IV'!T73</f>
        <v>0</v>
      </c>
      <c r="U73" s="19">
        <f>'TRIBULAN III'!U73+'TRIBULAN IV'!U73</f>
        <v>0</v>
      </c>
      <c r="V73" s="19">
        <f>'TRIBULAN III'!V73+'TRIBULAN IV'!V73</f>
        <v>0</v>
      </c>
      <c r="W73" s="19">
        <f>'TRIBULAN III'!W73+'TRIBULAN IV'!W73</f>
        <v>0</v>
      </c>
      <c r="X73" s="19">
        <f>'TRIBULAN III'!X73+'TRIBULAN IV'!X73</f>
        <v>0</v>
      </c>
      <c r="Y73" s="19">
        <f>'TRIBULAN III'!Y73+'TRIBULAN IV'!Y73</f>
        <v>0</v>
      </c>
      <c r="Z73" s="19">
        <f>'TRIBULAN III'!Z73+'TRIBULAN IV'!Z73</f>
        <v>0</v>
      </c>
      <c r="AA73" s="19">
        <f>'TRIBULAN III'!AA73+'TRIBULAN IV'!AA73</f>
        <v>0</v>
      </c>
      <c r="AB73" s="19">
        <f>'TRIBULAN III'!AB73+'TRIBULAN IV'!AB73</f>
        <v>0</v>
      </c>
      <c r="AC73" s="19">
        <f>'TRIBULAN III'!AC73+'TRIBULAN IV'!AC73</f>
        <v>0</v>
      </c>
      <c r="AD73" s="19">
        <f>'TRIBULAN III'!AD73+'TRIBULAN IV'!AD73</f>
        <v>0</v>
      </c>
      <c r="AE73" s="19">
        <f>'TRIBULAN III'!AE73+'TRIBULAN IV'!AE73</f>
        <v>0</v>
      </c>
      <c r="AF73" s="19">
        <f>'TRIBULAN III'!AF73+'TRIBULAN IV'!AF73</f>
        <v>0</v>
      </c>
      <c r="AG73" s="19">
        <f>'TRIBULAN III'!AG73+'TRIBULAN IV'!AG73</f>
        <v>0</v>
      </c>
      <c r="AH73" s="19">
        <f>'TRIBULAN III'!AH73+'TRIBULAN IV'!AH73</f>
        <v>0</v>
      </c>
      <c r="AI73" s="19">
        <f>'TRIBULAN III'!AI73+'TRIBULAN IV'!AI73</f>
        <v>0</v>
      </c>
      <c r="AJ73" s="19">
        <f>'TRIBULAN III'!AJ73+'TRIBULAN IV'!AJ73</f>
        <v>0</v>
      </c>
      <c r="AK73" s="19">
        <f>'TRIBULAN III'!AK73+'TRIBULAN IV'!AK73</f>
        <v>0</v>
      </c>
      <c r="AL73" s="19">
        <f>'TRIBULAN III'!AL73+'TRIBULAN IV'!AL73</f>
        <v>0</v>
      </c>
      <c r="AM73" s="19">
        <f>'TRIBULAN III'!AM73+'TRIBULAN IV'!AM73</f>
        <v>0</v>
      </c>
      <c r="AN73" s="19">
        <f>'TRIBULAN III'!AN73+'TRIBULAN IV'!AN73</f>
        <v>0</v>
      </c>
      <c r="AO73" s="19">
        <f>'TRIBULAN III'!AO73+'TRIBULAN IV'!AO73</f>
        <v>0</v>
      </c>
      <c r="AP73" s="19">
        <f>'TRIBULAN III'!AP73+'TRIBULAN IV'!AP73</f>
        <v>0</v>
      </c>
      <c r="AQ73" s="19">
        <f>'TRIBULAN III'!AQ73+'TRIBULAN IV'!AQ73</f>
        <v>0</v>
      </c>
      <c r="AR73" s="19">
        <f>'TRIBULAN III'!AR73+'TRIBULAN IV'!AR73</f>
        <v>0</v>
      </c>
      <c r="AS73" s="19">
        <f>'TRIBULAN III'!AS73+'TRIBULAN IV'!AS73</f>
        <v>0</v>
      </c>
      <c r="AT73" s="19">
        <f>'TRIBULAN III'!AT73+'TRIBULAN IV'!AT73</f>
        <v>0</v>
      </c>
      <c r="AU73" s="19">
        <f>'TRIBULAN III'!AU73+'TRIBULAN IV'!AU73</f>
        <v>0</v>
      </c>
      <c r="AV73" s="19">
        <f>'TRIBULAN III'!AV73+'TRIBULAN IV'!AV73</f>
        <v>0</v>
      </c>
      <c r="AW73" s="19">
        <f>'TRIBULAN III'!AW73+'TRIBULAN IV'!AW73</f>
        <v>0</v>
      </c>
      <c r="AX73" s="19">
        <f>'TRIBULAN III'!AX73+'TRIBULAN IV'!AX73</f>
        <v>0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26"/>
        <v>832</v>
      </c>
      <c r="G74" s="19">
        <f>'TRIBULAN III'!G74+'TRIBULAN IV'!G74</f>
        <v>212</v>
      </c>
      <c r="H74" s="19">
        <f>'TRIBULAN III'!H74+'TRIBULAN IV'!H74</f>
        <v>212</v>
      </c>
      <c r="I74" s="19">
        <f>'TRIBULAN III'!I74+'TRIBULAN IV'!I74</f>
        <v>424</v>
      </c>
      <c r="J74" s="19">
        <f>'TRIBULAN III'!J74+'TRIBULAN IV'!J74</f>
        <v>50.96153846153846</v>
      </c>
      <c r="K74" s="19">
        <f>'TRIBULAN III'!K74+'TRIBULAN IV'!K74</f>
        <v>212</v>
      </c>
      <c r="L74" s="19">
        <f>'TRIBULAN III'!L74+'TRIBULAN IV'!L74</f>
        <v>212</v>
      </c>
      <c r="M74" s="19">
        <f>'TRIBULAN III'!M74+'TRIBULAN IV'!M74</f>
        <v>424</v>
      </c>
      <c r="N74" s="19">
        <f>'TRIBULAN III'!N74+'TRIBULAN IV'!N74</f>
        <v>50.96153846153846</v>
      </c>
      <c r="O74" s="19">
        <f>'TRIBULAN III'!O74+'TRIBULAN IV'!O74</f>
        <v>0</v>
      </c>
      <c r="P74" s="19">
        <f>'TRIBULAN III'!P74+'TRIBULAN IV'!P74</f>
        <v>0</v>
      </c>
      <c r="Q74" s="19">
        <f>'TRIBULAN III'!Q74+'TRIBULAN IV'!Q74</f>
        <v>0</v>
      </c>
      <c r="R74" s="19">
        <f>'TRIBULAN III'!R74+'TRIBULAN IV'!R74</f>
        <v>0</v>
      </c>
      <c r="S74" s="19">
        <f>'TRIBULAN III'!S74+'TRIBULAN IV'!S74</f>
        <v>0</v>
      </c>
      <c r="T74" s="19">
        <f>'TRIBULAN III'!T74+'TRIBULAN IV'!T74</f>
        <v>0</v>
      </c>
      <c r="U74" s="19">
        <f>'TRIBULAN III'!U74+'TRIBULAN IV'!U74</f>
        <v>0</v>
      </c>
      <c r="V74" s="19">
        <f>'TRIBULAN III'!V74+'TRIBULAN IV'!V74</f>
        <v>0</v>
      </c>
      <c r="W74" s="19">
        <f>'TRIBULAN III'!W74+'TRIBULAN IV'!W74</f>
        <v>0</v>
      </c>
      <c r="X74" s="19">
        <f>'TRIBULAN III'!X74+'TRIBULAN IV'!X74</f>
        <v>0</v>
      </c>
      <c r="Y74" s="19">
        <f>'TRIBULAN III'!Y74+'TRIBULAN IV'!Y74</f>
        <v>0</v>
      </c>
      <c r="Z74" s="19">
        <f>'TRIBULAN III'!Z74+'TRIBULAN IV'!Z74</f>
        <v>0</v>
      </c>
      <c r="AA74" s="19">
        <f>'TRIBULAN III'!AA74+'TRIBULAN IV'!AA74</f>
        <v>0</v>
      </c>
      <c r="AB74" s="19">
        <f>'TRIBULAN III'!AB74+'TRIBULAN IV'!AB74</f>
        <v>0</v>
      </c>
      <c r="AC74" s="19">
        <f>'TRIBULAN III'!AC74+'TRIBULAN IV'!AC74</f>
        <v>0</v>
      </c>
      <c r="AD74" s="19">
        <f>'TRIBULAN III'!AD74+'TRIBULAN IV'!AD74</f>
        <v>0</v>
      </c>
      <c r="AE74" s="19">
        <f>'TRIBULAN III'!AE74+'TRIBULAN IV'!AE74</f>
        <v>0</v>
      </c>
      <c r="AF74" s="19">
        <f>'TRIBULAN III'!AF74+'TRIBULAN IV'!AF74</f>
        <v>0</v>
      </c>
      <c r="AG74" s="19">
        <f>'TRIBULAN III'!AG74+'TRIBULAN IV'!AG74</f>
        <v>0</v>
      </c>
      <c r="AH74" s="19">
        <f>'TRIBULAN III'!AH74+'TRIBULAN IV'!AH74</f>
        <v>0</v>
      </c>
      <c r="AI74" s="19">
        <f>'TRIBULAN III'!AI74+'TRIBULAN IV'!AI74</f>
        <v>0</v>
      </c>
      <c r="AJ74" s="19">
        <f>'TRIBULAN III'!AJ74+'TRIBULAN IV'!AJ74</f>
        <v>0</v>
      </c>
      <c r="AK74" s="19">
        <f>'TRIBULAN III'!AK74+'TRIBULAN IV'!AK74</f>
        <v>0</v>
      </c>
      <c r="AL74" s="19">
        <f>'TRIBULAN III'!AL74+'TRIBULAN IV'!AL74</f>
        <v>0</v>
      </c>
      <c r="AM74" s="19">
        <f>'TRIBULAN III'!AM74+'TRIBULAN IV'!AM74</f>
        <v>0</v>
      </c>
      <c r="AN74" s="19">
        <f>'TRIBULAN III'!AN74+'TRIBULAN IV'!AN74</f>
        <v>0</v>
      </c>
      <c r="AO74" s="19">
        <f>'TRIBULAN III'!AO74+'TRIBULAN IV'!AO74</f>
        <v>0</v>
      </c>
      <c r="AP74" s="19">
        <f>'TRIBULAN III'!AP74+'TRIBULAN IV'!AP74</f>
        <v>0</v>
      </c>
      <c r="AQ74" s="19">
        <f>'TRIBULAN III'!AQ74+'TRIBULAN IV'!AQ74</f>
        <v>0</v>
      </c>
      <c r="AR74" s="19">
        <f>'TRIBULAN III'!AR74+'TRIBULAN IV'!AR74</f>
        <v>0</v>
      </c>
      <c r="AS74" s="19">
        <f>'TRIBULAN III'!AS74+'TRIBULAN IV'!AS74</f>
        <v>0</v>
      </c>
      <c r="AT74" s="19">
        <f>'TRIBULAN III'!AT74+'TRIBULAN IV'!AT74</f>
        <v>0</v>
      </c>
      <c r="AU74" s="19">
        <f>'TRIBULAN III'!AU74+'TRIBULAN IV'!AU74</f>
        <v>0</v>
      </c>
      <c r="AV74" s="19">
        <f>'TRIBULAN III'!AV74+'TRIBULAN IV'!AV74</f>
        <v>0</v>
      </c>
      <c r="AW74" s="19">
        <f>'TRIBULAN III'!AW74+'TRIBULAN IV'!AW74</f>
        <v>0</v>
      </c>
      <c r="AX74" s="19">
        <f>'TRIBULAN III'!AX74+'TRIBULAN IV'!AX74</f>
        <v>0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26"/>
        <v>460</v>
      </c>
      <c r="G75" s="19">
        <f>'TRIBULAN III'!G75+'TRIBULAN IV'!G75</f>
        <v>107</v>
      </c>
      <c r="H75" s="19">
        <f>'TRIBULAN III'!H75+'TRIBULAN IV'!H75</f>
        <v>100</v>
      </c>
      <c r="I75" s="19">
        <f>'TRIBULAN III'!I75+'TRIBULAN IV'!I75</f>
        <v>207</v>
      </c>
      <c r="J75" s="19">
        <f>'TRIBULAN III'!J75+'TRIBULAN IV'!J75</f>
        <v>45</v>
      </c>
      <c r="K75" s="19">
        <f>'TRIBULAN III'!K75+'TRIBULAN IV'!K75</f>
        <v>107</v>
      </c>
      <c r="L75" s="19">
        <f>'TRIBULAN III'!L75+'TRIBULAN IV'!L75</f>
        <v>100</v>
      </c>
      <c r="M75" s="19">
        <f>'TRIBULAN III'!M75+'TRIBULAN IV'!M75</f>
        <v>207</v>
      </c>
      <c r="N75" s="19">
        <f>'TRIBULAN III'!N75+'TRIBULAN IV'!N75</f>
        <v>45</v>
      </c>
      <c r="O75" s="19">
        <f>'TRIBULAN III'!O75+'TRIBULAN IV'!O75</f>
        <v>0</v>
      </c>
      <c r="P75" s="19">
        <f>'TRIBULAN III'!P75+'TRIBULAN IV'!P75</f>
        <v>0</v>
      </c>
      <c r="Q75" s="19">
        <f>'TRIBULAN III'!Q75+'TRIBULAN IV'!Q75</f>
        <v>0</v>
      </c>
      <c r="R75" s="19">
        <f>'TRIBULAN III'!R75+'TRIBULAN IV'!R75</f>
        <v>0</v>
      </c>
      <c r="S75" s="19">
        <f>'TRIBULAN III'!S75+'TRIBULAN IV'!S75</f>
        <v>0</v>
      </c>
      <c r="T75" s="19">
        <f>'TRIBULAN III'!T75+'TRIBULAN IV'!T75</f>
        <v>0</v>
      </c>
      <c r="U75" s="19">
        <f>'TRIBULAN III'!U75+'TRIBULAN IV'!U75</f>
        <v>0</v>
      </c>
      <c r="V75" s="19">
        <f>'TRIBULAN III'!V75+'TRIBULAN IV'!V75</f>
        <v>0</v>
      </c>
      <c r="W75" s="19">
        <f>'TRIBULAN III'!W75+'TRIBULAN IV'!W75</f>
        <v>0</v>
      </c>
      <c r="X75" s="19">
        <f>'TRIBULAN III'!X75+'TRIBULAN IV'!X75</f>
        <v>0</v>
      </c>
      <c r="Y75" s="19">
        <f>'TRIBULAN III'!Y75+'TRIBULAN IV'!Y75</f>
        <v>0</v>
      </c>
      <c r="Z75" s="19">
        <f>'TRIBULAN III'!Z75+'TRIBULAN IV'!Z75</f>
        <v>0</v>
      </c>
      <c r="AA75" s="19">
        <f>'TRIBULAN III'!AA75+'TRIBULAN IV'!AA75</f>
        <v>0</v>
      </c>
      <c r="AB75" s="19">
        <f>'TRIBULAN III'!AB75+'TRIBULAN IV'!AB75</f>
        <v>0</v>
      </c>
      <c r="AC75" s="19">
        <f>'TRIBULAN III'!AC75+'TRIBULAN IV'!AC75</f>
        <v>0</v>
      </c>
      <c r="AD75" s="19">
        <f>'TRIBULAN III'!AD75+'TRIBULAN IV'!AD75</f>
        <v>0</v>
      </c>
      <c r="AE75" s="19">
        <f>'TRIBULAN III'!AE75+'TRIBULAN IV'!AE75</f>
        <v>0</v>
      </c>
      <c r="AF75" s="19">
        <f>'TRIBULAN III'!AF75+'TRIBULAN IV'!AF75</f>
        <v>0</v>
      </c>
      <c r="AG75" s="19">
        <f>'TRIBULAN III'!AG75+'TRIBULAN IV'!AG75</f>
        <v>0</v>
      </c>
      <c r="AH75" s="19">
        <f>'TRIBULAN III'!AH75+'TRIBULAN IV'!AH75</f>
        <v>0</v>
      </c>
      <c r="AI75" s="19">
        <f>'TRIBULAN III'!AI75+'TRIBULAN IV'!AI75</f>
        <v>0</v>
      </c>
      <c r="AJ75" s="19">
        <f>'TRIBULAN III'!AJ75+'TRIBULAN IV'!AJ75</f>
        <v>0</v>
      </c>
      <c r="AK75" s="19">
        <f>'TRIBULAN III'!AK75+'TRIBULAN IV'!AK75</f>
        <v>0</v>
      </c>
      <c r="AL75" s="19">
        <f>'TRIBULAN III'!AL75+'TRIBULAN IV'!AL75</f>
        <v>0</v>
      </c>
      <c r="AM75" s="19">
        <f>'TRIBULAN III'!AM75+'TRIBULAN IV'!AM75</f>
        <v>0</v>
      </c>
      <c r="AN75" s="19">
        <f>'TRIBULAN III'!AN75+'TRIBULAN IV'!AN75</f>
        <v>0</v>
      </c>
      <c r="AO75" s="19">
        <f>'TRIBULAN III'!AO75+'TRIBULAN IV'!AO75</f>
        <v>0</v>
      </c>
      <c r="AP75" s="19">
        <f>'TRIBULAN III'!AP75+'TRIBULAN IV'!AP75</f>
        <v>0</v>
      </c>
      <c r="AQ75" s="19">
        <f>'TRIBULAN III'!AQ75+'TRIBULAN IV'!AQ75</f>
        <v>0</v>
      </c>
      <c r="AR75" s="19">
        <f>'TRIBULAN III'!AR75+'TRIBULAN IV'!AR75</f>
        <v>0</v>
      </c>
      <c r="AS75" s="19">
        <f>'TRIBULAN III'!AS75+'TRIBULAN IV'!AS75</f>
        <v>0</v>
      </c>
      <c r="AT75" s="19">
        <f>'TRIBULAN III'!AT75+'TRIBULAN IV'!AT75</f>
        <v>0</v>
      </c>
      <c r="AU75" s="19">
        <f>'TRIBULAN III'!AU75+'TRIBULAN IV'!AU75</f>
        <v>0</v>
      </c>
      <c r="AV75" s="19">
        <f>'TRIBULAN III'!AV75+'TRIBULAN IV'!AV75</f>
        <v>0</v>
      </c>
      <c r="AW75" s="19">
        <f>'TRIBULAN III'!AW75+'TRIBULAN IV'!AW75</f>
        <v>0</v>
      </c>
      <c r="AX75" s="19">
        <f>'TRIBULAN III'!AX75+'TRIBULAN IV'!AX75</f>
        <v>0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26"/>
        <v>399</v>
      </c>
      <c r="G76" s="19">
        <f>'TRIBULAN III'!G76+'TRIBULAN IV'!G76</f>
        <v>90</v>
      </c>
      <c r="H76" s="19">
        <f>'TRIBULAN III'!H76+'TRIBULAN IV'!H76</f>
        <v>88</v>
      </c>
      <c r="I76" s="19">
        <f>'TRIBULAN III'!I76+'TRIBULAN IV'!I76</f>
        <v>178</v>
      </c>
      <c r="J76" s="19">
        <f>'TRIBULAN III'!J76+'TRIBULAN IV'!J76</f>
        <v>44.611528822055142</v>
      </c>
      <c r="K76" s="19">
        <f>'TRIBULAN III'!K76+'TRIBULAN IV'!K76</f>
        <v>90</v>
      </c>
      <c r="L76" s="19">
        <f>'TRIBULAN III'!L76+'TRIBULAN IV'!L76</f>
        <v>65</v>
      </c>
      <c r="M76" s="19">
        <f>'TRIBULAN III'!M76+'TRIBULAN IV'!M76</f>
        <v>155</v>
      </c>
      <c r="N76" s="19">
        <f>'TRIBULAN III'!N76+'TRIBULAN IV'!N76</f>
        <v>38.847117794486216</v>
      </c>
      <c r="O76" s="19">
        <f>'TRIBULAN III'!O76+'TRIBULAN IV'!O76</f>
        <v>0</v>
      </c>
      <c r="P76" s="19">
        <f>'TRIBULAN III'!P76+'TRIBULAN IV'!P76</f>
        <v>0</v>
      </c>
      <c r="Q76" s="19">
        <f>'TRIBULAN III'!Q76+'TRIBULAN IV'!Q76</f>
        <v>0</v>
      </c>
      <c r="R76" s="19">
        <f>'TRIBULAN III'!R76+'TRIBULAN IV'!R76</f>
        <v>0</v>
      </c>
      <c r="S76" s="19">
        <f>'TRIBULAN III'!S76+'TRIBULAN IV'!S76</f>
        <v>0</v>
      </c>
      <c r="T76" s="19">
        <f>'TRIBULAN III'!T76+'TRIBULAN IV'!T76</f>
        <v>0</v>
      </c>
      <c r="U76" s="19">
        <f>'TRIBULAN III'!U76+'TRIBULAN IV'!U76</f>
        <v>0</v>
      </c>
      <c r="V76" s="19">
        <f>'TRIBULAN III'!V76+'TRIBULAN IV'!V76</f>
        <v>0</v>
      </c>
      <c r="W76" s="19">
        <f>'TRIBULAN III'!W76+'TRIBULAN IV'!W76</f>
        <v>0</v>
      </c>
      <c r="X76" s="19">
        <f>'TRIBULAN III'!X76+'TRIBULAN IV'!X76</f>
        <v>0</v>
      </c>
      <c r="Y76" s="19">
        <f>'TRIBULAN III'!Y76+'TRIBULAN IV'!Y76</f>
        <v>0</v>
      </c>
      <c r="Z76" s="19">
        <f>'TRIBULAN III'!Z76+'TRIBULAN IV'!Z76</f>
        <v>0</v>
      </c>
      <c r="AA76" s="19">
        <f>'TRIBULAN III'!AA76+'TRIBULAN IV'!AA76</f>
        <v>1</v>
      </c>
      <c r="AB76" s="19">
        <f>'TRIBULAN III'!AB76+'TRIBULAN IV'!AB76</f>
        <v>0</v>
      </c>
      <c r="AC76" s="19">
        <f>'TRIBULAN III'!AC76+'TRIBULAN IV'!AC76</f>
        <v>1</v>
      </c>
      <c r="AD76" s="19">
        <f>'TRIBULAN III'!AD76+'TRIBULAN IV'!AD76</f>
        <v>4.1666666666666661</v>
      </c>
      <c r="AE76" s="19">
        <f>'TRIBULAN III'!AE76+'TRIBULAN IV'!AE76</f>
        <v>0</v>
      </c>
      <c r="AF76" s="19">
        <f>'TRIBULAN III'!AF76+'TRIBULAN IV'!AF76</f>
        <v>0</v>
      </c>
      <c r="AG76" s="19">
        <f>'TRIBULAN III'!AG76+'TRIBULAN IV'!AG76</f>
        <v>0</v>
      </c>
      <c r="AH76" s="19">
        <f>'TRIBULAN III'!AH76+'TRIBULAN IV'!AH76</f>
        <v>0</v>
      </c>
      <c r="AI76" s="19">
        <f>'TRIBULAN III'!AI76+'TRIBULAN IV'!AI76</f>
        <v>0</v>
      </c>
      <c r="AJ76" s="19">
        <f>'TRIBULAN III'!AJ76+'TRIBULAN IV'!AJ76</f>
        <v>0</v>
      </c>
      <c r="AK76" s="19">
        <f>'TRIBULAN III'!AK76+'TRIBULAN IV'!AK76</f>
        <v>0</v>
      </c>
      <c r="AL76" s="19">
        <f>'TRIBULAN III'!AL76+'TRIBULAN IV'!AL76</f>
        <v>0</v>
      </c>
      <c r="AM76" s="19">
        <f>'TRIBULAN III'!AM76+'TRIBULAN IV'!AM76</f>
        <v>0</v>
      </c>
      <c r="AN76" s="19">
        <f>'TRIBULAN III'!AN76+'TRIBULAN IV'!AN76</f>
        <v>0</v>
      </c>
      <c r="AO76" s="19">
        <f>'TRIBULAN III'!AO76+'TRIBULAN IV'!AO76</f>
        <v>0</v>
      </c>
      <c r="AP76" s="19">
        <f>'TRIBULAN III'!AP76+'TRIBULAN IV'!AP76</f>
        <v>0</v>
      </c>
      <c r="AQ76" s="19">
        <f>'TRIBULAN III'!AQ76+'TRIBULAN IV'!AQ76</f>
        <v>0</v>
      </c>
      <c r="AR76" s="19">
        <f>'TRIBULAN III'!AR76+'TRIBULAN IV'!AR76</f>
        <v>0</v>
      </c>
      <c r="AS76" s="19">
        <f>'TRIBULAN III'!AS76+'TRIBULAN IV'!AS76</f>
        <v>0</v>
      </c>
      <c r="AT76" s="19">
        <f>'TRIBULAN III'!AT76+'TRIBULAN IV'!AT76</f>
        <v>0</v>
      </c>
      <c r="AU76" s="19">
        <f>'TRIBULAN III'!AU76+'TRIBULAN IV'!AU76</f>
        <v>1</v>
      </c>
      <c r="AV76" s="19">
        <f>'TRIBULAN III'!AV76+'TRIBULAN IV'!AV76</f>
        <v>0</v>
      </c>
      <c r="AW76" s="19">
        <f>'TRIBULAN III'!AW76+'TRIBULAN IV'!AW76</f>
        <v>1</v>
      </c>
      <c r="AX76" s="19">
        <f>'TRIBULAN III'!AX76+'TRIBULAN IV'!AX76</f>
        <v>4.1666666666666661</v>
      </c>
    </row>
    <row r="77" spans="1:50" ht="14.25" customHeight="1">
      <c r="A77" s="26"/>
      <c r="B77" s="17"/>
      <c r="C77" s="18" t="s">
        <v>37</v>
      </c>
      <c r="D77" s="89">
        <f t="shared" ref="D77:F77" si="27">SUM(D73:D76)</f>
        <v>1337</v>
      </c>
      <c r="E77" s="89">
        <f t="shared" si="27"/>
        <v>1236</v>
      </c>
      <c r="F77" s="89">
        <f t="shared" si="27"/>
        <v>2573</v>
      </c>
      <c r="G77" s="19">
        <f>'TRIBULAN III'!G77+'TRIBULAN IV'!G77</f>
        <v>623</v>
      </c>
      <c r="H77" s="19">
        <f>'TRIBULAN III'!H77+'TRIBULAN IV'!H77</f>
        <v>628</v>
      </c>
      <c r="I77" s="19">
        <f>'TRIBULAN III'!I77+'TRIBULAN IV'!I77</f>
        <v>1251</v>
      </c>
      <c r="J77" s="19">
        <f>'TRIBULAN III'!J77+'TRIBULAN IV'!J77</f>
        <v>48.620287602020994</v>
      </c>
      <c r="K77" s="19">
        <f>'TRIBULAN III'!K77+'TRIBULAN IV'!K77</f>
        <v>623</v>
      </c>
      <c r="L77" s="19">
        <f>'TRIBULAN III'!L77+'TRIBULAN IV'!L77</f>
        <v>605</v>
      </c>
      <c r="M77" s="19">
        <f>'TRIBULAN III'!M77+'TRIBULAN IV'!M77</f>
        <v>1228</v>
      </c>
      <c r="N77" s="19">
        <f>'TRIBULAN III'!N77+'TRIBULAN IV'!N77</f>
        <v>47.726389428682474</v>
      </c>
      <c r="O77" s="19">
        <f>'TRIBULAN III'!O77+'TRIBULAN IV'!O77</f>
        <v>0</v>
      </c>
      <c r="P77" s="19">
        <f>'TRIBULAN III'!P77+'TRIBULAN IV'!P77</f>
        <v>0</v>
      </c>
      <c r="Q77" s="19">
        <f>'TRIBULAN III'!Q77+'TRIBULAN IV'!Q77</f>
        <v>0</v>
      </c>
      <c r="R77" s="19">
        <f>'TRIBULAN III'!R77+'TRIBULAN IV'!R77</f>
        <v>0</v>
      </c>
      <c r="S77" s="19">
        <f>'TRIBULAN III'!S77+'TRIBULAN IV'!S77</f>
        <v>0</v>
      </c>
      <c r="T77" s="19">
        <f>'TRIBULAN III'!T77+'TRIBULAN IV'!T77</f>
        <v>0</v>
      </c>
      <c r="U77" s="19">
        <f>'TRIBULAN III'!U77+'TRIBULAN IV'!U77</f>
        <v>0</v>
      </c>
      <c r="V77" s="19">
        <f>'TRIBULAN III'!V77+'TRIBULAN IV'!V77</f>
        <v>0</v>
      </c>
      <c r="W77" s="19">
        <f>'TRIBULAN III'!W77+'TRIBULAN IV'!W77</f>
        <v>0</v>
      </c>
      <c r="X77" s="19">
        <f>'TRIBULAN III'!X77+'TRIBULAN IV'!X77</f>
        <v>0</v>
      </c>
      <c r="Y77" s="19">
        <f>'TRIBULAN III'!Y77+'TRIBULAN IV'!Y77</f>
        <v>0</v>
      </c>
      <c r="Z77" s="19">
        <f>'TRIBULAN III'!Z77+'TRIBULAN IV'!Z77</f>
        <v>0</v>
      </c>
      <c r="AA77" s="19">
        <f>'TRIBULAN III'!AA77+'TRIBULAN IV'!AA77</f>
        <v>1</v>
      </c>
      <c r="AB77" s="19">
        <f>'TRIBULAN III'!AB77+'TRIBULAN IV'!AB77</f>
        <v>0</v>
      </c>
      <c r="AC77" s="19">
        <f>'TRIBULAN III'!AC77+'TRIBULAN IV'!AC77</f>
        <v>1</v>
      </c>
      <c r="AD77" s="19">
        <f>'TRIBULAN III'!AD77+'TRIBULAN IV'!AD77</f>
        <v>0.37878787878787878</v>
      </c>
      <c r="AE77" s="19">
        <f>'TRIBULAN III'!AE77+'TRIBULAN IV'!AE77</f>
        <v>0</v>
      </c>
      <c r="AF77" s="19">
        <f>'TRIBULAN III'!AF77+'TRIBULAN IV'!AF77</f>
        <v>0</v>
      </c>
      <c r="AG77" s="19">
        <f>'TRIBULAN III'!AG77+'TRIBULAN IV'!AG77</f>
        <v>0</v>
      </c>
      <c r="AH77" s="19">
        <f>'TRIBULAN III'!AH77+'TRIBULAN IV'!AH77</f>
        <v>0</v>
      </c>
      <c r="AI77" s="19">
        <f>'TRIBULAN III'!AI77+'TRIBULAN IV'!AI77</f>
        <v>0</v>
      </c>
      <c r="AJ77" s="19">
        <f>'TRIBULAN III'!AJ77+'TRIBULAN IV'!AJ77</f>
        <v>0</v>
      </c>
      <c r="AK77" s="19">
        <f>'TRIBULAN III'!AK77+'TRIBULAN IV'!AK77</f>
        <v>0</v>
      </c>
      <c r="AL77" s="19">
        <f>'TRIBULAN III'!AL77+'TRIBULAN IV'!AL77</f>
        <v>0</v>
      </c>
      <c r="AM77" s="19">
        <f>'TRIBULAN III'!AM77+'TRIBULAN IV'!AM77</f>
        <v>0</v>
      </c>
      <c r="AN77" s="19">
        <f>'TRIBULAN III'!AN77+'TRIBULAN IV'!AN77</f>
        <v>0</v>
      </c>
      <c r="AO77" s="19">
        <f>'TRIBULAN III'!AO77+'TRIBULAN IV'!AO77</f>
        <v>0</v>
      </c>
      <c r="AP77" s="19">
        <f>'TRIBULAN III'!AP77+'TRIBULAN IV'!AP77</f>
        <v>0</v>
      </c>
      <c r="AQ77" s="19">
        <f>'TRIBULAN III'!AQ77+'TRIBULAN IV'!AQ77</f>
        <v>0</v>
      </c>
      <c r="AR77" s="19">
        <f>'TRIBULAN III'!AR77+'TRIBULAN IV'!AR77</f>
        <v>0</v>
      </c>
      <c r="AS77" s="19">
        <f>'TRIBULAN III'!AS77+'TRIBULAN IV'!AS77</f>
        <v>0</v>
      </c>
      <c r="AT77" s="19">
        <f>'TRIBULAN III'!AT77+'TRIBULAN IV'!AT77</f>
        <v>0</v>
      </c>
      <c r="AU77" s="19">
        <f>'TRIBULAN III'!AU77+'TRIBULAN IV'!AU77</f>
        <v>1</v>
      </c>
      <c r="AV77" s="19">
        <f>'TRIBULAN III'!AV77+'TRIBULAN IV'!AV77</f>
        <v>0</v>
      </c>
      <c r="AW77" s="19">
        <f>'TRIBULAN III'!AW77+'TRIBULAN IV'!AW77</f>
        <v>1</v>
      </c>
      <c r="AX77" s="19">
        <f>'TRIBULAN III'!AX77+'TRIBULAN IV'!AX77</f>
        <v>0.37878787878787878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28">D78+E78</f>
        <v>931</v>
      </c>
      <c r="G78" s="19">
        <f>'TRIBULAN III'!G78+'TRIBULAN IV'!G78</f>
        <v>295</v>
      </c>
      <c r="H78" s="19">
        <f>'TRIBULAN III'!H78+'TRIBULAN IV'!H78</f>
        <v>263</v>
      </c>
      <c r="I78" s="19">
        <f>'TRIBULAN III'!I78+'TRIBULAN IV'!I78</f>
        <v>558</v>
      </c>
      <c r="J78" s="19">
        <f>'TRIBULAN III'!J78+'TRIBULAN IV'!J78</f>
        <v>59.935553168635877</v>
      </c>
      <c r="K78" s="19">
        <f>'TRIBULAN III'!K78+'TRIBULAN IV'!K78</f>
        <v>295</v>
      </c>
      <c r="L78" s="19">
        <f>'TRIBULAN III'!L78+'TRIBULAN IV'!L78</f>
        <v>263</v>
      </c>
      <c r="M78" s="19">
        <f>'TRIBULAN III'!M78+'TRIBULAN IV'!M78</f>
        <v>558</v>
      </c>
      <c r="N78" s="19">
        <f>'TRIBULAN III'!N78+'TRIBULAN IV'!N78</f>
        <v>59.935553168635877</v>
      </c>
      <c r="O78" s="19">
        <f>'TRIBULAN III'!O78+'TRIBULAN IV'!O78</f>
        <v>0</v>
      </c>
      <c r="P78" s="19">
        <f>'TRIBULAN III'!P78+'TRIBULAN IV'!P78</f>
        <v>0</v>
      </c>
      <c r="Q78" s="19">
        <f>'TRIBULAN III'!Q78+'TRIBULAN IV'!Q78</f>
        <v>0</v>
      </c>
      <c r="R78" s="19">
        <f>'TRIBULAN III'!R78+'TRIBULAN IV'!R78</f>
        <v>0</v>
      </c>
      <c r="S78" s="19">
        <f>'TRIBULAN III'!S78+'TRIBULAN IV'!S78</f>
        <v>0</v>
      </c>
      <c r="T78" s="19">
        <f>'TRIBULAN III'!T78+'TRIBULAN IV'!T78</f>
        <v>0</v>
      </c>
      <c r="U78" s="19">
        <f>'TRIBULAN III'!U78+'TRIBULAN IV'!U78</f>
        <v>0</v>
      </c>
      <c r="V78" s="19">
        <f>'TRIBULAN III'!V78+'TRIBULAN IV'!V78</f>
        <v>0</v>
      </c>
      <c r="W78" s="19">
        <f>'TRIBULAN III'!W78+'TRIBULAN IV'!W78</f>
        <v>0</v>
      </c>
      <c r="X78" s="19">
        <f>'TRIBULAN III'!X78+'TRIBULAN IV'!X78</f>
        <v>0</v>
      </c>
      <c r="Y78" s="19">
        <f>'TRIBULAN III'!Y78+'TRIBULAN IV'!Y78</f>
        <v>0</v>
      </c>
      <c r="Z78" s="19">
        <f>'TRIBULAN III'!Z78+'TRIBULAN IV'!Z78</f>
        <v>0</v>
      </c>
      <c r="AA78" s="19">
        <f>'TRIBULAN III'!AA78+'TRIBULAN IV'!AA78</f>
        <v>0</v>
      </c>
      <c r="AB78" s="19">
        <f>'TRIBULAN III'!AB78+'TRIBULAN IV'!AB78</f>
        <v>0</v>
      </c>
      <c r="AC78" s="19">
        <f>'TRIBULAN III'!AC78+'TRIBULAN IV'!AC78</f>
        <v>0</v>
      </c>
      <c r="AD78" s="19">
        <f>'TRIBULAN III'!AD78+'TRIBULAN IV'!AD78</f>
        <v>0</v>
      </c>
      <c r="AE78" s="19">
        <f>'TRIBULAN III'!AE78+'TRIBULAN IV'!AE78</f>
        <v>0</v>
      </c>
      <c r="AF78" s="19">
        <f>'TRIBULAN III'!AF78+'TRIBULAN IV'!AF78</f>
        <v>0</v>
      </c>
      <c r="AG78" s="19">
        <f>'TRIBULAN III'!AG78+'TRIBULAN IV'!AG78</f>
        <v>0</v>
      </c>
      <c r="AH78" s="19">
        <f>'TRIBULAN III'!AH78+'TRIBULAN IV'!AH78</f>
        <v>0</v>
      </c>
      <c r="AI78" s="19">
        <f>'TRIBULAN III'!AI78+'TRIBULAN IV'!AI78</f>
        <v>0</v>
      </c>
      <c r="AJ78" s="19">
        <f>'TRIBULAN III'!AJ78+'TRIBULAN IV'!AJ78</f>
        <v>0</v>
      </c>
      <c r="AK78" s="19">
        <f>'TRIBULAN III'!AK78+'TRIBULAN IV'!AK78</f>
        <v>0</v>
      </c>
      <c r="AL78" s="19">
        <f>'TRIBULAN III'!AL78+'TRIBULAN IV'!AL78</f>
        <v>0</v>
      </c>
      <c r="AM78" s="19">
        <f>'TRIBULAN III'!AM78+'TRIBULAN IV'!AM78</f>
        <v>0</v>
      </c>
      <c r="AN78" s="19">
        <f>'TRIBULAN III'!AN78+'TRIBULAN IV'!AN78</f>
        <v>0</v>
      </c>
      <c r="AO78" s="19">
        <f>'TRIBULAN III'!AO78+'TRIBULAN IV'!AO78</f>
        <v>0</v>
      </c>
      <c r="AP78" s="19">
        <f>'TRIBULAN III'!AP78+'TRIBULAN IV'!AP78</f>
        <v>0</v>
      </c>
      <c r="AQ78" s="19">
        <f>'TRIBULAN III'!AQ78+'TRIBULAN IV'!AQ78</f>
        <v>0</v>
      </c>
      <c r="AR78" s="19">
        <f>'TRIBULAN III'!AR78+'TRIBULAN IV'!AR78</f>
        <v>0</v>
      </c>
      <c r="AS78" s="19">
        <f>'TRIBULAN III'!AS78+'TRIBULAN IV'!AS78</f>
        <v>0</v>
      </c>
      <c r="AT78" s="19">
        <f>'TRIBULAN III'!AT78+'TRIBULAN IV'!AT78</f>
        <v>0</v>
      </c>
      <c r="AU78" s="19">
        <f>'TRIBULAN III'!AU78+'TRIBULAN IV'!AU78</f>
        <v>0</v>
      </c>
      <c r="AV78" s="19">
        <f>'TRIBULAN III'!AV78+'TRIBULAN IV'!AV78</f>
        <v>0</v>
      </c>
      <c r="AW78" s="19">
        <f>'TRIBULAN III'!AW78+'TRIBULAN IV'!AW78</f>
        <v>0</v>
      </c>
      <c r="AX78" s="19">
        <f>'TRIBULAN III'!AX78+'TRIBULAN IV'!AX78</f>
        <v>0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28"/>
        <v>774</v>
      </c>
      <c r="G79" s="19">
        <f>'TRIBULAN III'!G79+'TRIBULAN IV'!G79</f>
        <v>191</v>
      </c>
      <c r="H79" s="19">
        <f>'TRIBULAN III'!H79+'TRIBULAN IV'!H79</f>
        <v>195</v>
      </c>
      <c r="I79" s="19">
        <f>'TRIBULAN III'!I79+'TRIBULAN IV'!I79</f>
        <v>386</v>
      </c>
      <c r="J79" s="19">
        <f>'TRIBULAN III'!J79+'TRIBULAN IV'!J79</f>
        <v>49.870801033591732</v>
      </c>
      <c r="K79" s="19">
        <f>'TRIBULAN III'!K79+'TRIBULAN IV'!K79</f>
        <v>191</v>
      </c>
      <c r="L79" s="19">
        <f>'TRIBULAN III'!L79+'TRIBULAN IV'!L79</f>
        <v>195</v>
      </c>
      <c r="M79" s="19">
        <f>'TRIBULAN III'!M79+'TRIBULAN IV'!M79</f>
        <v>386</v>
      </c>
      <c r="N79" s="19">
        <f>'TRIBULAN III'!N79+'TRIBULAN IV'!N79</f>
        <v>49.870801033591732</v>
      </c>
      <c r="O79" s="19">
        <f>'TRIBULAN III'!O79+'TRIBULAN IV'!O79</f>
        <v>0</v>
      </c>
      <c r="P79" s="19">
        <f>'TRIBULAN III'!P79+'TRIBULAN IV'!P79</f>
        <v>0</v>
      </c>
      <c r="Q79" s="19">
        <f>'TRIBULAN III'!Q79+'TRIBULAN IV'!Q79</f>
        <v>0</v>
      </c>
      <c r="R79" s="19">
        <f>'TRIBULAN III'!R79+'TRIBULAN IV'!R79</f>
        <v>0</v>
      </c>
      <c r="S79" s="19">
        <f>'TRIBULAN III'!S79+'TRIBULAN IV'!S79</f>
        <v>0</v>
      </c>
      <c r="T79" s="19">
        <f>'TRIBULAN III'!T79+'TRIBULAN IV'!T79</f>
        <v>0</v>
      </c>
      <c r="U79" s="19">
        <f>'TRIBULAN III'!U79+'TRIBULAN IV'!U79</f>
        <v>0</v>
      </c>
      <c r="V79" s="19">
        <f>'TRIBULAN III'!V79+'TRIBULAN IV'!V79</f>
        <v>0</v>
      </c>
      <c r="W79" s="19">
        <f>'TRIBULAN III'!W79+'TRIBULAN IV'!W79</f>
        <v>0</v>
      </c>
      <c r="X79" s="19">
        <f>'TRIBULAN III'!X79+'TRIBULAN IV'!X79</f>
        <v>0</v>
      </c>
      <c r="Y79" s="19">
        <f>'TRIBULAN III'!Y79+'TRIBULAN IV'!Y79</f>
        <v>0</v>
      </c>
      <c r="Z79" s="19">
        <f>'TRIBULAN III'!Z79+'TRIBULAN IV'!Z79</f>
        <v>0</v>
      </c>
      <c r="AA79" s="19">
        <f>'TRIBULAN III'!AA79+'TRIBULAN IV'!AA79</f>
        <v>0</v>
      </c>
      <c r="AB79" s="19">
        <f>'TRIBULAN III'!AB79+'TRIBULAN IV'!AB79</f>
        <v>0</v>
      </c>
      <c r="AC79" s="19">
        <f>'TRIBULAN III'!AC79+'TRIBULAN IV'!AC79</f>
        <v>0</v>
      </c>
      <c r="AD79" s="19">
        <f>'TRIBULAN III'!AD79+'TRIBULAN IV'!AD79</f>
        <v>0</v>
      </c>
      <c r="AE79" s="19">
        <f>'TRIBULAN III'!AE79+'TRIBULAN IV'!AE79</f>
        <v>0</v>
      </c>
      <c r="AF79" s="19">
        <f>'TRIBULAN III'!AF79+'TRIBULAN IV'!AF79</f>
        <v>0</v>
      </c>
      <c r="AG79" s="19">
        <f>'TRIBULAN III'!AG79+'TRIBULAN IV'!AG79</f>
        <v>0</v>
      </c>
      <c r="AH79" s="19">
        <f>'TRIBULAN III'!AH79+'TRIBULAN IV'!AH79</f>
        <v>0</v>
      </c>
      <c r="AI79" s="19">
        <f>'TRIBULAN III'!AI79+'TRIBULAN IV'!AI79</f>
        <v>0</v>
      </c>
      <c r="AJ79" s="19">
        <f>'TRIBULAN III'!AJ79+'TRIBULAN IV'!AJ79</f>
        <v>0</v>
      </c>
      <c r="AK79" s="19">
        <f>'TRIBULAN III'!AK79+'TRIBULAN IV'!AK79</f>
        <v>0</v>
      </c>
      <c r="AL79" s="19">
        <f>'TRIBULAN III'!AL79+'TRIBULAN IV'!AL79</f>
        <v>0</v>
      </c>
      <c r="AM79" s="19">
        <f>'TRIBULAN III'!AM79+'TRIBULAN IV'!AM79</f>
        <v>0</v>
      </c>
      <c r="AN79" s="19">
        <f>'TRIBULAN III'!AN79+'TRIBULAN IV'!AN79</f>
        <v>0</v>
      </c>
      <c r="AO79" s="19">
        <f>'TRIBULAN III'!AO79+'TRIBULAN IV'!AO79</f>
        <v>0</v>
      </c>
      <c r="AP79" s="19">
        <f>'TRIBULAN III'!AP79+'TRIBULAN IV'!AP79</f>
        <v>0</v>
      </c>
      <c r="AQ79" s="19">
        <f>'TRIBULAN III'!AQ79+'TRIBULAN IV'!AQ79</f>
        <v>0</v>
      </c>
      <c r="AR79" s="19">
        <f>'TRIBULAN III'!AR79+'TRIBULAN IV'!AR79</f>
        <v>0</v>
      </c>
      <c r="AS79" s="19">
        <f>'TRIBULAN III'!AS79+'TRIBULAN IV'!AS79</f>
        <v>0</v>
      </c>
      <c r="AT79" s="19">
        <f>'TRIBULAN III'!AT79+'TRIBULAN IV'!AT79</f>
        <v>0</v>
      </c>
      <c r="AU79" s="19">
        <f>'TRIBULAN III'!AU79+'TRIBULAN IV'!AU79</f>
        <v>0</v>
      </c>
      <c r="AV79" s="19">
        <f>'TRIBULAN III'!AV79+'TRIBULAN IV'!AV79</f>
        <v>0</v>
      </c>
      <c r="AW79" s="19">
        <f>'TRIBULAN III'!AW79+'TRIBULAN IV'!AW79</f>
        <v>0</v>
      </c>
      <c r="AX79" s="19">
        <f>'TRIBULAN III'!AX79+'TRIBULAN IV'!AX79</f>
        <v>0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28"/>
        <v>977</v>
      </c>
      <c r="G80" s="19">
        <f>'TRIBULAN III'!G80+'TRIBULAN IV'!G80</f>
        <v>248</v>
      </c>
      <c r="H80" s="19">
        <f>'TRIBULAN III'!H80+'TRIBULAN IV'!H80</f>
        <v>245</v>
      </c>
      <c r="I80" s="19">
        <f>'TRIBULAN III'!I80+'TRIBULAN IV'!I80</f>
        <v>493</v>
      </c>
      <c r="J80" s="19">
        <f>'TRIBULAN III'!J80+'TRIBULAN IV'!J80</f>
        <v>50.460593654042988</v>
      </c>
      <c r="K80" s="19">
        <f>'TRIBULAN III'!K80+'TRIBULAN IV'!K80</f>
        <v>248</v>
      </c>
      <c r="L80" s="19">
        <f>'TRIBULAN III'!L80+'TRIBULAN IV'!L80</f>
        <v>245</v>
      </c>
      <c r="M80" s="19">
        <f>'TRIBULAN III'!M80+'TRIBULAN IV'!M80</f>
        <v>493</v>
      </c>
      <c r="N80" s="19">
        <f>'TRIBULAN III'!N80+'TRIBULAN IV'!N80</f>
        <v>50.460593654042988</v>
      </c>
      <c r="O80" s="19">
        <f>'TRIBULAN III'!O80+'TRIBULAN IV'!O80</f>
        <v>0</v>
      </c>
      <c r="P80" s="19">
        <f>'TRIBULAN III'!P80+'TRIBULAN IV'!P80</f>
        <v>0</v>
      </c>
      <c r="Q80" s="19">
        <f>'TRIBULAN III'!Q80+'TRIBULAN IV'!Q80</f>
        <v>0</v>
      </c>
      <c r="R80" s="19">
        <f>'TRIBULAN III'!R80+'TRIBULAN IV'!R80</f>
        <v>0</v>
      </c>
      <c r="S80" s="19">
        <f>'TRIBULAN III'!S80+'TRIBULAN IV'!S80</f>
        <v>0</v>
      </c>
      <c r="T80" s="19">
        <f>'TRIBULAN III'!T80+'TRIBULAN IV'!T80</f>
        <v>0</v>
      </c>
      <c r="U80" s="19">
        <f>'TRIBULAN III'!U80+'TRIBULAN IV'!U80</f>
        <v>0</v>
      </c>
      <c r="V80" s="19">
        <f>'TRIBULAN III'!V80+'TRIBULAN IV'!V80</f>
        <v>0</v>
      </c>
      <c r="W80" s="19">
        <f>'TRIBULAN III'!W80+'TRIBULAN IV'!W80</f>
        <v>0</v>
      </c>
      <c r="X80" s="19">
        <f>'TRIBULAN III'!X80+'TRIBULAN IV'!X80</f>
        <v>0</v>
      </c>
      <c r="Y80" s="19">
        <f>'TRIBULAN III'!Y80+'TRIBULAN IV'!Y80</f>
        <v>0</v>
      </c>
      <c r="Z80" s="19">
        <f>'TRIBULAN III'!Z80+'TRIBULAN IV'!Z80</f>
        <v>0</v>
      </c>
      <c r="AA80" s="19">
        <f>'TRIBULAN III'!AA80+'TRIBULAN IV'!AA80</f>
        <v>1</v>
      </c>
      <c r="AB80" s="19">
        <f>'TRIBULAN III'!AB80+'TRIBULAN IV'!AB80</f>
        <v>0</v>
      </c>
      <c r="AC80" s="19">
        <f>'TRIBULAN III'!AC80+'TRIBULAN IV'!AC80</f>
        <v>1</v>
      </c>
      <c r="AD80" s="19">
        <f>'TRIBULAN III'!AD80+'TRIBULAN IV'!AD80</f>
        <v>1.3698630136986301</v>
      </c>
      <c r="AE80" s="19">
        <f>'TRIBULAN III'!AE80+'TRIBULAN IV'!AE80</f>
        <v>0</v>
      </c>
      <c r="AF80" s="19">
        <f>'TRIBULAN III'!AF80+'TRIBULAN IV'!AF80</f>
        <v>0</v>
      </c>
      <c r="AG80" s="19">
        <f>'TRIBULAN III'!AG80+'TRIBULAN IV'!AG80</f>
        <v>0</v>
      </c>
      <c r="AH80" s="19">
        <f>'TRIBULAN III'!AH80+'TRIBULAN IV'!AH80</f>
        <v>0</v>
      </c>
      <c r="AI80" s="19">
        <f>'TRIBULAN III'!AI80+'TRIBULAN IV'!AI80</f>
        <v>0</v>
      </c>
      <c r="AJ80" s="19">
        <f>'TRIBULAN III'!AJ80+'TRIBULAN IV'!AJ80</f>
        <v>0</v>
      </c>
      <c r="AK80" s="19">
        <f>'TRIBULAN III'!AK80+'TRIBULAN IV'!AK80</f>
        <v>0</v>
      </c>
      <c r="AL80" s="19">
        <f>'TRIBULAN III'!AL80+'TRIBULAN IV'!AL80</f>
        <v>0</v>
      </c>
      <c r="AM80" s="19">
        <f>'TRIBULAN III'!AM80+'TRIBULAN IV'!AM80</f>
        <v>0</v>
      </c>
      <c r="AN80" s="19">
        <f>'TRIBULAN III'!AN80+'TRIBULAN IV'!AN80</f>
        <v>0</v>
      </c>
      <c r="AO80" s="19">
        <f>'TRIBULAN III'!AO80+'TRIBULAN IV'!AO80</f>
        <v>0</v>
      </c>
      <c r="AP80" s="19">
        <f>'TRIBULAN III'!AP80+'TRIBULAN IV'!AP80</f>
        <v>0</v>
      </c>
      <c r="AQ80" s="19">
        <f>'TRIBULAN III'!AQ80+'TRIBULAN IV'!AQ80</f>
        <v>0</v>
      </c>
      <c r="AR80" s="19">
        <f>'TRIBULAN III'!AR80+'TRIBULAN IV'!AR80</f>
        <v>0</v>
      </c>
      <c r="AS80" s="19">
        <f>'TRIBULAN III'!AS80+'TRIBULAN IV'!AS80</f>
        <v>0</v>
      </c>
      <c r="AT80" s="19">
        <f>'TRIBULAN III'!AT80+'TRIBULAN IV'!AT80</f>
        <v>0</v>
      </c>
      <c r="AU80" s="19">
        <f>'TRIBULAN III'!AU80+'TRIBULAN IV'!AU80</f>
        <v>0</v>
      </c>
      <c r="AV80" s="19">
        <f>'TRIBULAN III'!AV80+'TRIBULAN IV'!AV80</f>
        <v>0</v>
      </c>
      <c r="AW80" s="19">
        <f>'TRIBULAN III'!AW80+'TRIBULAN IV'!AW80</f>
        <v>0</v>
      </c>
      <c r="AX80" s="19">
        <f>'TRIBULAN III'!AX80+'TRIBULAN IV'!AX80</f>
        <v>0</v>
      </c>
    </row>
    <row r="81" spans="1:50" ht="14.25" customHeight="1">
      <c r="A81" s="26"/>
      <c r="B81" s="17"/>
      <c r="C81" s="18" t="s">
        <v>37</v>
      </c>
      <c r="D81" s="95">
        <f t="shared" ref="D81:F81" si="29">SUM(D78:D80)</f>
        <v>1363</v>
      </c>
      <c r="E81" s="95">
        <f t="shared" si="29"/>
        <v>1319</v>
      </c>
      <c r="F81" s="95">
        <f t="shared" si="29"/>
        <v>2682</v>
      </c>
      <c r="G81" s="19">
        <f>'TRIBULAN III'!G81+'TRIBULAN IV'!G81</f>
        <v>734</v>
      </c>
      <c r="H81" s="19">
        <f>'TRIBULAN III'!H81+'TRIBULAN IV'!H81</f>
        <v>703</v>
      </c>
      <c r="I81" s="19">
        <f>'TRIBULAN III'!I81+'TRIBULAN IV'!I81</f>
        <v>1437</v>
      </c>
      <c r="J81" s="19">
        <f>'TRIBULAN III'!J81+'TRIBULAN IV'!J81</f>
        <v>53.57941834451902</v>
      </c>
      <c r="K81" s="19">
        <f>'TRIBULAN III'!K81+'TRIBULAN IV'!K81</f>
        <v>734</v>
      </c>
      <c r="L81" s="19">
        <f>'TRIBULAN III'!L81+'TRIBULAN IV'!L81</f>
        <v>703</v>
      </c>
      <c r="M81" s="19">
        <f>'TRIBULAN III'!M81+'TRIBULAN IV'!M81</f>
        <v>1437</v>
      </c>
      <c r="N81" s="19">
        <f>'TRIBULAN III'!N81+'TRIBULAN IV'!N81</f>
        <v>53.57941834451902</v>
      </c>
      <c r="O81" s="19">
        <f>'TRIBULAN III'!O81+'TRIBULAN IV'!O81</f>
        <v>0</v>
      </c>
      <c r="P81" s="19">
        <f>'TRIBULAN III'!P81+'TRIBULAN IV'!P81</f>
        <v>0</v>
      </c>
      <c r="Q81" s="19">
        <f>'TRIBULAN III'!Q81+'TRIBULAN IV'!Q81</f>
        <v>0</v>
      </c>
      <c r="R81" s="19">
        <f>'TRIBULAN III'!R81+'TRIBULAN IV'!R81</f>
        <v>0</v>
      </c>
      <c r="S81" s="19">
        <f>'TRIBULAN III'!S81+'TRIBULAN IV'!S81</f>
        <v>0</v>
      </c>
      <c r="T81" s="19">
        <f>'TRIBULAN III'!T81+'TRIBULAN IV'!T81</f>
        <v>0</v>
      </c>
      <c r="U81" s="19">
        <f>'TRIBULAN III'!U81+'TRIBULAN IV'!U81</f>
        <v>0</v>
      </c>
      <c r="V81" s="19">
        <f>'TRIBULAN III'!V81+'TRIBULAN IV'!V81</f>
        <v>0</v>
      </c>
      <c r="W81" s="19">
        <f>'TRIBULAN III'!W81+'TRIBULAN IV'!W81</f>
        <v>0</v>
      </c>
      <c r="X81" s="19">
        <f>'TRIBULAN III'!X81+'TRIBULAN IV'!X81</f>
        <v>0</v>
      </c>
      <c r="Y81" s="19">
        <f>'TRIBULAN III'!Y81+'TRIBULAN IV'!Y81</f>
        <v>0</v>
      </c>
      <c r="Z81" s="19">
        <f>'TRIBULAN III'!Z81+'TRIBULAN IV'!Z81</f>
        <v>0</v>
      </c>
      <c r="AA81" s="19">
        <f>'TRIBULAN III'!AA81+'TRIBULAN IV'!AA81</f>
        <v>1</v>
      </c>
      <c r="AB81" s="19">
        <f>'TRIBULAN III'!AB81+'TRIBULAN IV'!AB81</f>
        <v>0</v>
      </c>
      <c r="AC81" s="19">
        <f>'TRIBULAN III'!AC81+'TRIBULAN IV'!AC81</f>
        <v>1</v>
      </c>
      <c r="AD81" s="19">
        <f>'TRIBULAN III'!AD81+'TRIBULAN IV'!AD81</f>
        <v>0.46511627906976744</v>
      </c>
      <c r="AE81" s="19">
        <f>'TRIBULAN III'!AE81+'TRIBULAN IV'!AE81</f>
        <v>0</v>
      </c>
      <c r="AF81" s="19">
        <f>'TRIBULAN III'!AF81+'TRIBULAN IV'!AF81</f>
        <v>0</v>
      </c>
      <c r="AG81" s="19">
        <f>'TRIBULAN III'!AG81+'TRIBULAN IV'!AG81</f>
        <v>0</v>
      </c>
      <c r="AH81" s="19">
        <f>'TRIBULAN III'!AH81+'TRIBULAN IV'!AH81</f>
        <v>0</v>
      </c>
      <c r="AI81" s="19">
        <f>'TRIBULAN III'!AI81+'TRIBULAN IV'!AI81</f>
        <v>0</v>
      </c>
      <c r="AJ81" s="19">
        <f>'TRIBULAN III'!AJ81+'TRIBULAN IV'!AJ81</f>
        <v>0</v>
      </c>
      <c r="AK81" s="19">
        <f>'TRIBULAN III'!AK81+'TRIBULAN IV'!AK81</f>
        <v>0</v>
      </c>
      <c r="AL81" s="19">
        <f>'TRIBULAN III'!AL81+'TRIBULAN IV'!AL81</f>
        <v>0</v>
      </c>
      <c r="AM81" s="19">
        <f>'TRIBULAN III'!AM81+'TRIBULAN IV'!AM81</f>
        <v>0</v>
      </c>
      <c r="AN81" s="19">
        <f>'TRIBULAN III'!AN81+'TRIBULAN IV'!AN81</f>
        <v>0</v>
      </c>
      <c r="AO81" s="19">
        <f>'TRIBULAN III'!AO81+'TRIBULAN IV'!AO81</f>
        <v>0</v>
      </c>
      <c r="AP81" s="19">
        <f>'TRIBULAN III'!AP81+'TRIBULAN IV'!AP81</f>
        <v>0</v>
      </c>
      <c r="AQ81" s="19">
        <f>'TRIBULAN III'!AQ81+'TRIBULAN IV'!AQ81</f>
        <v>0</v>
      </c>
      <c r="AR81" s="19">
        <f>'TRIBULAN III'!AR81+'TRIBULAN IV'!AR81</f>
        <v>0</v>
      </c>
      <c r="AS81" s="19">
        <f>'TRIBULAN III'!AS81+'TRIBULAN IV'!AS81</f>
        <v>0</v>
      </c>
      <c r="AT81" s="19">
        <f>'TRIBULAN III'!AT81+'TRIBULAN IV'!AT81</f>
        <v>0</v>
      </c>
      <c r="AU81" s="19">
        <f>'TRIBULAN III'!AU81+'TRIBULAN IV'!AU81</f>
        <v>0</v>
      </c>
      <c r="AV81" s="19">
        <f>'TRIBULAN III'!AV81+'TRIBULAN IV'!AV81</f>
        <v>0</v>
      </c>
      <c r="AW81" s="19">
        <f>'TRIBULAN III'!AW81+'TRIBULAN IV'!AW81</f>
        <v>0</v>
      </c>
      <c r="AX81" s="19">
        <f>'TRIBULAN III'!AX81+'TRIBULAN IV'!AX81</f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0">D82+E82</f>
        <v>583</v>
      </c>
      <c r="G82" s="19">
        <f>'TRIBULAN III'!G82+'TRIBULAN IV'!G82</f>
        <v>122</v>
      </c>
      <c r="H82" s="19">
        <f>'TRIBULAN III'!H82+'TRIBULAN IV'!H82</f>
        <v>109</v>
      </c>
      <c r="I82" s="19">
        <f>'TRIBULAN III'!I82+'TRIBULAN IV'!I82</f>
        <v>231</v>
      </c>
      <c r="J82" s="19">
        <f>'TRIBULAN III'!J82+'TRIBULAN IV'!J82</f>
        <v>39.622641509433961</v>
      </c>
      <c r="K82" s="19">
        <f>'TRIBULAN III'!K82+'TRIBULAN IV'!K82</f>
        <v>102</v>
      </c>
      <c r="L82" s="19">
        <f>'TRIBULAN III'!L82+'TRIBULAN IV'!L82</f>
        <v>90</v>
      </c>
      <c r="M82" s="19">
        <f>'TRIBULAN III'!M82+'TRIBULAN IV'!M82</f>
        <v>192</v>
      </c>
      <c r="N82" s="19">
        <f>'TRIBULAN III'!N82+'TRIBULAN IV'!N82</f>
        <v>32.933104631217844</v>
      </c>
      <c r="O82" s="19">
        <f>'TRIBULAN III'!O82+'TRIBULAN IV'!O82</f>
        <v>0</v>
      </c>
      <c r="P82" s="19">
        <f>'TRIBULAN III'!P82+'TRIBULAN IV'!P82</f>
        <v>0</v>
      </c>
      <c r="Q82" s="19">
        <f>'TRIBULAN III'!Q82+'TRIBULAN IV'!Q82</f>
        <v>0</v>
      </c>
      <c r="R82" s="19" t="e">
        <f>'TRIBULAN III'!R82+'TRIBULAN IV'!R82</f>
        <v>#DIV/0!</v>
      </c>
      <c r="S82" s="19">
        <f>'TRIBULAN III'!S82+'TRIBULAN IV'!S82</f>
        <v>0</v>
      </c>
      <c r="T82" s="19">
        <f>'TRIBULAN III'!T82+'TRIBULAN IV'!T82</f>
        <v>0</v>
      </c>
      <c r="U82" s="19">
        <f>'TRIBULAN III'!U82+'TRIBULAN IV'!U82</f>
        <v>0</v>
      </c>
      <c r="V82" s="19" t="e">
        <f>'TRIBULAN III'!V82+'TRIBULAN IV'!V82</f>
        <v>#DIV/0!</v>
      </c>
      <c r="W82" s="19">
        <f>'TRIBULAN III'!W82+'TRIBULAN IV'!W82</f>
        <v>0</v>
      </c>
      <c r="X82" s="19">
        <f>'TRIBULAN III'!X82+'TRIBULAN IV'!X82</f>
        <v>0</v>
      </c>
      <c r="Y82" s="19">
        <f>'TRIBULAN III'!Y82+'TRIBULAN IV'!Y82</f>
        <v>0</v>
      </c>
      <c r="Z82" s="19" t="e">
        <f>'TRIBULAN III'!Z82+'TRIBULAN IV'!Z82</f>
        <v>#DIV/0!</v>
      </c>
      <c r="AA82" s="19">
        <f>'TRIBULAN III'!AA82+'TRIBULAN IV'!AA82</f>
        <v>0</v>
      </c>
      <c r="AB82" s="19">
        <f>'TRIBULAN III'!AB82+'TRIBULAN IV'!AB82</f>
        <v>0</v>
      </c>
      <c r="AC82" s="19">
        <f>'TRIBULAN III'!AC82+'TRIBULAN IV'!AC82</f>
        <v>0</v>
      </c>
      <c r="AD82" s="19" t="e">
        <f>'TRIBULAN III'!AD82+'TRIBULAN IV'!AD82</f>
        <v>#DIV/0!</v>
      </c>
      <c r="AE82" s="19">
        <f>'TRIBULAN III'!AE82+'TRIBULAN IV'!AE82</f>
        <v>0</v>
      </c>
      <c r="AF82" s="19">
        <f>'TRIBULAN III'!AF82+'TRIBULAN IV'!AF82</f>
        <v>0</v>
      </c>
      <c r="AG82" s="19">
        <f>'TRIBULAN III'!AG82+'TRIBULAN IV'!AG82</f>
        <v>0</v>
      </c>
      <c r="AH82" s="19" t="e">
        <f>'TRIBULAN III'!AH82+'TRIBULAN IV'!AH82</f>
        <v>#DIV/0!</v>
      </c>
      <c r="AI82" s="19">
        <f>'TRIBULAN III'!AI82+'TRIBULAN IV'!AI82</f>
        <v>0</v>
      </c>
      <c r="AJ82" s="19">
        <f>'TRIBULAN III'!AJ82+'TRIBULAN IV'!AJ82</f>
        <v>0</v>
      </c>
      <c r="AK82" s="19">
        <f>'TRIBULAN III'!AK82+'TRIBULAN IV'!AK82</f>
        <v>0</v>
      </c>
      <c r="AL82" s="19" t="e">
        <f>'TRIBULAN III'!AL82+'TRIBULAN IV'!AL82</f>
        <v>#DIV/0!</v>
      </c>
      <c r="AM82" s="19">
        <f>'TRIBULAN III'!AM82+'TRIBULAN IV'!AM82</f>
        <v>0</v>
      </c>
      <c r="AN82" s="19">
        <f>'TRIBULAN III'!AN82+'TRIBULAN IV'!AN82</f>
        <v>0</v>
      </c>
      <c r="AO82" s="19">
        <f>'TRIBULAN III'!AO82+'TRIBULAN IV'!AO82</f>
        <v>0</v>
      </c>
      <c r="AP82" s="19" t="e">
        <f>'TRIBULAN III'!AP82+'TRIBULAN IV'!AP82</f>
        <v>#DIV/0!</v>
      </c>
      <c r="AQ82" s="19">
        <f>'TRIBULAN III'!AQ82+'TRIBULAN IV'!AQ82</f>
        <v>0</v>
      </c>
      <c r="AR82" s="19">
        <f>'TRIBULAN III'!AR82+'TRIBULAN IV'!AR82</f>
        <v>0</v>
      </c>
      <c r="AS82" s="19">
        <f>'TRIBULAN III'!AS82+'TRIBULAN IV'!AS82</f>
        <v>0</v>
      </c>
      <c r="AT82" s="19" t="e">
        <f>'TRIBULAN III'!AT82+'TRIBULAN IV'!AT82</f>
        <v>#DIV/0!</v>
      </c>
      <c r="AU82" s="19">
        <f>'TRIBULAN III'!AU82+'TRIBULAN IV'!AU82</f>
        <v>0</v>
      </c>
      <c r="AV82" s="19">
        <f>'TRIBULAN III'!AV82+'TRIBULAN IV'!AV82</f>
        <v>1</v>
      </c>
      <c r="AW82" s="19">
        <f>'TRIBULAN III'!AW82+'TRIBULAN IV'!AW82</f>
        <v>1</v>
      </c>
      <c r="AX82" s="19" t="e">
        <f>'TRIBULAN III'!AX82+'TRIBULAN IV'!AX82</f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0"/>
        <v>440</v>
      </c>
      <c r="G83" s="19">
        <f>'TRIBULAN III'!G83+'TRIBULAN IV'!G83</f>
        <v>163</v>
      </c>
      <c r="H83" s="19">
        <f>'TRIBULAN III'!H83+'TRIBULAN IV'!H83</f>
        <v>127</v>
      </c>
      <c r="I83" s="19">
        <f>'TRIBULAN III'!I83+'TRIBULAN IV'!I83</f>
        <v>290</v>
      </c>
      <c r="J83" s="19">
        <f>'TRIBULAN III'!J83+'TRIBULAN IV'!J83</f>
        <v>65.909090909090907</v>
      </c>
      <c r="K83" s="19">
        <f>'TRIBULAN III'!K83+'TRIBULAN IV'!K83</f>
        <v>81</v>
      </c>
      <c r="L83" s="19">
        <f>'TRIBULAN III'!L83+'TRIBULAN IV'!L83</f>
        <v>60</v>
      </c>
      <c r="M83" s="19">
        <f>'TRIBULAN III'!M83+'TRIBULAN IV'!M83</f>
        <v>141</v>
      </c>
      <c r="N83" s="19">
        <f>'TRIBULAN III'!N83+'TRIBULAN IV'!N83</f>
        <v>32.045454545454547</v>
      </c>
      <c r="O83" s="19">
        <f>'TRIBULAN III'!O83+'TRIBULAN IV'!O83</f>
        <v>0</v>
      </c>
      <c r="P83" s="19">
        <f>'TRIBULAN III'!P83+'TRIBULAN IV'!P83</f>
        <v>0</v>
      </c>
      <c r="Q83" s="19">
        <f>'TRIBULAN III'!Q83+'TRIBULAN IV'!Q83</f>
        <v>0</v>
      </c>
      <c r="R83" s="19" t="e">
        <f>'TRIBULAN III'!R83+'TRIBULAN IV'!R83</f>
        <v>#DIV/0!</v>
      </c>
      <c r="S83" s="19">
        <f>'TRIBULAN III'!S83+'TRIBULAN IV'!S83</f>
        <v>0</v>
      </c>
      <c r="T83" s="19">
        <f>'TRIBULAN III'!T83+'TRIBULAN IV'!T83</f>
        <v>0</v>
      </c>
      <c r="U83" s="19">
        <f>'TRIBULAN III'!U83+'TRIBULAN IV'!U83</f>
        <v>0</v>
      </c>
      <c r="V83" s="19" t="e">
        <f>'TRIBULAN III'!V83+'TRIBULAN IV'!V83</f>
        <v>#DIV/0!</v>
      </c>
      <c r="W83" s="19">
        <f>'TRIBULAN III'!W83+'TRIBULAN IV'!W83</f>
        <v>0</v>
      </c>
      <c r="X83" s="19">
        <f>'TRIBULAN III'!X83+'TRIBULAN IV'!X83</f>
        <v>0</v>
      </c>
      <c r="Y83" s="19">
        <f>'TRIBULAN III'!Y83+'TRIBULAN IV'!Y83</f>
        <v>0</v>
      </c>
      <c r="Z83" s="19" t="e">
        <f>'TRIBULAN III'!Z83+'TRIBULAN IV'!Z83</f>
        <v>#DIV/0!</v>
      </c>
      <c r="AA83" s="19">
        <f>'TRIBULAN III'!AA83+'TRIBULAN IV'!AA83</f>
        <v>0</v>
      </c>
      <c r="AB83" s="19">
        <f>'TRIBULAN III'!AB83+'TRIBULAN IV'!AB83</f>
        <v>0</v>
      </c>
      <c r="AC83" s="19">
        <f>'TRIBULAN III'!AC83+'TRIBULAN IV'!AC83</f>
        <v>0</v>
      </c>
      <c r="AD83" s="19" t="e">
        <f>'TRIBULAN III'!AD83+'TRIBULAN IV'!AD83</f>
        <v>#DIV/0!</v>
      </c>
      <c r="AE83" s="19">
        <f>'TRIBULAN III'!AE83+'TRIBULAN IV'!AE83</f>
        <v>0</v>
      </c>
      <c r="AF83" s="19">
        <f>'TRIBULAN III'!AF83+'TRIBULAN IV'!AF83</f>
        <v>0</v>
      </c>
      <c r="AG83" s="19">
        <f>'TRIBULAN III'!AG83+'TRIBULAN IV'!AG83</f>
        <v>0</v>
      </c>
      <c r="AH83" s="19" t="e">
        <f>'TRIBULAN III'!AH83+'TRIBULAN IV'!AH83</f>
        <v>#DIV/0!</v>
      </c>
      <c r="AI83" s="19">
        <f>'TRIBULAN III'!AI83+'TRIBULAN IV'!AI83</f>
        <v>0</v>
      </c>
      <c r="AJ83" s="19">
        <f>'TRIBULAN III'!AJ83+'TRIBULAN IV'!AJ83</f>
        <v>0</v>
      </c>
      <c r="AK83" s="19">
        <f>'TRIBULAN III'!AK83+'TRIBULAN IV'!AK83</f>
        <v>0</v>
      </c>
      <c r="AL83" s="19" t="e">
        <f>'TRIBULAN III'!AL83+'TRIBULAN IV'!AL83</f>
        <v>#DIV/0!</v>
      </c>
      <c r="AM83" s="19">
        <f>'TRIBULAN III'!AM83+'TRIBULAN IV'!AM83</f>
        <v>0</v>
      </c>
      <c r="AN83" s="19">
        <f>'TRIBULAN III'!AN83+'TRIBULAN IV'!AN83</f>
        <v>0</v>
      </c>
      <c r="AO83" s="19">
        <f>'TRIBULAN III'!AO83+'TRIBULAN IV'!AO83</f>
        <v>0</v>
      </c>
      <c r="AP83" s="19" t="e">
        <f>'TRIBULAN III'!AP83+'TRIBULAN IV'!AP83</f>
        <v>#DIV/0!</v>
      </c>
      <c r="AQ83" s="19">
        <f>'TRIBULAN III'!AQ83+'TRIBULAN IV'!AQ83</f>
        <v>0</v>
      </c>
      <c r="AR83" s="19">
        <f>'TRIBULAN III'!AR83+'TRIBULAN IV'!AR83</f>
        <v>0</v>
      </c>
      <c r="AS83" s="19">
        <f>'TRIBULAN III'!AS83+'TRIBULAN IV'!AS83</f>
        <v>0</v>
      </c>
      <c r="AT83" s="19" t="e">
        <f>'TRIBULAN III'!AT83+'TRIBULAN IV'!AT83</f>
        <v>#DIV/0!</v>
      </c>
      <c r="AU83" s="19">
        <f>'TRIBULAN III'!AU83+'TRIBULAN IV'!AU83</f>
        <v>0</v>
      </c>
      <c r="AV83" s="19">
        <f>'TRIBULAN III'!AV83+'TRIBULAN IV'!AV83</f>
        <v>0</v>
      </c>
      <c r="AW83" s="19">
        <f>'TRIBULAN III'!AW83+'TRIBULAN IV'!AW83</f>
        <v>0</v>
      </c>
      <c r="AX83" s="19" t="e">
        <f>'TRIBULAN III'!AX83+'TRIBULAN IV'!AX83</f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0"/>
        <v>791</v>
      </c>
      <c r="G84" s="19">
        <f>'TRIBULAN III'!G84+'TRIBULAN IV'!G84</f>
        <v>102</v>
      </c>
      <c r="H84" s="19">
        <f>'TRIBULAN III'!H84+'TRIBULAN IV'!H84</f>
        <v>97</v>
      </c>
      <c r="I84" s="19">
        <f>'TRIBULAN III'!I84+'TRIBULAN IV'!I84</f>
        <v>199</v>
      </c>
      <c r="J84" s="19">
        <f>'TRIBULAN III'!J84+'TRIBULAN IV'!J84</f>
        <v>25.158027812895067</v>
      </c>
      <c r="K84" s="19">
        <f>'TRIBULAN III'!K84+'TRIBULAN IV'!K84</f>
        <v>102</v>
      </c>
      <c r="L84" s="19">
        <f>'TRIBULAN III'!L84+'TRIBULAN IV'!L84</f>
        <v>99</v>
      </c>
      <c r="M84" s="19">
        <f>'TRIBULAN III'!M84+'TRIBULAN IV'!M84</f>
        <v>201</v>
      </c>
      <c r="N84" s="19">
        <f>'TRIBULAN III'!N84+'TRIBULAN IV'!N84</f>
        <v>25.410872313527179</v>
      </c>
      <c r="O84" s="19">
        <f>'TRIBULAN III'!O84+'TRIBULAN IV'!O84</f>
        <v>0</v>
      </c>
      <c r="P84" s="19">
        <f>'TRIBULAN III'!P84+'TRIBULAN IV'!P84</f>
        <v>0</v>
      </c>
      <c r="Q84" s="19">
        <f>'TRIBULAN III'!Q84+'TRIBULAN IV'!Q84</f>
        <v>0</v>
      </c>
      <c r="R84" s="19" t="e">
        <f>'TRIBULAN III'!R84+'TRIBULAN IV'!R84</f>
        <v>#DIV/0!</v>
      </c>
      <c r="S84" s="19">
        <f>'TRIBULAN III'!S84+'TRIBULAN IV'!S84</f>
        <v>0</v>
      </c>
      <c r="T84" s="19">
        <f>'TRIBULAN III'!T84+'TRIBULAN IV'!T84</f>
        <v>0</v>
      </c>
      <c r="U84" s="19">
        <f>'TRIBULAN III'!U84+'TRIBULAN IV'!U84</f>
        <v>0</v>
      </c>
      <c r="V84" s="19" t="e">
        <f>'TRIBULAN III'!V84+'TRIBULAN IV'!V84</f>
        <v>#DIV/0!</v>
      </c>
      <c r="W84" s="19">
        <f>'TRIBULAN III'!W84+'TRIBULAN IV'!W84</f>
        <v>0</v>
      </c>
      <c r="X84" s="19">
        <f>'TRIBULAN III'!X84+'TRIBULAN IV'!X84</f>
        <v>0</v>
      </c>
      <c r="Y84" s="19">
        <f>'TRIBULAN III'!Y84+'TRIBULAN IV'!Y84</f>
        <v>0</v>
      </c>
      <c r="Z84" s="19" t="e">
        <f>'TRIBULAN III'!Z84+'TRIBULAN IV'!Z84</f>
        <v>#DIV/0!</v>
      </c>
      <c r="AA84" s="19">
        <f>'TRIBULAN III'!AA84+'TRIBULAN IV'!AA84</f>
        <v>0</v>
      </c>
      <c r="AB84" s="19">
        <f>'TRIBULAN III'!AB84+'TRIBULAN IV'!AB84</f>
        <v>0</v>
      </c>
      <c r="AC84" s="19">
        <f>'TRIBULAN III'!AC84+'TRIBULAN IV'!AC84</f>
        <v>0</v>
      </c>
      <c r="AD84" s="19" t="e">
        <f>'TRIBULAN III'!AD84+'TRIBULAN IV'!AD84</f>
        <v>#DIV/0!</v>
      </c>
      <c r="AE84" s="19">
        <f>'TRIBULAN III'!AE84+'TRIBULAN IV'!AE84</f>
        <v>0</v>
      </c>
      <c r="AF84" s="19">
        <f>'TRIBULAN III'!AF84+'TRIBULAN IV'!AF84</f>
        <v>0</v>
      </c>
      <c r="AG84" s="19">
        <f>'TRIBULAN III'!AG84+'TRIBULAN IV'!AG84</f>
        <v>0</v>
      </c>
      <c r="AH84" s="19" t="e">
        <f>'TRIBULAN III'!AH84+'TRIBULAN IV'!AH84</f>
        <v>#DIV/0!</v>
      </c>
      <c r="AI84" s="19">
        <f>'TRIBULAN III'!AI84+'TRIBULAN IV'!AI84</f>
        <v>0</v>
      </c>
      <c r="AJ84" s="19">
        <f>'TRIBULAN III'!AJ84+'TRIBULAN IV'!AJ84</f>
        <v>0</v>
      </c>
      <c r="AK84" s="19">
        <f>'TRIBULAN III'!AK84+'TRIBULAN IV'!AK84</f>
        <v>0</v>
      </c>
      <c r="AL84" s="19" t="e">
        <f>'TRIBULAN III'!AL84+'TRIBULAN IV'!AL84</f>
        <v>#DIV/0!</v>
      </c>
      <c r="AM84" s="19">
        <f>'TRIBULAN III'!AM84+'TRIBULAN IV'!AM84</f>
        <v>0</v>
      </c>
      <c r="AN84" s="19">
        <f>'TRIBULAN III'!AN84+'TRIBULAN IV'!AN84</f>
        <v>0</v>
      </c>
      <c r="AO84" s="19">
        <f>'TRIBULAN III'!AO84+'TRIBULAN IV'!AO84</f>
        <v>0</v>
      </c>
      <c r="AP84" s="19" t="e">
        <f>'TRIBULAN III'!AP84+'TRIBULAN IV'!AP84</f>
        <v>#DIV/0!</v>
      </c>
      <c r="AQ84" s="19">
        <f>'TRIBULAN III'!AQ84+'TRIBULAN IV'!AQ84</f>
        <v>0</v>
      </c>
      <c r="AR84" s="19">
        <f>'TRIBULAN III'!AR84+'TRIBULAN IV'!AR84</f>
        <v>0</v>
      </c>
      <c r="AS84" s="19">
        <f>'TRIBULAN III'!AS84+'TRIBULAN IV'!AS84</f>
        <v>0</v>
      </c>
      <c r="AT84" s="19" t="e">
        <f>'TRIBULAN III'!AT84+'TRIBULAN IV'!AT84</f>
        <v>#DIV/0!</v>
      </c>
      <c r="AU84" s="19">
        <f>'TRIBULAN III'!AU84+'TRIBULAN IV'!AU84</f>
        <v>0</v>
      </c>
      <c r="AV84" s="19">
        <f>'TRIBULAN III'!AV84+'TRIBULAN IV'!AV84</f>
        <v>0</v>
      </c>
      <c r="AW84" s="19">
        <f>'TRIBULAN III'!AW84+'TRIBULAN IV'!AW84</f>
        <v>0</v>
      </c>
      <c r="AX84" s="19" t="e">
        <f>'TRIBULAN III'!AX84+'TRIBULAN IV'!AX84</f>
        <v>#DIV/0!</v>
      </c>
    </row>
    <row r="85" spans="1:50" ht="14.25" customHeight="1">
      <c r="A85" s="26"/>
      <c r="B85" s="26"/>
      <c r="C85" s="18" t="s">
        <v>37</v>
      </c>
      <c r="D85" s="89">
        <f t="shared" ref="D85:F85" si="31">SUM(D82:D84)</f>
        <v>947</v>
      </c>
      <c r="E85" s="89">
        <f t="shared" si="31"/>
        <v>867</v>
      </c>
      <c r="F85" s="89">
        <f t="shared" si="31"/>
        <v>1814</v>
      </c>
      <c r="G85" s="19">
        <f>'TRIBULAN III'!G85+'TRIBULAN IV'!G85</f>
        <v>387</v>
      </c>
      <c r="H85" s="19">
        <f>'TRIBULAN III'!H85+'TRIBULAN IV'!H85</f>
        <v>333</v>
      </c>
      <c r="I85" s="19">
        <f>'TRIBULAN III'!I85+'TRIBULAN IV'!I85</f>
        <v>720</v>
      </c>
      <c r="J85" s="19">
        <f>'TRIBULAN III'!J85+'TRIBULAN IV'!J85</f>
        <v>39.691289966923925</v>
      </c>
      <c r="K85" s="19">
        <f>'TRIBULAN III'!K85+'TRIBULAN IV'!K85</f>
        <v>285</v>
      </c>
      <c r="L85" s="19">
        <f>'TRIBULAN III'!L85+'TRIBULAN IV'!L85</f>
        <v>249</v>
      </c>
      <c r="M85" s="19">
        <f>'TRIBULAN III'!M85+'TRIBULAN IV'!M85</f>
        <v>534</v>
      </c>
      <c r="N85" s="19">
        <f>'TRIBULAN III'!N85+'TRIBULAN IV'!N85</f>
        <v>29.437706725468573</v>
      </c>
      <c r="O85" s="19">
        <f>'TRIBULAN III'!O85+'TRIBULAN IV'!O85</f>
        <v>0</v>
      </c>
      <c r="P85" s="19">
        <f>'TRIBULAN III'!P85+'TRIBULAN IV'!P85</f>
        <v>0</v>
      </c>
      <c r="Q85" s="19">
        <f>'TRIBULAN III'!Q85+'TRIBULAN IV'!Q85</f>
        <v>0</v>
      </c>
      <c r="R85" s="19" t="e">
        <f>'TRIBULAN III'!R85+'TRIBULAN IV'!R85</f>
        <v>#DIV/0!</v>
      </c>
      <c r="S85" s="19">
        <f>'TRIBULAN III'!S85+'TRIBULAN IV'!S85</f>
        <v>0</v>
      </c>
      <c r="T85" s="19">
        <f>'TRIBULAN III'!T85+'TRIBULAN IV'!T85</f>
        <v>0</v>
      </c>
      <c r="U85" s="19">
        <f>'TRIBULAN III'!U85+'TRIBULAN IV'!U85</f>
        <v>0</v>
      </c>
      <c r="V85" s="19" t="e">
        <f>'TRIBULAN III'!V85+'TRIBULAN IV'!V85</f>
        <v>#DIV/0!</v>
      </c>
      <c r="W85" s="19">
        <f>'TRIBULAN III'!W85+'TRIBULAN IV'!W85</f>
        <v>0</v>
      </c>
      <c r="X85" s="19">
        <f>'TRIBULAN III'!X85+'TRIBULAN IV'!X85</f>
        <v>0</v>
      </c>
      <c r="Y85" s="19">
        <f>'TRIBULAN III'!Y85+'TRIBULAN IV'!Y85</f>
        <v>0</v>
      </c>
      <c r="Z85" s="19" t="e">
        <f>'TRIBULAN III'!Z85+'TRIBULAN IV'!Z85</f>
        <v>#DIV/0!</v>
      </c>
      <c r="AA85" s="19">
        <f>'TRIBULAN III'!AA85+'TRIBULAN IV'!AA85</f>
        <v>0</v>
      </c>
      <c r="AB85" s="19">
        <f>'TRIBULAN III'!AB85+'TRIBULAN IV'!AB85</f>
        <v>0</v>
      </c>
      <c r="AC85" s="19">
        <f>'TRIBULAN III'!AC85+'TRIBULAN IV'!AC85</f>
        <v>0</v>
      </c>
      <c r="AD85" s="19" t="e">
        <f>'TRIBULAN III'!AD85+'TRIBULAN IV'!AD85</f>
        <v>#DIV/0!</v>
      </c>
      <c r="AE85" s="19">
        <f>'TRIBULAN III'!AE85+'TRIBULAN IV'!AE85</f>
        <v>0</v>
      </c>
      <c r="AF85" s="19">
        <f>'TRIBULAN III'!AF85+'TRIBULAN IV'!AF85</f>
        <v>0</v>
      </c>
      <c r="AG85" s="19">
        <f>'TRIBULAN III'!AG85+'TRIBULAN IV'!AG85</f>
        <v>0</v>
      </c>
      <c r="AH85" s="19" t="e">
        <f>'TRIBULAN III'!AH85+'TRIBULAN IV'!AH85</f>
        <v>#DIV/0!</v>
      </c>
      <c r="AI85" s="19">
        <f>'TRIBULAN III'!AI85+'TRIBULAN IV'!AI85</f>
        <v>0</v>
      </c>
      <c r="AJ85" s="19">
        <f>'TRIBULAN III'!AJ85+'TRIBULAN IV'!AJ85</f>
        <v>0</v>
      </c>
      <c r="AK85" s="19">
        <f>'TRIBULAN III'!AK85+'TRIBULAN IV'!AK85</f>
        <v>0</v>
      </c>
      <c r="AL85" s="19" t="e">
        <f>'TRIBULAN III'!AL85+'TRIBULAN IV'!AL85</f>
        <v>#DIV/0!</v>
      </c>
      <c r="AM85" s="19">
        <f>'TRIBULAN III'!AM85+'TRIBULAN IV'!AM85</f>
        <v>0</v>
      </c>
      <c r="AN85" s="19">
        <f>'TRIBULAN III'!AN85+'TRIBULAN IV'!AN85</f>
        <v>0</v>
      </c>
      <c r="AO85" s="19">
        <f>'TRIBULAN III'!AO85+'TRIBULAN IV'!AO85</f>
        <v>0</v>
      </c>
      <c r="AP85" s="19" t="e">
        <f>'TRIBULAN III'!AP85+'TRIBULAN IV'!AP85</f>
        <v>#DIV/0!</v>
      </c>
      <c r="AQ85" s="19">
        <f>'TRIBULAN III'!AQ85+'TRIBULAN IV'!AQ85</f>
        <v>0</v>
      </c>
      <c r="AR85" s="19">
        <f>'TRIBULAN III'!AR85+'TRIBULAN IV'!AR85</f>
        <v>0</v>
      </c>
      <c r="AS85" s="19">
        <f>'TRIBULAN III'!AS85+'TRIBULAN IV'!AS85</f>
        <v>0</v>
      </c>
      <c r="AT85" s="19" t="e">
        <f>'TRIBULAN III'!AT85+'TRIBULAN IV'!AT85</f>
        <v>#DIV/0!</v>
      </c>
      <c r="AU85" s="19">
        <f>'TRIBULAN III'!AU85+'TRIBULAN IV'!AU85</f>
        <v>0</v>
      </c>
      <c r="AV85" s="19">
        <f>'TRIBULAN III'!AV85+'TRIBULAN IV'!AV85</f>
        <v>1</v>
      </c>
      <c r="AW85" s="19">
        <f>'TRIBULAN III'!AW85+'TRIBULAN IV'!AW85</f>
        <v>1</v>
      </c>
      <c r="AX85" s="19" t="e">
        <f>'TRIBULAN III'!AX85+'TRIBULAN IV'!AX85</f>
        <v>#DIV/0!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>
        <f t="shared" si="32"/>
        <v>9489</v>
      </c>
      <c r="H86" s="38">
        <f t="shared" si="32"/>
        <v>9261</v>
      </c>
      <c r="I86" s="38">
        <f t="shared" si="32"/>
        <v>18784</v>
      </c>
      <c r="J86" s="39">
        <f>I86/F86*100</f>
        <v>48.074117677168374</v>
      </c>
      <c r="K86" s="38">
        <f t="shared" ref="K86:M86" si="33">K17+K22+K26+K29+K34+K37+K42+K47+K52+K56+K61+K66+K72+K77+K81+K85</f>
        <v>9251</v>
      </c>
      <c r="L86" s="38">
        <f t="shared" si="33"/>
        <v>8965</v>
      </c>
      <c r="M86" s="38">
        <f t="shared" si="33"/>
        <v>18282</v>
      </c>
      <c r="N86" s="39">
        <f>M86/F86*100</f>
        <v>46.789343024594984</v>
      </c>
      <c r="O86" s="40">
        <f t="shared" ref="O86:Q86" si="34">O17+O22+O26+O29+O34+O37+O42+O47+O52+O56+O61+O66+O72+O77+O81+O85</f>
        <v>0</v>
      </c>
      <c r="P86" s="40">
        <f t="shared" si="34"/>
        <v>0</v>
      </c>
      <c r="Q86" s="40">
        <f t="shared" si="34"/>
        <v>0</v>
      </c>
      <c r="R86" s="39">
        <f>Q86/I86*100</f>
        <v>0</v>
      </c>
      <c r="S86" s="40">
        <f t="shared" ref="S86:U86" si="35">S17+S22+S26+S29+S34+S37+S42+S47+S52+S56+S61+S66+S72+S77+S81+S85</f>
        <v>7</v>
      </c>
      <c r="T86" s="40">
        <f t="shared" si="35"/>
        <v>3</v>
      </c>
      <c r="U86" s="40">
        <f t="shared" si="35"/>
        <v>10</v>
      </c>
      <c r="V86" s="39">
        <f>U86/I86*100</f>
        <v>5.3236797274275979E-2</v>
      </c>
      <c r="W86" s="40">
        <f t="shared" ref="W86:Y86" si="36">W17+W22+W26+W29+W34+W37+W42+W47+W52+W56+W61+W66+W72+W77+W81+W85</f>
        <v>4</v>
      </c>
      <c r="X86" s="40">
        <f t="shared" si="36"/>
        <v>1</v>
      </c>
      <c r="Y86" s="40">
        <f t="shared" si="36"/>
        <v>5</v>
      </c>
      <c r="Z86" s="39">
        <f>Y86/I86*100</f>
        <v>2.661839863713799E-2</v>
      </c>
      <c r="AA86" s="40">
        <f t="shared" ref="AA86:AC86" si="37">AA17+AA22+AA26+AA29+AA34+AA37+AA42+AA47+AA52+AA56+AA61+AA66+AA72+AA77+AA81+AA85</f>
        <v>25</v>
      </c>
      <c r="AB86" s="40">
        <f t="shared" si="37"/>
        <v>4</v>
      </c>
      <c r="AC86" s="40" t="e">
        <f t="shared" si="37"/>
        <v>#VALUE!</v>
      </c>
      <c r="AD86" s="39" t="e">
        <f>AC86/I86*100</f>
        <v>#VALUE!</v>
      </c>
      <c r="AE86" s="40">
        <f t="shared" ref="AE86:AG86" si="38">AE17+AE22+AE26+AE29+AE34+AE37+AE42+AE47+AE52+AE56+AE61+AE66+AE72+AE77+AE81+AE85</f>
        <v>11</v>
      </c>
      <c r="AF86" s="40">
        <f t="shared" si="38"/>
        <v>1</v>
      </c>
      <c r="AG86" s="40">
        <f t="shared" si="38"/>
        <v>12</v>
      </c>
      <c r="AH86" s="39">
        <f>AG86/I86*100</f>
        <v>6.388415672913117E-2</v>
      </c>
      <c r="AI86" s="40">
        <f t="shared" ref="AI86:AK86" si="39">AI17+AI22+AI26+AI29+AI34+AI37+AI42+AI47+AI52+AI56+AI61+AI66+AI72+AI77+AI81+AI85</f>
        <v>0</v>
      </c>
      <c r="AJ86" s="40">
        <f t="shared" si="39"/>
        <v>0</v>
      </c>
      <c r="AK86" s="40">
        <f t="shared" si="39"/>
        <v>0</v>
      </c>
      <c r="AL86" s="39">
        <f>AK86/I86*100</f>
        <v>0</v>
      </c>
      <c r="AM86" s="40">
        <f t="shared" ref="AM86:AO86" si="40">AM17+AM22+AM26+AM29+AM34+AM37+AM42+AM47+AM52+AM56+AM61+AM66+AM72+AM77+AM81+AM85</f>
        <v>0</v>
      </c>
      <c r="AN86" s="40">
        <f t="shared" si="40"/>
        <v>0</v>
      </c>
      <c r="AO86" s="40">
        <f t="shared" si="40"/>
        <v>0</v>
      </c>
      <c r="AP86" s="39">
        <f>AO86/I86*100</f>
        <v>0</v>
      </c>
      <c r="AQ86" s="40">
        <f t="shared" ref="AQ86:AS86" si="41">AQ17+AQ22+AQ26+AQ29+AQ34+AQ37+AQ42+AQ47+AQ52+AQ56+AQ61+AQ66+AQ72+AQ77+AQ81+AQ85</f>
        <v>2</v>
      </c>
      <c r="AR86" s="40">
        <f t="shared" si="41"/>
        <v>0</v>
      </c>
      <c r="AS86" s="40">
        <f t="shared" si="41"/>
        <v>2</v>
      </c>
      <c r="AT86" s="39">
        <f>AS86/I86*100</f>
        <v>1.0647359454855196E-2</v>
      </c>
      <c r="AU86" s="40">
        <f t="shared" ref="AU86:AW86" si="42">AU17+AU22+AU26+AU29+AU34+AU37+AU42+AU47+AU52+AU56+AU61+AU66+AU72+AU77+AU81+AU85</f>
        <v>26</v>
      </c>
      <c r="AV86" s="40">
        <f t="shared" si="42"/>
        <v>4</v>
      </c>
      <c r="AW86" s="40">
        <f t="shared" si="42"/>
        <v>31</v>
      </c>
      <c r="AX86" s="39">
        <f>AW86/I86*100</f>
        <v>0.16503407155025554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'SEMESTER II'!D17</f>
        <v>457</v>
      </c>
      <c r="D13" s="9">
        <f>'SEMESTER II'!E17</f>
        <v>461</v>
      </c>
      <c r="E13" s="9">
        <f>'SEMESTER II'!F17</f>
        <v>918</v>
      </c>
      <c r="F13" s="42">
        <f>'SEMESTER II'!G17</f>
        <v>251</v>
      </c>
      <c r="G13" s="42">
        <f>'SEMESTER II'!H17</f>
        <v>272</v>
      </c>
      <c r="H13" s="42">
        <f>'SEMESTER II'!I17</f>
        <v>557</v>
      </c>
      <c r="I13" s="9">
        <f>'SEMESTER II'!J17</f>
        <v>60.675381263616558</v>
      </c>
      <c r="J13" s="42">
        <f>'SEMESTER II'!K17</f>
        <v>206</v>
      </c>
      <c r="K13" s="42">
        <f>'SEMESTER II'!L17</f>
        <v>213</v>
      </c>
      <c r="L13" s="42">
        <f>'SEMESTER II'!M17</f>
        <v>419</v>
      </c>
      <c r="M13" s="9">
        <f>'SEMESTER II'!N17</f>
        <v>45.642701525054463</v>
      </c>
      <c r="N13" s="9">
        <f>'SEMESTER II'!O17</f>
        <v>0</v>
      </c>
      <c r="O13" s="9">
        <f>'SEMESTER II'!P17</f>
        <v>0</v>
      </c>
      <c r="P13" s="9">
        <f>'SEMESTER II'!Q17</f>
        <v>0</v>
      </c>
      <c r="Q13" s="9" t="e">
        <f>'SEMESTER II'!R17</f>
        <v>#DIV/0!</v>
      </c>
      <c r="R13" s="9">
        <f>'SEMESTER II'!S17</f>
        <v>0</v>
      </c>
      <c r="S13" s="9">
        <f>'SEMESTER II'!T17</f>
        <v>0</v>
      </c>
      <c r="T13" s="9">
        <f>'SEMESTER II'!U17</f>
        <v>0</v>
      </c>
      <c r="U13" s="9" t="e">
        <f>'SEMESTER II'!V17</f>
        <v>#DIV/0!</v>
      </c>
      <c r="V13" s="9">
        <f>'SEMESTER II'!W17</f>
        <v>0</v>
      </c>
      <c r="W13" s="9">
        <f>'SEMESTER II'!X17</f>
        <v>0</v>
      </c>
      <c r="X13" s="9">
        <f>'SEMESTER II'!Y17</f>
        <v>0</v>
      </c>
      <c r="Y13" s="9" t="e">
        <f>'SEMESTER II'!Z17</f>
        <v>#DIV/0!</v>
      </c>
      <c r="Z13" s="9">
        <f>'SEMESTER II'!AA17</f>
        <v>0</v>
      </c>
      <c r="AA13" s="9">
        <f>'SEMESTER II'!AB17</f>
        <v>0</v>
      </c>
      <c r="AB13" s="9">
        <f>'SEMESTER II'!AC17</f>
        <v>0</v>
      </c>
      <c r="AC13" s="9" t="e">
        <f>'SEMESTER II'!AD17</f>
        <v>#DIV/0!</v>
      </c>
      <c r="AD13" s="9">
        <f>'SEMESTER II'!AE17</f>
        <v>0</v>
      </c>
      <c r="AE13" s="9">
        <f>'SEMESTER II'!AF17</f>
        <v>0</v>
      </c>
      <c r="AF13" s="9">
        <f>'SEMESTER II'!AG17</f>
        <v>0</v>
      </c>
      <c r="AG13" s="9" t="e">
        <f>'SEMESTER II'!AH17</f>
        <v>#DIV/0!</v>
      </c>
      <c r="AH13" s="9">
        <f>'SEMESTER II'!AI17</f>
        <v>0</v>
      </c>
      <c r="AI13" s="9">
        <f>'SEMESTER II'!AJ17</f>
        <v>0</v>
      </c>
      <c r="AJ13" s="9">
        <f>'SEMESTER II'!AK17</f>
        <v>0</v>
      </c>
      <c r="AK13" s="9" t="e">
        <f>'SEMESTER II'!AL17</f>
        <v>#DIV/0!</v>
      </c>
      <c r="AL13" s="9">
        <f>'SEMESTER II'!AM17</f>
        <v>0</v>
      </c>
      <c r="AM13" s="9">
        <f>'SEMESTER II'!AN17</f>
        <v>0</v>
      </c>
      <c r="AN13" s="9">
        <f>'SEMESTER II'!AO17</f>
        <v>0</v>
      </c>
      <c r="AO13" s="9" t="e">
        <f>'SEMESTER II'!AP17</f>
        <v>#DIV/0!</v>
      </c>
      <c r="AP13" s="9">
        <f>'SEMESTER II'!AQ17</f>
        <v>0</v>
      </c>
      <c r="AQ13" s="9">
        <f>'SEMESTER II'!AR17</f>
        <v>0</v>
      </c>
      <c r="AR13" s="9">
        <f>'SEMESTER II'!AS17</f>
        <v>0</v>
      </c>
      <c r="AS13" s="9" t="e">
        <f>'SEMESTER II'!AT17</f>
        <v>#DIV/0!</v>
      </c>
      <c r="AT13" s="9">
        <f>'SEMESTER II'!AU17</f>
        <v>0</v>
      </c>
      <c r="AU13" s="9">
        <f>'SEMESTER II'!AV17</f>
        <v>0</v>
      </c>
      <c r="AV13" s="9">
        <f>'SEMESTER II'!AW17</f>
        <v>0</v>
      </c>
      <c r="AW13" s="9" t="e">
        <f>'SEMESTER II'!AX17</f>
        <v>#DIV/0!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'SEMESTER II'!D22</f>
        <v>847</v>
      </c>
      <c r="D14" s="9">
        <f>'SEMESTER II'!E22</f>
        <v>848</v>
      </c>
      <c r="E14" s="9">
        <f>'SEMESTER II'!F22</f>
        <v>1695</v>
      </c>
      <c r="F14" s="9">
        <f>'SEMESTER II'!G22</f>
        <v>366</v>
      </c>
      <c r="G14" s="9">
        <f>'SEMESTER II'!H22</f>
        <v>361</v>
      </c>
      <c r="H14" s="9">
        <f>'SEMESTER II'!I22</f>
        <v>727</v>
      </c>
      <c r="I14" s="9">
        <f>'SEMESTER II'!J22</f>
        <v>42.89085545722714</v>
      </c>
      <c r="J14" s="9">
        <f>'SEMESTER II'!K22</f>
        <v>366</v>
      </c>
      <c r="K14" s="9">
        <f>'SEMESTER II'!L22</f>
        <v>295</v>
      </c>
      <c r="L14" s="9">
        <f>'SEMESTER II'!M22</f>
        <v>727</v>
      </c>
      <c r="M14" s="9">
        <f>'SEMESTER II'!N22</f>
        <v>42.89085545722714</v>
      </c>
      <c r="N14" s="9">
        <f>'SEMESTER II'!O22</f>
        <v>0</v>
      </c>
      <c r="O14" s="9">
        <f>'SEMESTER II'!P22</f>
        <v>0</v>
      </c>
      <c r="P14" s="9">
        <f>'SEMESTER II'!Q22</f>
        <v>0</v>
      </c>
      <c r="Q14" s="9" t="e">
        <f>'SEMESTER II'!R22</f>
        <v>#DIV/0!</v>
      </c>
      <c r="R14" s="9">
        <f>'SEMESTER II'!S22</f>
        <v>0</v>
      </c>
      <c r="S14" s="9">
        <f>'SEMESTER II'!T22</f>
        <v>0</v>
      </c>
      <c r="T14" s="9">
        <f>'SEMESTER II'!U22</f>
        <v>0</v>
      </c>
      <c r="U14" s="9" t="e">
        <f>'SEMESTER II'!V22</f>
        <v>#DIV/0!</v>
      </c>
      <c r="V14" s="9">
        <f>'SEMESTER II'!W22</f>
        <v>0</v>
      </c>
      <c r="W14" s="9">
        <f>'SEMESTER II'!X22</f>
        <v>0</v>
      </c>
      <c r="X14" s="9">
        <f>'SEMESTER II'!Y22</f>
        <v>0</v>
      </c>
      <c r="Y14" s="9" t="e">
        <f>'SEMESTER II'!Z22</f>
        <v>#DIV/0!</v>
      </c>
      <c r="Z14" s="9">
        <f>'SEMESTER II'!AA22</f>
        <v>0</v>
      </c>
      <c r="AA14" s="9">
        <f>'SEMESTER II'!AB22</f>
        <v>0</v>
      </c>
      <c r="AB14" s="9">
        <f>'SEMESTER II'!AC22</f>
        <v>0</v>
      </c>
      <c r="AC14" s="9" t="e">
        <f>'SEMESTER II'!AD22</f>
        <v>#DIV/0!</v>
      </c>
      <c r="AD14" s="9">
        <f>'SEMESTER II'!AE22</f>
        <v>0</v>
      </c>
      <c r="AE14" s="9">
        <f>'SEMESTER II'!AF22</f>
        <v>0</v>
      </c>
      <c r="AF14" s="9">
        <f>'SEMESTER II'!AG22</f>
        <v>0</v>
      </c>
      <c r="AG14" s="9" t="e">
        <f>'SEMESTER II'!AH22</f>
        <v>#DIV/0!</v>
      </c>
      <c r="AH14" s="9">
        <f>'SEMESTER II'!AI22</f>
        <v>0</v>
      </c>
      <c r="AI14" s="9">
        <f>'SEMESTER II'!AJ22</f>
        <v>0</v>
      </c>
      <c r="AJ14" s="9">
        <f>'SEMESTER II'!AK22</f>
        <v>0</v>
      </c>
      <c r="AK14" s="9" t="e">
        <f>'SEMESTER II'!AL22</f>
        <v>#DIV/0!</v>
      </c>
      <c r="AL14" s="9">
        <f>'SEMESTER II'!AM22</f>
        <v>0</v>
      </c>
      <c r="AM14" s="9">
        <f>'SEMESTER II'!AN22</f>
        <v>0</v>
      </c>
      <c r="AN14" s="9">
        <f>'SEMESTER II'!AO22</f>
        <v>0</v>
      </c>
      <c r="AO14" s="9" t="e">
        <f>'SEMESTER II'!AP22</f>
        <v>#DIV/0!</v>
      </c>
      <c r="AP14" s="9">
        <f>'SEMESTER II'!AQ22</f>
        <v>0</v>
      </c>
      <c r="AQ14" s="9">
        <f>'SEMESTER II'!AR22</f>
        <v>0</v>
      </c>
      <c r="AR14" s="9">
        <f>'SEMESTER II'!AS22</f>
        <v>0</v>
      </c>
      <c r="AS14" s="9" t="e">
        <f>'SEMESTER II'!AT22</f>
        <v>#DIV/0!</v>
      </c>
      <c r="AT14" s="9">
        <f>'SEMESTER II'!AU22</f>
        <v>0</v>
      </c>
      <c r="AU14" s="9">
        <f>'SEMESTER II'!AV22</f>
        <v>0</v>
      </c>
      <c r="AV14" s="9">
        <f>'SEMESTER II'!AW22</f>
        <v>0</v>
      </c>
      <c r="AW14" s="9" t="e">
        <f>'SEMESTER II'!AX22</f>
        <v>#DIV/0!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'SEMESTER II'!D26</f>
        <v>373</v>
      </c>
      <c r="D15" s="9">
        <f>'SEMESTER II'!E26</f>
        <v>353</v>
      </c>
      <c r="E15" s="9">
        <f>'SEMESTER II'!F26</f>
        <v>726</v>
      </c>
      <c r="F15" s="9">
        <f>'SEMESTER II'!G26</f>
        <v>106</v>
      </c>
      <c r="G15" s="9">
        <f>'SEMESTER II'!H26</f>
        <v>97</v>
      </c>
      <c r="H15" s="9">
        <f>'SEMESTER II'!I26</f>
        <v>203</v>
      </c>
      <c r="I15" s="9">
        <f>'SEMESTER II'!J26</f>
        <v>27.96143250688705</v>
      </c>
      <c r="J15" s="9">
        <f>'SEMESTER II'!K26</f>
        <v>207</v>
      </c>
      <c r="K15" s="9">
        <f>'SEMESTER II'!L26</f>
        <v>178</v>
      </c>
      <c r="L15" s="9">
        <f>'SEMESTER II'!M26</f>
        <v>385</v>
      </c>
      <c r="M15" s="9">
        <f>'SEMESTER II'!N26</f>
        <v>53.030303030303031</v>
      </c>
      <c r="N15" s="9">
        <f>'SEMESTER II'!O26</f>
        <v>0</v>
      </c>
      <c r="O15" s="9">
        <f>'SEMESTER II'!P26</f>
        <v>0</v>
      </c>
      <c r="P15" s="9">
        <f>'SEMESTER II'!Q26</f>
        <v>0</v>
      </c>
      <c r="Q15" s="9">
        <f>'SEMESTER II'!R26</f>
        <v>0</v>
      </c>
      <c r="R15" s="9">
        <f>'SEMESTER II'!S26</f>
        <v>0</v>
      </c>
      <c r="S15" s="9">
        <f>'SEMESTER II'!T26</f>
        <v>0</v>
      </c>
      <c r="T15" s="9">
        <f>'SEMESTER II'!U26</f>
        <v>0</v>
      </c>
      <c r="U15" s="9">
        <f>'SEMESTER II'!V26</f>
        <v>0</v>
      </c>
      <c r="V15" s="9">
        <f>'SEMESTER II'!W26</f>
        <v>0</v>
      </c>
      <c r="W15" s="9">
        <f>'SEMESTER II'!X26</f>
        <v>0</v>
      </c>
      <c r="X15" s="9">
        <f>'SEMESTER II'!Y26</f>
        <v>0</v>
      </c>
      <c r="Y15" s="9">
        <f>'SEMESTER II'!Z26</f>
        <v>0</v>
      </c>
      <c r="Z15" s="9">
        <f>'SEMESTER II'!AA26</f>
        <v>0</v>
      </c>
      <c r="AA15" s="9">
        <f>'SEMESTER II'!AB26</f>
        <v>0</v>
      </c>
      <c r="AB15" s="9">
        <f>'SEMESTER II'!AC26</f>
        <v>0</v>
      </c>
      <c r="AC15" s="9">
        <f>'SEMESTER II'!AD26</f>
        <v>0</v>
      </c>
      <c r="AD15" s="9">
        <f>'SEMESTER II'!AE26</f>
        <v>0</v>
      </c>
      <c r="AE15" s="9">
        <f>'SEMESTER II'!AF26</f>
        <v>0</v>
      </c>
      <c r="AF15" s="9">
        <f>'SEMESTER II'!AG26</f>
        <v>0</v>
      </c>
      <c r="AG15" s="9">
        <f>'SEMESTER II'!AH26</f>
        <v>0</v>
      </c>
      <c r="AH15" s="9">
        <f>'SEMESTER II'!AI26</f>
        <v>0</v>
      </c>
      <c r="AI15" s="9">
        <f>'SEMESTER II'!AJ26</f>
        <v>0</v>
      </c>
      <c r="AJ15" s="9">
        <f>'SEMESTER II'!AK26</f>
        <v>0</v>
      </c>
      <c r="AK15" s="9">
        <f>'SEMESTER II'!AL26</f>
        <v>0</v>
      </c>
      <c r="AL15" s="9">
        <f>'SEMESTER II'!AM26</f>
        <v>0</v>
      </c>
      <c r="AM15" s="9">
        <f>'SEMESTER II'!AN26</f>
        <v>0</v>
      </c>
      <c r="AN15" s="9">
        <f>'SEMESTER II'!AO26</f>
        <v>0</v>
      </c>
      <c r="AO15" s="9">
        <f>'SEMESTER II'!AP26</f>
        <v>0</v>
      </c>
      <c r="AP15" s="9">
        <f>'SEMESTER II'!AQ26</f>
        <v>0</v>
      </c>
      <c r="AQ15" s="9">
        <f>'SEMESTER II'!AR26</f>
        <v>0</v>
      </c>
      <c r="AR15" s="9">
        <f>'SEMESTER II'!AS26</f>
        <v>0</v>
      </c>
      <c r="AS15" s="9">
        <f>'SEMESTER II'!AT26</f>
        <v>0</v>
      </c>
      <c r="AT15" s="9">
        <f>'SEMESTER II'!AU26</f>
        <v>0</v>
      </c>
      <c r="AU15" s="9">
        <f>'SEMESTER II'!AV26</f>
        <v>0</v>
      </c>
      <c r="AV15" s="9">
        <f>'SEMESTER II'!AW26</f>
        <v>0</v>
      </c>
      <c r="AW15" s="9">
        <f>'SEMESTER II'!AX26</f>
        <v>0</v>
      </c>
    </row>
    <row r="16" spans="1:51" ht="18" customHeight="1">
      <c r="A16" s="8">
        <v>4</v>
      </c>
      <c r="B16" s="41" t="s">
        <v>47</v>
      </c>
      <c r="C16" s="9">
        <f>'SEMESTER II'!D29</f>
        <v>692</v>
      </c>
      <c r="D16" s="9">
        <f>'SEMESTER II'!E29</f>
        <v>706</v>
      </c>
      <c r="E16" s="9">
        <f>'SEMESTER II'!F29</f>
        <v>1398</v>
      </c>
      <c r="F16" s="9">
        <f>'SEMESTER II'!G29</f>
        <v>263</v>
      </c>
      <c r="G16" s="9">
        <f>'SEMESTER II'!H29</f>
        <v>239</v>
      </c>
      <c r="H16" s="9">
        <f>'SEMESTER II'!I29</f>
        <v>502</v>
      </c>
      <c r="I16" s="9">
        <f>'SEMESTER II'!J29</f>
        <v>35.908440629470675</v>
      </c>
      <c r="J16" s="87">
        <f>'SEMESTER II'!K29</f>
        <v>231</v>
      </c>
      <c r="K16" s="87">
        <f>'SEMESTER II'!L29</f>
        <v>219</v>
      </c>
      <c r="L16" s="87">
        <f>'SEMESTER II'!M29</f>
        <v>450</v>
      </c>
      <c r="M16" s="9">
        <f>'SEMESTER II'!N29</f>
        <v>32.188841201716741</v>
      </c>
      <c r="N16" s="9">
        <f>'SEMESTER II'!O29</f>
        <v>0</v>
      </c>
      <c r="O16" s="9">
        <f>'SEMESTER II'!P29</f>
        <v>0</v>
      </c>
      <c r="P16" s="9">
        <f>'SEMESTER II'!Q29</f>
        <v>0</v>
      </c>
      <c r="Q16" s="9">
        <f>'SEMESTER II'!R29</f>
        <v>0</v>
      </c>
      <c r="R16" s="9">
        <f>'SEMESTER II'!S29</f>
        <v>0</v>
      </c>
      <c r="S16" s="9">
        <f>'SEMESTER II'!T29</f>
        <v>0</v>
      </c>
      <c r="T16" s="9">
        <f>'SEMESTER II'!U29</f>
        <v>0</v>
      </c>
      <c r="U16" s="9">
        <f>'SEMESTER II'!V29</f>
        <v>0</v>
      </c>
      <c r="V16" s="9">
        <f>'SEMESTER II'!W29</f>
        <v>0</v>
      </c>
      <c r="W16" s="9">
        <f>'SEMESTER II'!X29</f>
        <v>0</v>
      </c>
      <c r="X16" s="9">
        <f>'SEMESTER II'!Y29</f>
        <v>0</v>
      </c>
      <c r="Y16" s="9">
        <f>'SEMESTER II'!Z29</f>
        <v>0</v>
      </c>
      <c r="Z16" s="9">
        <f>'SEMESTER II'!AA29</f>
        <v>4</v>
      </c>
      <c r="AA16" s="9">
        <f>'SEMESTER II'!AB29</f>
        <v>0</v>
      </c>
      <c r="AB16" s="9">
        <f>'SEMESTER II'!AC29</f>
        <v>4</v>
      </c>
      <c r="AC16" s="9">
        <f>'SEMESTER II'!AD29</f>
        <v>6.5327788155942876</v>
      </c>
      <c r="AD16" s="9">
        <f>'SEMESTER II'!AE29</f>
        <v>3</v>
      </c>
      <c r="AE16" s="9">
        <f>'SEMESTER II'!AF29</f>
        <v>0</v>
      </c>
      <c r="AF16" s="9">
        <f>'SEMESTER II'!AG29</f>
        <v>3</v>
      </c>
      <c r="AG16" s="9">
        <f>'SEMESTER II'!AH29</f>
        <v>4.3105565933720662</v>
      </c>
      <c r="AH16" s="9">
        <f>'SEMESTER II'!AI29</f>
        <v>0</v>
      </c>
      <c r="AI16" s="9">
        <f>'SEMESTER II'!AJ29</f>
        <v>0</v>
      </c>
      <c r="AJ16" s="9">
        <f>'SEMESTER II'!AK29</f>
        <v>0</v>
      </c>
      <c r="AK16" s="9">
        <f>'SEMESTER II'!AL29</f>
        <v>0</v>
      </c>
      <c r="AL16" s="9">
        <f>'SEMESTER II'!AM29</f>
        <v>0</v>
      </c>
      <c r="AM16" s="9">
        <f>'SEMESTER II'!AN29</f>
        <v>0</v>
      </c>
      <c r="AN16" s="9">
        <f>'SEMESTER II'!AO29</f>
        <v>0</v>
      </c>
      <c r="AO16" s="9">
        <f>'SEMESTER II'!AP29</f>
        <v>0</v>
      </c>
      <c r="AP16" s="9">
        <f>'SEMESTER II'!AQ29</f>
        <v>1</v>
      </c>
      <c r="AQ16" s="9">
        <f>'SEMESTER II'!AR29</f>
        <v>0</v>
      </c>
      <c r="AR16" s="9">
        <f>'SEMESTER II'!AS29</f>
        <v>1</v>
      </c>
      <c r="AS16" s="9">
        <f>'SEMESTER II'!AT29</f>
        <v>1.2048192771084338</v>
      </c>
      <c r="AT16" s="9">
        <f>'SEMESTER II'!AU29</f>
        <v>4</v>
      </c>
      <c r="AU16" s="9">
        <f>'SEMESTER II'!AV29</f>
        <v>0</v>
      </c>
      <c r="AV16" s="9">
        <f>'SEMESTER II'!AW29</f>
        <v>5</v>
      </c>
      <c r="AW16" s="9">
        <f>'SEMESTER II'!AX29</f>
        <v>7.7375980927027221</v>
      </c>
    </row>
    <row r="17" spans="1:49" ht="18" customHeight="1">
      <c r="A17" s="8">
        <v>5</v>
      </c>
      <c r="B17" s="43" t="s">
        <v>50</v>
      </c>
      <c r="C17" s="9">
        <f>'SEMESTER II'!D34</f>
        <v>1225</v>
      </c>
      <c r="D17" s="9">
        <f>'SEMESTER II'!E34</f>
        <v>1253</v>
      </c>
      <c r="E17" s="9">
        <f>'SEMESTER II'!F34</f>
        <v>2478</v>
      </c>
      <c r="F17" s="9">
        <f>'SEMESTER II'!G34</f>
        <v>586</v>
      </c>
      <c r="G17" s="9">
        <f>'SEMESTER II'!H34</f>
        <v>637</v>
      </c>
      <c r="H17" s="9">
        <f>'SEMESTER II'!I34</f>
        <v>1223</v>
      </c>
      <c r="I17" s="9">
        <f>'SEMESTER II'!J34</f>
        <v>49.354317998385795</v>
      </c>
      <c r="J17" s="9">
        <f>'SEMESTER II'!K34</f>
        <v>553</v>
      </c>
      <c r="K17" s="9">
        <f>'SEMESTER II'!L34</f>
        <v>602</v>
      </c>
      <c r="L17" s="9">
        <f>'SEMESTER II'!M34</f>
        <v>1155</v>
      </c>
      <c r="M17" s="9">
        <f>'SEMESTER II'!N34</f>
        <v>46.610169491525426</v>
      </c>
      <c r="N17" s="9">
        <f>'SEMESTER II'!O34</f>
        <v>0</v>
      </c>
      <c r="O17" s="9">
        <f>'SEMESTER II'!P34</f>
        <v>0</v>
      </c>
      <c r="P17" s="9">
        <f>'SEMESTER II'!Q34</f>
        <v>0</v>
      </c>
      <c r="Q17" s="9">
        <f>'SEMESTER II'!R34</f>
        <v>0</v>
      </c>
      <c r="R17" s="9">
        <f>'SEMESTER II'!S34</f>
        <v>3</v>
      </c>
      <c r="S17" s="9">
        <f>'SEMESTER II'!T34</f>
        <v>0</v>
      </c>
      <c r="T17" s="9">
        <f>'SEMESTER II'!U34</f>
        <v>3</v>
      </c>
      <c r="U17" s="9">
        <f>'SEMESTER II'!V34</f>
        <v>1.2841388498260675</v>
      </c>
      <c r="V17" s="9">
        <f>'SEMESTER II'!W34</f>
        <v>1</v>
      </c>
      <c r="W17" s="9">
        <f>'SEMESTER II'!X34</f>
        <v>0</v>
      </c>
      <c r="X17" s="9">
        <f>'SEMESTER II'!Y34</f>
        <v>1</v>
      </c>
      <c r="Y17" s="9">
        <f>'SEMESTER II'!Z34</f>
        <v>0.43668122270742354</v>
      </c>
      <c r="Z17" s="9">
        <f>'SEMESTER II'!AA34</f>
        <v>8</v>
      </c>
      <c r="AA17" s="9">
        <f>'SEMESTER II'!AB34</f>
        <v>1</v>
      </c>
      <c r="AB17" s="9" t="e">
        <f>'SEMESTER II'!AC34</f>
        <v>#VALUE!</v>
      </c>
      <c r="AC17" s="9" t="e">
        <f>'SEMESTER II'!AD34</f>
        <v>#VALUE!</v>
      </c>
      <c r="AD17" s="9">
        <f>'SEMESTER II'!AE34</f>
        <v>4</v>
      </c>
      <c r="AE17" s="9">
        <f>'SEMESTER II'!AF34</f>
        <v>0</v>
      </c>
      <c r="AF17" s="9">
        <f>'SEMESTER II'!AG34</f>
        <v>4</v>
      </c>
      <c r="AG17" s="9">
        <f>'SEMESTER II'!AH34</f>
        <v>1.7224790017839868</v>
      </c>
      <c r="AH17" s="9">
        <f>'SEMESTER II'!AI34</f>
        <v>0</v>
      </c>
      <c r="AI17" s="9">
        <f>'SEMESTER II'!AJ34</f>
        <v>0</v>
      </c>
      <c r="AJ17" s="9">
        <f>'SEMESTER II'!AK34</f>
        <v>0</v>
      </c>
      <c r="AK17" s="9">
        <f>'SEMESTER II'!AL34</f>
        <v>0</v>
      </c>
      <c r="AL17" s="9">
        <f>'SEMESTER II'!AM34</f>
        <v>0</v>
      </c>
      <c r="AM17" s="9">
        <f>'SEMESTER II'!AN34</f>
        <v>0</v>
      </c>
      <c r="AN17" s="9">
        <f>'SEMESTER II'!AO34</f>
        <v>0</v>
      </c>
      <c r="AO17" s="9">
        <f>'SEMESTER II'!AP34</f>
        <v>0</v>
      </c>
      <c r="AP17" s="9">
        <f>'SEMESTER II'!AQ34</f>
        <v>1</v>
      </c>
      <c r="AQ17" s="9">
        <f>'SEMESTER II'!AR34</f>
        <v>0</v>
      </c>
      <c r="AR17" s="9">
        <f>'SEMESTER II'!AS34</f>
        <v>1</v>
      </c>
      <c r="AS17" s="9">
        <f>'SEMESTER II'!AT34</f>
        <v>0.43668122270742354</v>
      </c>
      <c r="AT17" s="9">
        <f>'SEMESTER II'!AU34</f>
        <v>13</v>
      </c>
      <c r="AU17" s="9">
        <f>'SEMESTER II'!AV34</f>
        <v>0</v>
      </c>
      <c r="AV17" s="9">
        <f>'SEMESTER II'!AW34</f>
        <v>13</v>
      </c>
      <c r="AW17" s="9">
        <f>'SEMESTER II'!AX34</f>
        <v>6.3340609226879412</v>
      </c>
    </row>
    <row r="18" spans="1:49" ht="18" customHeight="1">
      <c r="A18" s="8">
        <v>6</v>
      </c>
      <c r="B18" s="43" t="s">
        <v>55</v>
      </c>
      <c r="C18" s="9">
        <f>'SEMESTER II'!D37</f>
        <v>1081</v>
      </c>
      <c r="D18" s="9">
        <f>'SEMESTER II'!E37</f>
        <v>1005</v>
      </c>
      <c r="E18" s="9">
        <f>'SEMESTER II'!F37</f>
        <v>2086</v>
      </c>
      <c r="F18" s="9">
        <f>'SEMESTER II'!G37</f>
        <v>451</v>
      </c>
      <c r="G18" s="9">
        <f>'SEMESTER II'!H37</f>
        <v>420</v>
      </c>
      <c r="H18" s="9">
        <f>'SEMESTER II'!I37</f>
        <v>871</v>
      </c>
      <c r="I18" s="9">
        <f>'SEMESTER II'!J37</f>
        <v>41.75455417066155</v>
      </c>
      <c r="J18" s="9">
        <f>'SEMESTER II'!K37</f>
        <v>458</v>
      </c>
      <c r="K18" s="9">
        <f>'SEMESTER II'!L37</f>
        <v>415</v>
      </c>
      <c r="L18" s="9">
        <f>'SEMESTER II'!M37</f>
        <v>873</v>
      </c>
      <c r="M18" s="9">
        <f>'SEMESTER II'!N37</f>
        <v>41.850431447746885</v>
      </c>
      <c r="N18" s="9">
        <f>'SEMESTER II'!O37</f>
        <v>0</v>
      </c>
      <c r="O18" s="9">
        <f>'SEMESTER II'!P37</f>
        <v>0</v>
      </c>
      <c r="P18" s="9">
        <f>'SEMESTER II'!Q37</f>
        <v>0</v>
      </c>
      <c r="Q18" s="9" t="e">
        <f>'SEMESTER II'!R37</f>
        <v>#DIV/0!</v>
      </c>
      <c r="R18" s="9">
        <f>'SEMESTER II'!S37</f>
        <v>0</v>
      </c>
      <c r="S18" s="9">
        <f>'SEMESTER II'!T37</f>
        <v>0</v>
      </c>
      <c r="T18" s="9">
        <f>'SEMESTER II'!U37</f>
        <v>0</v>
      </c>
      <c r="U18" s="9" t="e">
        <f>'SEMESTER II'!V37</f>
        <v>#DIV/0!</v>
      </c>
      <c r="V18" s="9">
        <f>'SEMESTER II'!W37</f>
        <v>0</v>
      </c>
      <c r="W18" s="9">
        <f>'SEMESTER II'!X37</f>
        <v>0</v>
      </c>
      <c r="X18" s="9">
        <f>'SEMESTER II'!Y37</f>
        <v>0</v>
      </c>
      <c r="Y18" s="9" t="e">
        <f>'SEMESTER II'!Z37</f>
        <v>#DIV/0!</v>
      </c>
      <c r="Z18" s="9">
        <f>'SEMESTER II'!AA37</f>
        <v>0</v>
      </c>
      <c r="AA18" s="9">
        <f>'SEMESTER II'!AB37</f>
        <v>0</v>
      </c>
      <c r="AB18" s="9">
        <f>'SEMESTER II'!AC37</f>
        <v>0</v>
      </c>
      <c r="AC18" s="9" t="e">
        <f>'SEMESTER II'!AD37</f>
        <v>#DIV/0!</v>
      </c>
      <c r="AD18" s="9">
        <f>'SEMESTER II'!AE37</f>
        <v>0</v>
      </c>
      <c r="AE18" s="9">
        <f>'SEMESTER II'!AF37</f>
        <v>0</v>
      </c>
      <c r="AF18" s="9">
        <f>'SEMESTER II'!AG37</f>
        <v>0</v>
      </c>
      <c r="AG18" s="9" t="e">
        <f>'SEMESTER II'!AH37</f>
        <v>#DIV/0!</v>
      </c>
      <c r="AH18" s="9">
        <f>'SEMESTER II'!AI37</f>
        <v>0</v>
      </c>
      <c r="AI18" s="9">
        <f>'SEMESTER II'!AJ37</f>
        <v>0</v>
      </c>
      <c r="AJ18" s="9">
        <f>'SEMESTER II'!AK37</f>
        <v>0</v>
      </c>
      <c r="AK18" s="9" t="e">
        <f>'SEMESTER II'!AL37</f>
        <v>#DIV/0!</v>
      </c>
      <c r="AL18" s="9">
        <f>'SEMESTER II'!AM37</f>
        <v>0</v>
      </c>
      <c r="AM18" s="9">
        <f>'SEMESTER II'!AN37</f>
        <v>0</v>
      </c>
      <c r="AN18" s="9">
        <f>'SEMESTER II'!AO37</f>
        <v>0</v>
      </c>
      <c r="AO18" s="9" t="e">
        <f>'SEMESTER II'!AP37</f>
        <v>#DIV/0!</v>
      </c>
      <c r="AP18" s="9">
        <f>'SEMESTER II'!AQ37</f>
        <v>0</v>
      </c>
      <c r="AQ18" s="9">
        <f>'SEMESTER II'!AR37</f>
        <v>0</v>
      </c>
      <c r="AR18" s="9">
        <f>'SEMESTER II'!AS37</f>
        <v>0</v>
      </c>
      <c r="AS18" s="9" t="e">
        <f>'SEMESTER II'!AT37</f>
        <v>#DIV/0!</v>
      </c>
      <c r="AT18" s="9">
        <f>'SEMESTER II'!AU37</f>
        <v>0</v>
      </c>
      <c r="AU18" s="9">
        <f>'SEMESTER II'!AV37</f>
        <v>0</v>
      </c>
      <c r="AV18" s="9">
        <f>'SEMESTER II'!AW37</f>
        <v>0</v>
      </c>
      <c r="AW18" s="9" t="e">
        <f>'SEMESTER II'!AX37</f>
        <v>#DIV/0!</v>
      </c>
    </row>
    <row r="19" spans="1:49" ht="18" customHeight="1">
      <c r="A19" s="8">
        <v>7</v>
      </c>
      <c r="B19" s="43" t="s">
        <v>58</v>
      </c>
      <c r="C19" s="9">
        <f>'SEMESTER II'!D42</f>
        <v>2093</v>
      </c>
      <c r="D19" s="9">
        <f>'SEMESTER II'!E42</f>
        <v>1853</v>
      </c>
      <c r="E19" s="9">
        <f>'SEMESTER II'!F42</f>
        <v>3946</v>
      </c>
      <c r="F19" s="9">
        <f>'SEMESTER II'!G42</f>
        <v>1160</v>
      </c>
      <c r="G19" s="9">
        <f>'SEMESTER II'!H42</f>
        <v>1087</v>
      </c>
      <c r="H19" s="9">
        <f>'SEMESTER II'!I42</f>
        <v>2247</v>
      </c>
      <c r="I19" s="9">
        <f>'SEMESTER II'!J42</f>
        <v>56.943740496705523</v>
      </c>
      <c r="J19" s="9">
        <f>'SEMESTER II'!K42</f>
        <v>1106</v>
      </c>
      <c r="K19" s="9">
        <f>'SEMESTER II'!L42</f>
        <v>1114</v>
      </c>
      <c r="L19" s="9">
        <f>'SEMESTER II'!M42</f>
        <v>2220</v>
      </c>
      <c r="M19" s="9">
        <f>'SEMESTER II'!N42</f>
        <v>56.259503294475422</v>
      </c>
      <c r="N19" s="9">
        <f>'SEMESTER II'!O42</f>
        <v>0</v>
      </c>
      <c r="O19" s="9">
        <f>'SEMESTER II'!P42</f>
        <v>0</v>
      </c>
      <c r="P19" s="9">
        <f>'SEMESTER II'!Q42</f>
        <v>0</v>
      </c>
      <c r="Q19" s="9">
        <f>'SEMESTER II'!R42</f>
        <v>0</v>
      </c>
      <c r="R19" s="9">
        <f>'SEMESTER II'!S42</f>
        <v>0</v>
      </c>
      <c r="S19" s="9">
        <f>'SEMESTER II'!T42</f>
        <v>0</v>
      </c>
      <c r="T19" s="9">
        <f>'SEMESTER II'!U42</f>
        <v>0</v>
      </c>
      <c r="U19" s="9">
        <f>'SEMESTER II'!V42</f>
        <v>0</v>
      </c>
      <c r="V19" s="9">
        <f>'SEMESTER II'!W42</f>
        <v>0</v>
      </c>
      <c r="W19" s="9">
        <f>'SEMESTER II'!X42</f>
        <v>0</v>
      </c>
      <c r="X19" s="9">
        <f>'SEMESTER II'!Y42</f>
        <v>0</v>
      </c>
      <c r="Y19" s="9">
        <f>'SEMESTER II'!Z42</f>
        <v>0</v>
      </c>
      <c r="Z19" s="9">
        <f>'SEMESTER II'!AA42</f>
        <v>0</v>
      </c>
      <c r="AA19" s="9">
        <f>'SEMESTER II'!AB42</f>
        <v>0</v>
      </c>
      <c r="AB19" s="9">
        <f>'SEMESTER II'!AC42</f>
        <v>0</v>
      </c>
      <c r="AC19" s="9">
        <f>'SEMESTER II'!AD42</f>
        <v>0</v>
      </c>
      <c r="AD19" s="9">
        <f>'SEMESTER II'!AE42</f>
        <v>0</v>
      </c>
      <c r="AE19" s="9">
        <f>'SEMESTER II'!AF42</f>
        <v>0</v>
      </c>
      <c r="AF19" s="9">
        <f>'SEMESTER II'!AG42</f>
        <v>0</v>
      </c>
      <c r="AG19" s="9">
        <f>'SEMESTER II'!AH42</f>
        <v>0</v>
      </c>
      <c r="AH19" s="9">
        <f>'SEMESTER II'!AI42</f>
        <v>0</v>
      </c>
      <c r="AI19" s="9">
        <f>'SEMESTER II'!AJ42</f>
        <v>0</v>
      </c>
      <c r="AJ19" s="9">
        <f>'SEMESTER II'!AK42</f>
        <v>0</v>
      </c>
      <c r="AK19" s="9">
        <f>'SEMESTER II'!AL42</f>
        <v>0</v>
      </c>
      <c r="AL19" s="9">
        <f>'SEMESTER II'!AM42</f>
        <v>0</v>
      </c>
      <c r="AM19" s="9">
        <f>'SEMESTER II'!AN42</f>
        <v>0</v>
      </c>
      <c r="AN19" s="9">
        <f>'SEMESTER II'!AO42</f>
        <v>0</v>
      </c>
      <c r="AO19" s="9">
        <f>'SEMESTER II'!AP42</f>
        <v>0</v>
      </c>
      <c r="AP19" s="9">
        <f>'SEMESTER II'!AQ42</f>
        <v>0</v>
      </c>
      <c r="AQ19" s="9">
        <f>'SEMESTER II'!AR42</f>
        <v>0</v>
      </c>
      <c r="AR19" s="9">
        <f>'SEMESTER II'!AS42</f>
        <v>0</v>
      </c>
      <c r="AS19" s="9">
        <f>'SEMESTER II'!AT42</f>
        <v>0</v>
      </c>
      <c r="AT19" s="9">
        <f>'SEMESTER II'!AU42</f>
        <v>0</v>
      </c>
      <c r="AU19" s="9">
        <f>'SEMESTER II'!AV42</f>
        <v>0</v>
      </c>
      <c r="AV19" s="9">
        <f>'SEMESTER II'!AW42</f>
        <v>0</v>
      </c>
      <c r="AW19" s="9">
        <f>'SEMESTER II'!AX42</f>
        <v>0</v>
      </c>
    </row>
    <row r="20" spans="1:49" ht="18" customHeight="1">
      <c r="A20" s="8">
        <v>8</v>
      </c>
      <c r="B20" s="43" t="s">
        <v>63</v>
      </c>
      <c r="C20" s="9">
        <f>'SEMESTER II'!D47</f>
        <v>2120</v>
      </c>
      <c r="D20" s="9">
        <f>'SEMESTER II'!E47</f>
        <v>1968</v>
      </c>
      <c r="E20" s="9">
        <f>'SEMESTER II'!F47</f>
        <v>4088</v>
      </c>
      <c r="F20" s="9">
        <f>'SEMESTER II'!G47</f>
        <v>1052</v>
      </c>
      <c r="G20" s="9">
        <f>'SEMESTER II'!H47</f>
        <v>1008</v>
      </c>
      <c r="H20" s="9">
        <f>'SEMESTER II'!I47</f>
        <v>2060</v>
      </c>
      <c r="I20" s="9">
        <f>'SEMESTER II'!J47</f>
        <v>50.391389432485319</v>
      </c>
      <c r="J20" s="9">
        <f>'SEMESTER II'!K47</f>
        <v>998</v>
      </c>
      <c r="K20" s="9">
        <f>'SEMESTER II'!L47</f>
        <v>926</v>
      </c>
      <c r="L20" s="9">
        <f>'SEMESTER II'!M47</f>
        <v>1924</v>
      </c>
      <c r="M20" s="9">
        <f>'SEMESTER II'!N47</f>
        <v>47.064579256360076</v>
      </c>
      <c r="N20" s="9">
        <f>'SEMESTER II'!O47</f>
        <v>0</v>
      </c>
      <c r="O20" s="9">
        <f>'SEMESTER II'!P47</f>
        <v>0</v>
      </c>
      <c r="P20" s="9">
        <f>'SEMESTER II'!Q47</f>
        <v>0</v>
      </c>
      <c r="Q20" s="9">
        <f>'SEMESTER II'!R47</f>
        <v>0</v>
      </c>
      <c r="R20" s="9">
        <f>'SEMESTER II'!S47</f>
        <v>0</v>
      </c>
      <c r="S20" s="9">
        <f>'SEMESTER II'!T47</f>
        <v>0</v>
      </c>
      <c r="T20" s="9">
        <f>'SEMESTER II'!U47</f>
        <v>0</v>
      </c>
      <c r="U20" s="9">
        <f>'SEMESTER II'!V47</f>
        <v>0</v>
      </c>
      <c r="V20" s="9">
        <f>'SEMESTER II'!W47</f>
        <v>0</v>
      </c>
      <c r="W20" s="9">
        <f>'SEMESTER II'!X47</f>
        <v>0</v>
      </c>
      <c r="X20" s="9">
        <f>'SEMESTER II'!Y47</f>
        <v>0</v>
      </c>
      <c r="Y20" s="9">
        <f>'SEMESTER II'!Z47</f>
        <v>0</v>
      </c>
      <c r="Z20" s="9">
        <f>'SEMESTER II'!AA47</f>
        <v>0</v>
      </c>
      <c r="AA20" s="9">
        <f>'SEMESTER II'!AB47</f>
        <v>0</v>
      </c>
      <c r="AB20" s="9">
        <f>'SEMESTER II'!AC47</f>
        <v>0</v>
      </c>
      <c r="AC20" s="9">
        <f>'SEMESTER II'!AD47</f>
        <v>0</v>
      </c>
      <c r="AD20" s="9">
        <f>'SEMESTER II'!AE47</f>
        <v>0</v>
      </c>
      <c r="AE20" s="9">
        <f>'SEMESTER II'!AF47</f>
        <v>0</v>
      </c>
      <c r="AF20" s="9">
        <f>'SEMESTER II'!AG47</f>
        <v>0</v>
      </c>
      <c r="AG20" s="9">
        <f>'SEMESTER II'!AH47</f>
        <v>0</v>
      </c>
      <c r="AH20" s="9">
        <f>'SEMESTER II'!AI47</f>
        <v>0</v>
      </c>
      <c r="AI20" s="9">
        <f>'SEMESTER II'!AJ47</f>
        <v>0</v>
      </c>
      <c r="AJ20" s="9">
        <f>'SEMESTER II'!AK47</f>
        <v>0</v>
      </c>
      <c r="AK20" s="9">
        <f>'SEMESTER II'!AL47</f>
        <v>0</v>
      </c>
      <c r="AL20" s="9">
        <f>'SEMESTER II'!AM47</f>
        <v>0</v>
      </c>
      <c r="AM20" s="9">
        <f>'SEMESTER II'!AN47</f>
        <v>0</v>
      </c>
      <c r="AN20" s="9">
        <f>'SEMESTER II'!AO47</f>
        <v>0</v>
      </c>
      <c r="AO20" s="9">
        <f>'SEMESTER II'!AP47</f>
        <v>0</v>
      </c>
      <c r="AP20" s="9">
        <f>'SEMESTER II'!AQ47</f>
        <v>0</v>
      </c>
      <c r="AQ20" s="9">
        <f>'SEMESTER II'!AR47</f>
        <v>0</v>
      </c>
      <c r="AR20" s="9">
        <f>'SEMESTER II'!AS47</f>
        <v>0</v>
      </c>
      <c r="AS20" s="9">
        <f>'SEMESTER II'!AT47</f>
        <v>0</v>
      </c>
      <c r="AT20" s="9">
        <f>'SEMESTER II'!AU47</f>
        <v>0</v>
      </c>
      <c r="AU20" s="9">
        <f>'SEMESTER II'!AV47</f>
        <v>0</v>
      </c>
      <c r="AV20" s="9">
        <f>'SEMESTER II'!AW47</f>
        <v>0</v>
      </c>
      <c r="AW20" s="9">
        <f>'SEMESTER II'!AX47</f>
        <v>0</v>
      </c>
    </row>
    <row r="21" spans="1:49" ht="18" customHeight="1">
      <c r="A21" s="8">
        <v>9</v>
      </c>
      <c r="B21" s="41" t="s">
        <v>68</v>
      </c>
      <c r="C21" s="9">
        <f>'SEMESTER II'!D52</f>
        <v>1320</v>
      </c>
      <c r="D21" s="9">
        <f>'SEMESTER II'!E52</f>
        <v>1330</v>
      </c>
      <c r="E21" s="9">
        <f>'SEMESTER II'!F52</f>
        <v>2650</v>
      </c>
      <c r="F21" s="9">
        <f>'SEMESTER II'!G52</f>
        <v>727</v>
      </c>
      <c r="G21" s="9">
        <f>'SEMESTER II'!H52</f>
        <v>673</v>
      </c>
      <c r="H21" s="9">
        <f>'SEMESTER II'!I52</f>
        <v>1400</v>
      </c>
      <c r="I21" s="9">
        <f>'SEMESTER II'!J52</f>
        <v>52.830188679245282</v>
      </c>
      <c r="J21" s="9">
        <f>'SEMESTER II'!K52</f>
        <v>705</v>
      </c>
      <c r="K21" s="9">
        <f>'SEMESTER II'!L52</f>
        <v>621</v>
      </c>
      <c r="L21" s="9">
        <f>'SEMESTER II'!M52</f>
        <v>1326</v>
      </c>
      <c r="M21" s="9">
        <f>'SEMESTER II'!N52</f>
        <v>50.037735849056602</v>
      </c>
      <c r="N21" s="9">
        <f>'SEMESTER II'!O52</f>
        <v>0</v>
      </c>
      <c r="O21" s="9">
        <f>'SEMESTER II'!P52</f>
        <v>0</v>
      </c>
      <c r="P21" s="9">
        <f>'SEMESTER II'!Q52</f>
        <v>0</v>
      </c>
      <c r="Q21" s="9">
        <f>'SEMESTER II'!R52</f>
        <v>0</v>
      </c>
      <c r="R21" s="9">
        <f>'SEMESTER II'!S52</f>
        <v>0</v>
      </c>
      <c r="S21" s="9">
        <f>'SEMESTER II'!T52</f>
        <v>1</v>
      </c>
      <c r="T21" s="9">
        <f>'SEMESTER II'!U52</f>
        <v>1</v>
      </c>
      <c r="U21" s="9">
        <f>'SEMESTER II'!V52</f>
        <v>0.45454545454545453</v>
      </c>
      <c r="V21" s="9">
        <f>'SEMESTER II'!W52</f>
        <v>0</v>
      </c>
      <c r="W21" s="9">
        <f>'SEMESTER II'!X52</f>
        <v>0</v>
      </c>
      <c r="X21" s="9">
        <f>'SEMESTER II'!Y52</f>
        <v>0</v>
      </c>
      <c r="Y21" s="9">
        <f>'SEMESTER II'!Z52</f>
        <v>0</v>
      </c>
      <c r="Z21" s="9">
        <f>'SEMESTER II'!AA52</f>
        <v>3</v>
      </c>
      <c r="AA21" s="9">
        <f>'SEMESTER II'!AB52</f>
        <v>1</v>
      </c>
      <c r="AB21" s="9">
        <f>'SEMESTER II'!AC52</f>
        <v>4</v>
      </c>
      <c r="AC21" s="9">
        <f>'SEMESTER II'!AD52</f>
        <v>1.8660287081339713</v>
      </c>
      <c r="AD21" s="9">
        <f>'SEMESTER II'!AE52</f>
        <v>0</v>
      </c>
      <c r="AE21" s="9">
        <f>'SEMESTER II'!AF52</f>
        <v>0</v>
      </c>
      <c r="AF21" s="9">
        <f>'SEMESTER II'!AG52</f>
        <v>0</v>
      </c>
      <c r="AG21" s="9">
        <f>'SEMESTER II'!AH52</f>
        <v>0</v>
      </c>
      <c r="AH21" s="9">
        <f>'SEMESTER II'!AI52</f>
        <v>0</v>
      </c>
      <c r="AI21" s="9">
        <f>'SEMESTER II'!AJ52</f>
        <v>0</v>
      </c>
      <c r="AJ21" s="9">
        <f>'SEMESTER II'!AK52</f>
        <v>0</v>
      </c>
      <c r="AK21" s="9">
        <f>'SEMESTER II'!AL52</f>
        <v>0</v>
      </c>
      <c r="AL21" s="9">
        <f>'SEMESTER II'!AM52</f>
        <v>0</v>
      </c>
      <c r="AM21" s="9">
        <f>'SEMESTER II'!AN52</f>
        <v>0</v>
      </c>
      <c r="AN21" s="9">
        <f>'SEMESTER II'!AO52</f>
        <v>0</v>
      </c>
      <c r="AO21" s="9">
        <f>'SEMESTER II'!AP52</f>
        <v>0</v>
      </c>
      <c r="AP21" s="9">
        <f>'SEMESTER II'!AQ52</f>
        <v>0</v>
      </c>
      <c r="AQ21" s="9">
        <f>'SEMESTER II'!AR52</f>
        <v>0</v>
      </c>
      <c r="AR21" s="9">
        <f>'SEMESTER II'!AS52</f>
        <v>0</v>
      </c>
      <c r="AS21" s="9">
        <f>'SEMESTER II'!AT52</f>
        <v>0</v>
      </c>
      <c r="AT21" s="9">
        <f>'SEMESTER II'!AU52</f>
        <v>3</v>
      </c>
      <c r="AU21" s="9">
        <f>'SEMESTER II'!AV52</f>
        <v>2</v>
      </c>
      <c r="AV21" s="9">
        <f>'SEMESTER II'!AW52</f>
        <v>5</v>
      </c>
      <c r="AW21" s="9">
        <f>'SEMESTER II'!AX52</f>
        <v>2.3205741626794256</v>
      </c>
    </row>
    <row r="22" spans="1:49" ht="18" customHeight="1">
      <c r="A22" s="8">
        <v>10</v>
      </c>
      <c r="B22" s="43" t="s">
        <v>73</v>
      </c>
      <c r="C22" s="9">
        <f>'SEMESTER II'!D56</f>
        <v>2029</v>
      </c>
      <c r="D22" s="9">
        <f>'SEMESTER II'!E56</f>
        <v>2039</v>
      </c>
      <c r="E22" s="9">
        <f>'SEMESTER II'!F56</f>
        <v>4068</v>
      </c>
      <c r="F22" s="9">
        <f>'SEMESTER II'!G56</f>
        <v>1036</v>
      </c>
      <c r="G22" s="9">
        <f>'SEMESTER II'!H56</f>
        <v>1034</v>
      </c>
      <c r="H22" s="9">
        <f>'SEMESTER II'!I56</f>
        <v>2070</v>
      </c>
      <c r="I22" s="9">
        <f>'SEMESTER II'!J56</f>
        <v>50.884955752212392</v>
      </c>
      <c r="J22" s="9">
        <f>'SEMESTER II'!K56</f>
        <v>922</v>
      </c>
      <c r="K22" s="9">
        <f>'SEMESTER II'!L56</f>
        <v>919</v>
      </c>
      <c r="L22" s="9">
        <f>'SEMESTER II'!M56</f>
        <v>1841</v>
      </c>
      <c r="M22" s="9">
        <f>'SEMESTER II'!N56</f>
        <v>45.255653883972464</v>
      </c>
      <c r="N22" s="9">
        <f>'SEMESTER II'!O56</f>
        <v>0</v>
      </c>
      <c r="O22" s="9">
        <f>'SEMESTER II'!P56</f>
        <v>0</v>
      </c>
      <c r="P22" s="9">
        <f>'SEMESTER II'!Q56</f>
        <v>0</v>
      </c>
      <c r="Q22" s="9">
        <f>'SEMESTER II'!R56</f>
        <v>0</v>
      </c>
      <c r="R22" s="9">
        <f>'SEMESTER II'!S56</f>
        <v>4</v>
      </c>
      <c r="S22" s="9">
        <f>'SEMESTER II'!T56</f>
        <v>2</v>
      </c>
      <c r="T22" s="9">
        <f>'SEMESTER II'!U56</f>
        <v>6</v>
      </c>
      <c r="U22" s="9">
        <f>'SEMESTER II'!V56</f>
        <v>1.8424366366536957</v>
      </c>
      <c r="V22" s="9">
        <f>'SEMESTER II'!W56</f>
        <v>3</v>
      </c>
      <c r="W22" s="9">
        <f>'SEMESTER II'!X56</f>
        <v>1</v>
      </c>
      <c r="X22" s="9">
        <f>'SEMESTER II'!Y56</f>
        <v>4</v>
      </c>
      <c r="Y22" s="9">
        <f>'SEMESTER II'!Z56</f>
        <v>1.2232415902140672</v>
      </c>
      <c r="Z22" s="9">
        <f>'SEMESTER II'!AA56</f>
        <v>5</v>
      </c>
      <c r="AA22" s="9">
        <f>'SEMESTER II'!AB56</f>
        <v>2</v>
      </c>
      <c r="AB22" s="9">
        <f>'SEMESTER II'!AC56</f>
        <v>7</v>
      </c>
      <c r="AC22" s="9">
        <f>'SEMESTER II'!AD56</f>
        <v>2.1756038748829267</v>
      </c>
      <c r="AD22" s="9">
        <f>'SEMESTER II'!AE56</f>
        <v>4</v>
      </c>
      <c r="AE22" s="9">
        <f>'SEMESTER II'!AF56</f>
        <v>1</v>
      </c>
      <c r="AF22" s="9">
        <f>'SEMESTER II'!AG56</f>
        <v>5</v>
      </c>
      <c r="AG22" s="9">
        <f>'SEMESTER II'!AH56</f>
        <v>1.5564088284432982</v>
      </c>
      <c r="AH22" s="9">
        <f>'SEMESTER II'!AI56</f>
        <v>0</v>
      </c>
      <c r="AI22" s="9">
        <f>'SEMESTER II'!AJ56</f>
        <v>0</v>
      </c>
      <c r="AJ22" s="9">
        <f>'SEMESTER II'!AK56</f>
        <v>0</v>
      </c>
      <c r="AK22" s="9">
        <f>'SEMESTER II'!AL56</f>
        <v>0</v>
      </c>
      <c r="AL22" s="9">
        <f>'SEMESTER II'!AM56</f>
        <v>0</v>
      </c>
      <c r="AM22" s="9">
        <f>'SEMESTER II'!AN56</f>
        <v>0</v>
      </c>
      <c r="AN22" s="9">
        <f>'SEMESTER II'!AO56</f>
        <v>0</v>
      </c>
      <c r="AO22" s="9">
        <f>'SEMESTER II'!AP56</f>
        <v>0</v>
      </c>
      <c r="AP22" s="9">
        <f>'SEMESTER II'!AQ56</f>
        <v>0</v>
      </c>
      <c r="AQ22" s="9">
        <f>'SEMESTER II'!AR56</f>
        <v>0</v>
      </c>
      <c r="AR22" s="9">
        <f>'SEMESTER II'!AS56</f>
        <v>0</v>
      </c>
      <c r="AS22" s="9">
        <f>'SEMESTER II'!AT56</f>
        <v>0</v>
      </c>
      <c r="AT22" s="9">
        <f>'SEMESTER II'!AU56</f>
        <v>3</v>
      </c>
      <c r="AU22" s="9">
        <f>'SEMESTER II'!AV56</f>
        <v>1</v>
      </c>
      <c r="AV22" s="9">
        <f>'SEMESTER II'!AW56</f>
        <v>4</v>
      </c>
      <c r="AW22" s="9">
        <f>'SEMESTER II'!AX56</f>
        <v>1.258172682222376</v>
      </c>
    </row>
    <row r="23" spans="1:49" ht="18" customHeight="1">
      <c r="A23" s="8">
        <v>11</v>
      </c>
      <c r="B23" s="43" t="s">
        <v>77</v>
      </c>
      <c r="C23" s="9">
        <f>'SEMESTER II'!D61</f>
        <v>1362</v>
      </c>
      <c r="D23" s="9">
        <f>'SEMESTER II'!E61</f>
        <v>1257</v>
      </c>
      <c r="E23" s="9">
        <f>'SEMESTER II'!F61</f>
        <v>2619</v>
      </c>
      <c r="F23" s="9">
        <f>'SEMESTER II'!G61</f>
        <v>567</v>
      </c>
      <c r="G23" s="9">
        <f>'SEMESTER II'!H61</f>
        <v>612</v>
      </c>
      <c r="H23" s="9">
        <f>'SEMESTER II'!I61</f>
        <v>1179</v>
      </c>
      <c r="I23" s="9">
        <f>'SEMESTER II'!J61</f>
        <v>45.017182130584189</v>
      </c>
      <c r="J23" s="9">
        <f>'SEMESTER II'!K61</f>
        <v>694</v>
      </c>
      <c r="K23" s="9">
        <f>'SEMESTER II'!L61</f>
        <v>707</v>
      </c>
      <c r="L23" s="9">
        <f>'SEMESTER II'!M61</f>
        <v>1401</v>
      </c>
      <c r="M23" s="9">
        <f>'SEMESTER II'!N61</f>
        <v>53.493699885452457</v>
      </c>
      <c r="N23" s="9">
        <f>'SEMESTER II'!O61</f>
        <v>0</v>
      </c>
      <c r="O23" s="9">
        <f>'SEMESTER II'!P61</f>
        <v>0</v>
      </c>
      <c r="P23" s="9">
        <f>'SEMESTER II'!Q61</f>
        <v>0</v>
      </c>
      <c r="Q23" s="9">
        <f>'SEMESTER II'!R61</f>
        <v>0</v>
      </c>
      <c r="R23" s="9">
        <f>'SEMESTER II'!S61</f>
        <v>0</v>
      </c>
      <c r="S23" s="9">
        <f>'SEMESTER II'!T61</f>
        <v>0</v>
      </c>
      <c r="T23" s="9">
        <f>'SEMESTER II'!U61</f>
        <v>0</v>
      </c>
      <c r="U23" s="9">
        <f>'SEMESTER II'!V61</f>
        <v>0</v>
      </c>
      <c r="V23" s="9">
        <f>'SEMESTER II'!W61</f>
        <v>0</v>
      </c>
      <c r="W23" s="9">
        <f>'SEMESTER II'!X61</f>
        <v>0</v>
      </c>
      <c r="X23" s="9">
        <f>'SEMESTER II'!Y61</f>
        <v>0</v>
      </c>
      <c r="Y23" s="9">
        <f>'SEMESTER II'!Z61</f>
        <v>0</v>
      </c>
      <c r="Z23" s="9">
        <f>'SEMESTER II'!AA61</f>
        <v>0</v>
      </c>
      <c r="AA23" s="9">
        <f>'SEMESTER II'!AB61</f>
        <v>0</v>
      </c>
      <c r="AB23" s="9">
        <f>'SEMESTER II'!AC61</f>
        <v>0</v>
      </c>
      <c r="AC23" s="9">
        <f>'SEMESTER II'!AD61</f>
        <v>0</v>
      </c>
      <c r="AD23" s="9">
        <f>'SEMESTER II'!AE61</f>
        <v>0</v>
      </c>
      <c r="AE23" s="9">
        <f>'SEMESTER II'!AF61</f>
        <v>0</v>
      </c>
      <c r="AF23" s="9">
        <f>'SEMESTER II'!AG61</f>
        <v>0</v>
      </c>
      <c r="AG23" s="9">
        <f>'SEMESTER II'!AH61</f>
        <v>0</v>
      </c>
      <c r="AH23" s="9">
        <f>'SEMESTER II'!AI61</f>
        <v>0</v>
      </c>
      <c r="AI23" s="9">
        <f>'SEMESTER II'!AJ61</f>
        <v>0</v>
      </c>
      <c r="AJ23" s="9">
        <f>'SEMESTER II'!AK61</f>
        <v>0</v>
      </c>
      <c r="AK23" s="9">
        <f>'SEMESTER II'!AL61</f>
        <v>0</v>
      </c>
      <c r="AL23" s="9">
        <f>'SEMESTER II'!AM61</f>
        <v>0</v>
      </c>
      <c r="AM23" s="9">
        <f>'SEMESTER II'!AN61</f>
        <v>0</v>
      </c>
      <c r="AN23" s="9">
        <f>'SEMESTER II'!AO61</f>
        <v>0</v>
      </c>
      <c r="AO23" s="9">
        <f>'SEMESTER II'!AP61</f>
        <v>0</v>
      </c>
      <c r="AP23" s="9">
        <f>'SEMESTER II'!AQ61</f>
        <v>0</v>
      </c>
      <c r="AQ23" s="9">
        <f>'SEMESTER II'!AR61</f>
        <v>0</v>
      </c>
      <c r="AR23" s="9">
        <f>'SEMESTER II'!AS61</f>
        <v>0</v>
      </c>
      <c r="AS23" s="9">
        <f>'SEMESTER II'!AT61</f>
        <v>0</v>
      </c>
      <c r="AT23" s="9">
        <f>'SEMESTER II'!AU61</f>
        <v>0</v>
      </c>
      <c r="AU23" s="9">
        <f>'SEMESTER II'!AV61</f>
        <v>0</v>
      </c>
      <c r="AV23" s="9">
        <f>'SEMESTER II'!AW61</f>
        <v>0</v>
      </c>
      <c r="AW23" s="9">
        <f>'SEMESTER II'!AX61</f>
        <v>0</v>
      </c>
    </row>
    <row r="24" spans="1:49" ht="18" customHeight="1">
      <c r="A24" s="8">
        <v>12</v>
      </c>
      <c r="B24" s="43" t="s">
        <v>82</v>
      </c>
      <c r="C24" s="9">
        <f>'SEMESTER II'!D66</f>
        <v>1428</v>
      </c>
      <c r="D24" s="9">
        <f>'SEMESTER II'!E66</f>
        <v>1502</v>
      </c>
      <c r="E24" s="9">
        <f>'SEMESTER II'!F66</f>
        <v>2930</v>
      </c>
      <c r="F24" s="9">
        <f>'SEMESTER II'!G66</f>
        <v>610</v>
      </c>
      <c r="G24" s="9">
        <f>'SEMESTER II'!H66</f>
        <v>608</v>
      </c>
      <c r="H24" s="9">
        <f>'SEMESTER II'!I66</f>
        <v>1218</v>
      </c>
      <c r="I24" s="9">
        <f>'SEMESTER II'!J66</f>
        <v>41.569965870307158</v>
      </c>
      <c r="J24" s="9">
        <f>'SEMESTER II'!K66</f>
        <v>610</v>
      </c>
      <c r="K24" s="9">
        <f>'SEMESTER II'!L66</f>
        <v>608</v>
      </c>
      <c r="L24" s="9">
        <f>'SEMESTER II'!M66</f>
        <v>1218</v>
      </c>
      <c r="M24" s="9">
        <f>'SEMESTER II'!N66</f>
        <v>41.569965870307158</v>
      </c>
      <c r="N24" s="9">
        <f>'SEMESTER II'!O66</f>
        <v>0</v>
      </c>
      <c r="O24" s="9">
        <f>'SEMESTER II'!P66</f>
        <v>0</v>
      </c>
      <c r="P24" s="9">
        <f>'SEMESTER II'!Q66</f>
        <v>0</v>
      </c>
      <c r="Q24" s="9" t="e">
        <f>'SEMESTER II'!R66</f>
        <v>#DIV/0!</v>
      </c>
      <c r="R24" s="9">
        <f>'SEMESTER II'!S66</f>
        <v>0</v>
      </c>
      <c r="S24" s="9">
        <f>'SEMESTER II'!T66</f>
        <v>0</v>
      </c>
      <c r="T24" s="9">
        <f>'SEMESTER II'!U66</f>
        <v>0</v>
      </c>
      <c r="U24" s="9" t="e">
        <f>'SEMESTER II'!V66</f>
        <v>#DIV/0!</v>
      </c>
      <c r="V24" s="9">
        <f>'SEMESTER II'!W66</f>
        <v>0</v>
      </c>
      <c r="W24" s="9">
        <f>'SEMESTER II'!X66</f>
        <v>0</v>
      </c>
      <c r="X24" s="9">
        <f>'SEMESTER II'!Y66</f>
        <v>0</v>
      </c>
      <c r="Y24" s="9" t="e">
        <f>'SEMESTER II'!Z66</f>
        <v>#DIV/0!</v>
      </c>
      <c r="Z24" s="9">
        <f>'SEMESTER II'!AA66</f>
        <v>0</v>
      </c>
      <c r="AA24" s="9">
        <f>'SEMESTER II'!AB66</f>
        <v>0</v>
      </c>
      <c r="AB24" s="9">
        <f>'SEMESTER II'!AC66</f>
        <v>0</v>
      </c>
      <c r="AC24" s="9" t="e">
        <f>'SEMESTER II'!AD66</f>
        <v>#DIV/0!</v>
      </c>
      <c r="AD24" s="9">
        <f>'SEMESTER II'!AE66</f>
        <v>0</v>
      </c>
      <c r="AE24" s="9">
        <f>'SEMESTER II'!AF66</f>
        <v>0</v>
      </c>
      <c r="AF24" s="9">
        <f>'SEMESTER II'!AG66</f>
        <v>0</v>
      </c>
      <c r="AG24" s="9" t="e">
        <f>'SEMESTER II'!AH66</f>
        <v>#DIV/0!</v>
      </c>
      <c r="AH24" s="9">
        <f>'SEMESTER II'!AI66</f>
        <v>0</v>
      </c>
      <c r="AI24" s="9">
        <f>'SEMESTER II'!AJ66</f>
        <v>0</v>
      </c>
      <c r="AJ24" s="9">
        <f>'SEMESTER II'!AK66</f>
        <v>0</v>
      </c>
      <c r="AK24" s="9" t="e">
        <f>'SEMESTER II'!AL66</f>
        <v>#DIV/0!</v>
      </c>
      <c r="AL24" s="9">
        <f>'SEMESTER II'!AM66</f>
        <v>0</v>
      </c>
      <c r="AM24" s="9">
        <f>'SEMESTER II'!AN66</f>
        <v>0</v>
      </c>
      <c r="AN24" s="9">
        <f>'SEMESTER II'!AO66</f>
        <v>0</v>
      </c>
      <c r="AO24" s="9" t="e">
        <f>'SEMESTER II'!AP66</f>
        <v>#DIV/0!</v>
      </c>
      <c r="AP24" s="9">
        <f>'SEMESTER II'!AQ66</f>
        <v>0</v>
      </c>
      <c r="AQ24" s="9">
        <f>'SEMESTER II'!AR66</f>
        <v>0</v>
      </c>
      <c r="AR24" s="9">
        <f>'SEMESTER II'!AS66</f>
        <v>0</v>
      </c>
      <c r="AS24" s="9" t="e">
        <f>'SEMESTER II'!AT66</f>
        <v>#DIV/0!</v>
      </c>
      <c r="AT24" s="9">
        <f>'SEMESTER II'!AU66</f>
        <v>0</v>
      </c>
      <c r="AU24" s="9">
        <f>'SEMESTER II'!AV66</f>
        <v>0</v>
      </c>
      <c r="AV24" s="9">
        <f>'SEMESTER II'!AW66</f>
        <v>0</v>
      </c>
      <c r="AW24" s="9" t="e">
        <f>'SEMESTER II'!AX66</f>
        <v>#DIV/0!</v>
      </c>
    </row>
    <row r="25" spans="1:49" ht="18" customHeight="1">
      <c r="A25" s="8">
        <v>13</v>
      </c>
      <c r="B25" s="41" t="s">
        <v>87</v>
      </c>
      <c r="C25" s="9">
        <f>'SEMESTER II'!D72</f>
        <v>1227</v>
      </c>
      <c r="D25" s="9">
        <f>'SEMESTER II'!E72</f>
        <v>1175</v>
      </c>
      <c r="E25" s="9">
        <f>'SEMESTER II'!F72</f>
        <v>2402</v>
      </c>
      <c r="F25" s="9">
        <f>'SEMESTER II'!G72</f>
        <v>570</v>
      </c>
      <c r="G25" s="9">
        <f>'SEMESTER II'!H72</f>
        <v>549</v>
      </c>
      <c r="H25" s="9">
        <f>'SEMESTER II'!I72</f>
        <v>1119</v>
      </c>
      <c r="I25" s="9">
        <f>'SEMESTER II'!J72</f>
        <v>46.586178184845963</v>
      </c>
      <c r="J25" s="9">
        <f>'SEMESTER II'!K72</f>
        <v>553</v>
      </c>
      <c r="K25" s="9">
        <f>'SEMESTER II'!L72</f>
        <v>591</v>
      </c>
      <c r="L25" s="9">
        <f>'SEMESTER II'!M72</f>
        <v>1144</v>
      </c>
      <c r="M25" s="9">
        <f>'SEMESTER II'!N72</f>
        <v>47.626977518734392</v>
      </c>
      <c r="N25" s="9">
        <f>'SEMESTER II'!O72</f>
        <v>0</v>
      </c>
      <c r="O25" s="9">
        <f>'SEMESTER II'!P72</f>
        <v>0</v>
      </c>
      <c r="P25" s="9">
        <f>'SEMESTER II'!Q72</f>
        <v>0</v>
      </c>
      <c r="Q25" s="9">
        <f>'SEMESTER II'!R72</f>
        <v>0</v>
      </c>
      <c r="R25" s="9">
        <f>'SEMESTER II'!S72</f>
        <v>0</v>
      </c>
      <c r="S25" s="9">
        <f>'SEMESTER II'!T72</f>
        <v>0</v>
      </c>
      <c r="T25" s="9">
        <f>'SEMESTER II'!U72</f>
        <v>0</v>
      </c>
      <c r="U25" s="9">
        <f>'SEMESTER II'!V72</f>
        <v>0</v>
      </c>
      <c r="V25" s="9">
        <f>'SEMESTER II'!W72</f>
        <v>0</v>
      </c>
      <c r="W25" s="9">
        <f>'SEMESTER II'!X72</f>
        <v>0</v>
      </c>
      <c r="X25" s="9">
        <f>'SEMESTER II'!Y72</f>
        <v>0</v>
      </c>
      <c r="Y25" s="9">
        <f>'SEMESTER II'!Z72</f>
        <v>0</v>
      </c>
      <c r="Z25" s="9">
        <f>'SEMESTER II'!AA72</f>
        <v>3</v>
      </c>
      <c r="AA25" s="9">
        <f>'SEMESTER II'!AB72</f>
        <v>0</v>
      </c>
      <c r="AB25" s="9">
        <f>'SEMESTER II'!AC72</f>
        <v>3</v>
      </c>
      <c r="AC25" s="9">
        <f>'SEMESTER II'!AD72</f>
        <v>1.8030865367111368</v>
      </c>
      <c r="AD25" s="9">
        <f>'SEMESTER II'!AE72</f>
        <v>0</v>
      </c>
      <c r="AE25" s="9">
        <f>'SEMESTER II'!AF72</f>
        <v>0</v>
      </c>
      <c r="AF25" s="9">
        <f>'SEMESTER II'!AG72</f>
        <v>0</v>
      </c>
      <c r="AG25" s="9">
        <f>'SEMESTER II'!AH72</f>
        <v>0</v>
      </c>
      <c r="AH25" s="9">
        <f>'SEMESTER II'!AI72</f>
        <v>0</v>
      </c>
      <c r="AI25" s="9">
        <f>'SEMESTER II'!AJ72</f>
        <v>0</v>
      </c>
      <c r="AJ25" s="9">
        <f>'SEMESTER II'!AK72</f>
        <v>0</v>
      </c>
      <c r="AK25" s="9">
        <f>'SEMESTER II'!AL72</f>
        <v>0</v>
      </c>
      <c r="AL25" s="9">
        <f>'SEMESTER II'!AM72</f>
        <v>0</v>
      </c>
      <c r="AM25" s="9">
        <f>'SEMESTER II'!AN72</f>
        <v>0</v>
      </c>
      <c r="AN25" s="9">
        <f>'SEMESTER II'!AO72</f>
        <v>0</v>
      </c>
      <c r="AO25" s="9">
        <f>'SEMESTER II'!AP72</f>
        <v>0</v>
      </c>
      <c r="AP25" s="9">
        <f>'SEMESTER II'!AQ72</f>
        <v>0</v>
      </c>
      <c r="AQ25" s="9">
        <f>'SEMESTER II'!AR72</f>
        <v>0</v>
      </c>
      <c r="AR25" s="9">
        <f>'SEMESTER II'!AS72</f>
        <v>0</v>
      </c>
      <c r="AS25" s="9">
        <f>'SEMESTER II'!AT72</f>
        <v>0</v>
      </c>
      <c r="AT25" s="9">
        <f>'SEMESTER II'!AU72</f>
        <v>2</v>
      </c>
      <c r="AU25" s="9">
        <f>'SEMESTER II'!AV72</f>
        <v>0</v>
      </c>
      <c r="AV25" s="9">
        <f>'SEMESTER II'!AW72</f>
        <v>2</v>
      </c>
      <c r="AW25" s="9">
        <f>'SEMESTER II'!AX72</f>
        <v>1.2711716430941156</v>
      </c>
    </row>
    <row r="26" spans="1:49" ht="18" customHeight="1">
      <c r="A26" s="8">
        <v>14</v>
      </c>
      <c r="B26" s="41" t="s">
        <v>93</v>
      </c>
      <c r="C26" s="9">
        <f>'SEMESTER II'!D77</f>
        <v>1337</v>
      </c>
      <c r="D26" s="9">
        <f>'SEMESTER II'!E77</f>
        <v>1236</v>
      </c>
      <c r="E26" s="9">
        <f>'SEMESTER II'!F77</f>
        <v>2573</v>
      </c>
      <c r="F26" s="9">
        <f>'SEMESTER II'!G77</f>
        <v>623</v>
      </c>
      <c r="G26" s="9">
        <f>'SEMESTER II'!H77</f>
        <v>628</v>
      </c>
      <c r="H26" s="9">
        <f>'SEMESTER II'!I77</f>
        <v>1251</v>
      </c>
      <c r="I26" s="9">
        <f>'SEMESTER II'!J77</f>
        <v>48.620287602020994</v>
      </c>
      <c r="J26" s="9">
        <f>'SEMESTER II'!K77</f>
        <v>623</v>
      </c>
      <c r="K26" s="9">
        <f>'SEMESTER II'!L77</f>
        <v>605</v>
      </c>
      <c r="L26" s="9">
        <f>'SEMESTER II'!M77</f>
        <v>1228</v>
      </c>
      <c r="M26" s="9">
        <f>'SEMESTER II'!N77</f>
        <v>47.726389428682474</v>
      </c>
      <c r="N26" s="9">
        <f>'SEMESTER II'!O77</f>
        <v>0</v>
      </c>
      <c r="O26" s="9">
        <f>'SEMESTER II'!P77</f>
        <v>0</v>
      </c>
      <c r="P26" s="9">
        <f>'SEMESTER II'!Q77</f>
        <v>0</v>
      </c>
      <c r="Q26" s="9">
        <f>'SEMESTER II'!R77</f>
        <v>0</v>
      </c>
      <c r="R26" s="9">
        <f>'SEMESTER II'!S77</f>
        <v>0</v>
      </c>
      <c r="S26" s="9">
        <f>'SEMESTER II'!T77</f>
        <v>0</v>
      </c>
      <c r="T26" s="9">
        <f>'SEMESTER II'!U77</f>
        <v>0</v>
      </c>
      <c r="U26" s="9">
        <f>'SEMESTER II'!V77</f>
        <v>0</v>
      </c>
      <c r="V26" s="9">
        <f>'SEMESTER II'!W77</f>
        <v>0</v>
      </c>
      <c r="W26" s="9">
        <f>'SEMESTER II'!X77</f>
        <v>0</v>
      </c>
      <c r="X26" s="9">
        <f>'SEMESTER II'!Y77</f>
        <v>0</v>
      </c>
      <c r="Y26" s="9">
        <f>'SEMESTER II'!Z77</f>
        <v>0</v>
      </c>
      <c r="Z26" s="9">
        <f>'SEMESTER II'!AA77</f>
        <v>1</v>
      </c>
      <c r="AA26" s="9">
        <f>'SEMESTER II'!AB77</f>
        <v>0</v>
      </c>
      <c r="AB26" s="9">
        <f>'SEMESTER II'!AC77</f>
        <v>1</v>
      </c>
      <c r="AC26" s="9">
        <f>'SEMESTER II'!AD77</f>
        <v>0.37878787878787878</v>
      </c>
      <c r="AD26" s="9">
        <f>'SEMESTER II'!AE77</f>
        <v>0</v>
      </c>
      <c r="AE26" s="9">
        <f>'SEMESTER II'!AF77</f>
        <v>0</v>
      </c>
      <c r="AF26" s="9">
        <f>'SEMESTER II'!AG77</f>
        <v>0</v>
      </c>
      <c r="AG26" s="9">
        <f>'SEMESTER II'!AH77</f>
        <v>0</v>
      </c>
      <c r="AH26" s="9">
        <f>'SEMESTER II'!AI77</f>
        <v>0</v>
      </c>
      <c r="AI26" s="9">
        <f>'SEMESTER II'!AJ77</f>
        <v>0</v>
      </c>
      <c r="AJ26" s="9">
        <f>'SEMESTER II'!AK77</f>
        <v>0</v>
      </c>
      <c r="AK26" s="9">
        <f>'SEMESTER II'!AL77</f>
        <v>0</v>
      </c>
      <c r="AL26" s="9">
        <f>'SEMESTER II'!AM77</f>
        <v>0</v>
      </c>
      <c r="AM26" s="9">
        <f>'SEMESTER II'!AN77</f>
        <v>0</v>
      </c>
      <c r="AN26" s="9">
        <f>'SEMESTER II'!AO77</f>
        <v>0</v>
      </c>
      <c r="AO26" s="9">
        <f>'SEMESTER II'!AP77</f>
        <v>0</v>
      </c>
      <c r="AP26" s="9">
        <f>'SEMESTER II'!AQ77</f>
        <v>0</v>
      </c>
      <c r="AQ26" s="9">
        <f>'SEMESTER II'!AR77</f>
        <v>0</v>
      </c>
      <c r="AR26" s="9">
        <f>'SEMESTER II'!AS77</f>
        <v>0</v>
      </c>
      <c r="AS26" s="9">
        <f>'SEMESTER II'!AT77</f>
        <v>0</v>
      </c>
      <c r="AT26" s="9">
        <f>'SEMESTER II'!AU77</f>
        <v>1</v>
      </c>
      <c r="AU26" s="9">
        <f>'SEMESTER II'!AV77</f>
        <v>0</v>
      </c>
      <c r="AV26" s="9">
        <f>'SEMESTER II'!AW77</f>
        <v>1</v>
      </c>
      <c r="AW26" s="9">
        <f>'SEMESTER II'!AX77</f>
        <v>0.37878787878787878</v>
      </c>
    </row>
    <row r="27" spans="1:49" ht="18" customHeight="1">
      <c r="A27" s="8">
        <v>15</v>
      </c>
      <c r="B27" s="43" t="s">
        <v>98</v>
      </c>
      <c r="C27" s="44">
        <f>'SEMESTER II'!D81</f>
        <v>1363</v>
      </c>
      <c r="D27" s="44">
        <f>'SEMESTER II'!E81</f>
        <v>1319</v>
      </c>
      <c r="E27" s="44">
        <f>'SEMESTER II'!F81</f>
        <v>2682</v>
      </c>
      <c r="F27" s="9">
        <f>'SEMESTER II'!G81</f>
        <v>734</v>
      </c>
      <c r="G27" s="9">
        <f>'SEMESTER II'!H81</f>
        <v>703</v>
      </c>
      <c r="H27" s="9">
        <f>'SEMESTER II'!I81</f>
        <v>1437</v>
      </c>
      <c r="I27" s="9">
        <f>'SEMESTER II'!J81</f>
        <v>53.57941834451902</v>
      </c>
      <c r="J27" s="9">
        <f>'SEMESTER II'!K81</f>
        <v>734</v>
      </c>
      <c r="K27" s="9">
        <f>'SEMESTER II'!L81</f>
        <v>703</v>
      </c>
      <c r="L27" s="9">
        <f>'SEMESTER II'!M81</f>
        <v>1437</v>
      </c>
      <c r="M27" s="9">
        <f>'SEMESTER II'!N81</f>
        <v>53.57941834451902</v>
      </c>
      <c r="N27" s="9">
        <f>'SEMESTER II'!O81</f>
        <v>0</v>
      </c>
      <c r="O27" s="9">
        <f>'SEMESTER II'!P81</f>
        <v>0</v>
      </c>
      <c r="P27" s="9">
        <f>'SEMESTER II'!Q81</f>
        <v>0</v>
      </c>
      <c r="Q27" s="9">
        <f>'SEMESTER II'!R81</f>
        <v>0</v>
      </c>
      <c r="R27" s="9">
        <f>'SEMESTER II'!S81</f>
        <v>0</v>
      </c>
      <c r="S27" s="9">
        <f>'SEMESTER II'!T81</f>
        <v>0</v>
      </c>
      <c r="T27" s="9">
        <f>'SEMESTER II'!U81</f>
        <v>0</v>
      </c>
      <c r="U27" s="9">
        <f>'SEMESTER II'!V81</f>
        <v>0</v>
      </c>
      <c r="V27" s="9">
        <f>'SEMESTER II'!W81</f>
        <v>0</v>
      </c>
      <c r="W27" s="9">
        <f>'SEMESTER II'!X81</f>
        <v>0</v>
      </c>
      <c r="X27" s="9">
        <f>'SEMESTER II'!Y81</f>
        <v>0</v>
      </c>
      <c r="Y27" s="9">
        <f>'SEMESTER II'!Z81</f>
        <v>0</v>
      </c>
      <c r="Z27" s="9">
        <f>'SEMESTER II'!AA81</f>
        <v>1</v>
      </c>
      <c r="AA27" s="9">
        <f>'SEMESTER II'!AB81</f>
        <v>0</v>
      </c>
      <c r="AB27" s="9">
        <f>'SEMESTER II'!AC81</f>
        <v>1</v>
      </c>
      <c r="AC27" s="9">
        <f>'SEMESTER II'!AD81</f>
        <v>0.46511627906976744</v>
      </c>
      <c r="AD27" s="9">
        <f>'SEMESTER II'!AE81</f>
        <v>0</v>
      </c>
      <c r="AE27" s="9">
        <f>'SEMESTER II'!AF81</f>
        <v>0</v>
      </c>
      <c r="AF27" s="9">
        <f>'SEMESTER II'!AG81</f>
        <v>0</v>
      </c>
      <c r="AG27" s="9">
        <f>'SEMESTER II'!AH81</f>
        <v>0</v>
      </c>
      <c r="AH27" s="9">
        <f>'SEMESTER II'!AI81</f>
        <v>0</v>
      </c>
      <c r="AI27" s="9">
        <f>'SEMESTER II'!AJ81</f>
        <v>0</v>
      </c>
      <c r="AJ27" s="9">
        <f>'SEMESTER II'!AK81</f>
        <v>0</v>
      </c>
      <c r="AK27" s="9">
        <f>'SEMESTER II'!AL81</f>
        <v>0</v>
      </c>
      <c r="AL27" s="9">
        <f>'SEMESTER II'!AM81</f>
        <v>0</v>
      </c>
      <c r="AM27" s="9">
        <f>'SEMESTER II'!AN81</f>
        <v>0</v>
      </c>
      <c r="AN27" s="9">
        <f>'SEMESTER II'!AO81</f>
        <v>0</v>
      </c>
      <c r="AO27" s="9">
        <f>'SEMESTER II'!AP81</f>
        <v>0</v>
      </c>
      <c r="AP27" s="9">
        <f>'SEMESTER II'!AQ81</f>
        <v>0</v>
      </c>
      <c r="AQ27" s="9">
        <f>'SEMESTER II'!AR81</f>
        <v>0</v>
      </c>
      <c r="AR27" s="9">
        <f>'SEMESTER II'!AS81</f>
        <v>0</v>
      </c>
      <c r="AS27" s="9">
        <f>'SEMESTER II'!AT81</f>
        <v>0</v>
      </c>
      <c r="AT27" s="9">
        <f>'SEMESTER II'!AU81</f>
        <v>0</v>
      </c>
      <c r="AU27" s="9">
        <f>'SEMESTER II'!AV81</f>
        <v>0</v>
      </c>
      <c r="AV27" s="9">
        <f>'SEMESTER II'!AW81</f>
        <v>0</v>
      </c>
      <c r="AW27" s="9">
        <f>'SEMESTER II'!AX81</f>
        <v>0</v>
      </c>
    </row>
    <row r="28" spans="1:49" ht="18" customHeight="1">
      <c r="A28" s="8">
        <v>16</v>
      </c>
      <c r="B28" s="41" t="s">
        <v>102</v>
      </c>
      <c r="C28" s="9">
        <f>'SEMESTER II'!D85</f>
        <v>947</v>
      </c>
      <c r="D28" s="9">
        <f>'SEMESTER II'!E85</f>
        <v>867</v>
      </c>
      <c r="E28" s="9">
        <f>'SEMESTER II'!F85</f>
        <v>1814</v>
      </c>
      <c r="F28" s="9">
        <f>'SEMESTER II'!G85</f>
        <v>387</v>
      </c>
      <c r="G28" s="9">
        <f>'SEMESTER II'!H85</f>
        <v>333</v>
      </c>
      <c r="H28" s="9">
        <f>'SEMESTER II'!I85</f>
        <v>720</v>
      </c>
      <c r="I28" s="9">
        <f>'SEMESTER II'!J85</f>
        <v>39.691289966923925</v>
      </c>
      <c r="J28" s="9">
        <f>'SEMESTER II'!K85</f>
        <v>285</v>
      </c>
      <c r="K28" s="9">
        <f>'SEMESTER II'!L85</f>
        <v>249</v>
      </c>
      <c r="L28" s="9">
        <f>'SEMESTER II'!M85</f>
        <v>534</v>
      </c>
      <c r="M28" s="9">
        <f>'SEMESTER II'!N85</f>
        <v>29.437706725468573</v>
      </c>
      <c r="N28" s="9">
        <f>'SEMESTER II'!O85</f>
        <v>0</v>
      </c>
      <c r="O28" s="9">
        <f>'SEMESTER II'!P85</f>
        <v>0</v>
      </c>
      <c r="P28" s="9">
        <f>'SEMESTER II'!Q85</f>
        <v>0</v>
      </c>
      <c r="Q28" s="9" t="e">
        <f>'SEMESTER II'!R85</f>
        <v>#DIV/0!</v>
      </c>
      <c r="R28" s="9">
        <f>'SEMESTER II'!S85</f>
        <v>0</v>
      </c>
      <c r="S28" s="9">
        <f>'SEMESTER II'!T85</f>
        <v>0</v>
      </c>
      <c r="T28" s="9">
        <f>'SEMESTER II'!U85</f>
        <v>0</v>
      </c>
      <c r="U28" s="9" t="e">
        <f>'SEMESTER II'!V85</f>
        <v>#DIV/0!</v>
      </c>
      <c r="V28" s="9">
        <f>'SEMESTER II'!W85</f>
        <v>0</v>
      </c>
      <c r="W28" s="9">
        <f>'SEMESTER II'!X85</f>
        <v>0</v>
      </c>
      <c r="X28" s="9">
        <f>'SEMESTER II'!Y85</f>
        <v>0</v>
      </c>
      <c r="Y28" s="9" t="e">
        <f>'SEMESTER II'!Z85</f>
        <v>#DIV/0!</v>
      </c>
      <c r="Z28" s="9">
        <f>'SEMESTER II'!AA85</f>
        <v>0</v>
      </c>
      <c r="AA28" s="9">
        <f>'SEMESTER II'!AB85</f>
        <v>0</v>
      </c>
      <c r="AB28" s="9">
        <f>'SEMESTER II'!AC85</f>
        <v>0</v>
      </c>
      <c r="AC28" s="9" t="e">
        <f>'SEMESTER II'!AD85</f>
        <v>#DIV/0!</v>
      </c>
      <c r="AD28" s="9">
        <f>'SEMESTER II'!AE85</f>
        <v>0</v>
      </c>
      <c r="AE28" s="9">
        <f>'SEMESTER II'!AF85</f>
        <v>0</v>
      </c>
      <c r="AF28" s="9">
        <f>'SEMESTER II'!AG85</f>
        <v>0</v>
      </c>
      <c r="AG28" s="9" t="e">
        <f>'SEMESTER II'!AH85</f>
        <v>#DIV/0!</v>
      </c>
      <c r="AH28" s="9">
        <f>'SEMESTER II'!AI85</f>
        <v>0</v>
      </c>
      <c r="AI28" s="9">
        <f>'SEMESTER II'!AJ85</f>
        <v>0</v>
      </c>
      <c r="AJ28" s="9">
        <f>'SEMESTER II'!AK85</f>
        <v>0</v>
      </c>
      <c r="AK28" s="9" t="e">
        <f>'SEMESTER II'!AL85</f>
        <v>#DIV/0!</v>
      </c>
      <c r="AL28" s="9">
        <f>'SEMESTER II'!AM85</f>
        <v>0</v>
      </c>
      <c r="AM28" s="9">
        <f>'SEMESTER II'!AN85</f>
        <v>0</v>
      </c>
      <c r="AN28" s="9">
        <f>'SEMESTER II'!AO85</f>
        <v>0</v>
      </c>
      <c r="AO28" s="9" t="e">
        <f>'SEMESTER II'!AP85</f>
        <v>#DIV/0!</v>
      </c>
      <c r="AP28" s="9">
        <f>'SEMESTER II'!AQ85</f>
        <v>0</v>
      </c>
      <c r="AQ28" s="9">
        <f>'SEMESTER II'!AR85</f>
        <v>0</v>
      </c>
      <c r="AR28" s="9">
        <f>'SEMESTER II'!AS85</f>
        <v>0</v>
      </c>
      <c r="AS28" s="9" t="e">
        <f>'SEMESTER II'!AT85</f>
        <v>#DIV/0!</v>
      </c>
      <c r="AT28" s="9">
        <f>'SEMESTER II'!AU85</f>
        <v>0</v>
      </c>
      <c r="AU28" s="9">
        <f>'SEMESTER II'!AV85</f>
        <v>1</v>
      </c>
      <c r="AV28" s="9">
        <f>'SEMESTER II'!AW85</f>
        <v>1</v>
      </c>
      <c r="AW28" s="9" t="e">
        <f>'SEMESTER II'!AX85</f>
        <v>#DIV/0!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9489</v>
      </c>
      <c r="G29" s="46">
        <f t="shared" si="0"/>
        <v>9261</v>
      </c>
      <c r="H29" s="46">
        <f t="shared" si="0"/>
        <v>18784</v>
      </c>
      <c r="I29" s="47">
        <f>'SEMESTER II'!J86</f>
        <v>48.074117677168374</v>
      </c>
      <c r="J29" s="46">
        <f t="shared" ref="J29:L29" si="1">SUM(J13:J28)</f>
        <v>9251</v>
      </c>
      <c r="K29" s="46">
        <f t="shared" si="1"/>
        <v>8965</v>
      </c>
      <c r="L29" s="46">
        <f t="shared" si="1"/>
        <v>18282</v>
      </c>
      <c r="M29" s="47">
        <f>'SEMESTER II'!N86</f>
        <v>46.789343024594984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'SEMESTER II'!R86</f>
        <v>0</v>
      </c>
      <c r="R29" s="45">
        <f t="shared" ref="R29:T29" si="3">SUM(R13:R28)</f>
        <v>7</v>
      </c>
      <c r="S29" s="45">
        <f t="shared" si="3"/>
        <v>3</v>
      </c>
      <c r="T29" s="45">
        <f t="shared" si="3"/>
        <v>10</v>
      </c>
      <c r="U29" s="47">
        <f>'SEMESTER II'!V86</f>
        <v>5.3236797274275979E-2</v>
      </c>
      <c r="V29" s="45">
        <f t="shared" ref="V29:X29" si="4">SUM(V13:V28)</f>
        <v>4</v>
      </c>
      <c r="W29" s="45">
        <f t="shared" si="4"/>
        <v>1</v>
      </c>
      <c r="X29" s="45">
        <f t="shared" si="4"/>
        <v>5</v>
      </c>
      <c r="Y29" s="47">
        <f>'SEMESTER II'!Z86</f>
        <v>2.661839863713799E-2</v>
      </c>
      <c r="Z29" s="45">
        <f t="shared" ref="Z29:AB29" si="5">SUM(Z13:Z28)</f>
        <v>25</v>
      </c>
      <c r="AA29" s="45">
        <f t="shared" si="5"/>
        <v>4</v>
      </c>
      <c r="AB29" s="45" t="e">
        <f t="shared" si="5"/>
        <v>#VALUE!</v>
      </c>
      <c r="AC29" s="47" t="e">
        <f>'SEMESTER II'!AD86</f>
        <v>#VALUE!</v>
      </c>
      <c r="AD29" s="45">
        <f t="shared" ref="AD29:AF29" si="6">SUM(AD13:AD28)</f>
        <v>11</v>
      </c>
      <c r="AE29" s="45">
        <f t="shared" si="6"/>
        <v>1</v>
      </c>
      <c r="AF29" s="45">
        <f t="shared" si="6"/>
        <v>12</v>
      </c>
      <c r="AG29" s="47">
        <f>'SEMESTER II'!AH86</f>
        <v>6.388415672913117E-2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'SEMESTER II'!AL86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'SEMESTER II'!AP86</f>
        <v>0</v>
      </c>
      <c r="AP29" s="45">
        <f t="shared" ref="AP29:AR29" si="9">SUM(AP13:AP28)</f>
        <v>2</v>
      </c>
      <c r="AQ29" s="45">
        <f t="shared" si="9"/>
        <v>0</v>
      </c>
      <c r="AR29" s="45">
        <f t="shared" si="9"/>
        <v>2</v>
      </c>
      <c r="AS29" s="47">
        <f>'SEMESTER II'!AT86</f>
        <v>1.0647359454855196E-2</v>
      </c>
      <c r="AT29" s="45">
        <f t="shared" ref="AT29:AV29" si="10">SUM(AT13:AT28)</f>
        <v>26</v>
      </c>
      <c r="AU29" s="45">
        <f t="shared" si="10"/>
        <v>4</v>
      </c>
      <c r="AV29" s="45">
        <f t="shared" si="10"/>
        <v>31</v>
      </c>
      <c r="AW29" s="47">
        <f>'SEMESTER II'!AX86</f>
        <v>0.16503407155025554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58">
        <v>81</v>
      </c>
      <c r="E13" s="58">
        <v>87</v>
      </c>
      <c r="F13" s="11">
        <f t="shared" ref="F13:F16" si="0">D13+E13</f>
        <v>168</v>
      </c>
      <c r="G13" s="20" t="e">
        <f>'SEMESTER I'!G13+'SEMESTER II'!G13</f>
        <v>#REF!</v>
      </c>
      <c r="H13" s="20" t="e">
        <f>'SEMESTER I'!H13+'SEMESTER II'!H13</f>
        <v>#REF!</v>
      </c>
      <c r="I13" s="20" t="e">
        <f>'SEMESTER I'!I13+'SEMESTER II'!I13</f>
        <v>#REF!</v>
      </c>
      <c r="J13" s="19" t="e">
        <f>'SEMESTER I'!J13+'SEMESTER II'!J13</f>
        <v>#REF!</v>
      </c>
      <c r="K13" s="20" t="e">
        <f>'SEMESTER I'!K13+'SEMESTER II'!K13</f>
        <v>#REF!</v>
      </c>
      <c r="L13" s="20" t="e">
        <f>'SEMESTER I'!L13+'SEMESTER II'!L13</f>
        <v>#REF!</v>
      </c>
      <c r="M13" s="20" t="e">
        <f>'SEMESTER I'!M13+'SEMESTER II'!M13</f>
        <v>#REF!</v>
      </c>
      <c r="N13" s="19" t="e">
        <f>'SEMESTER I'!N13+'SEMESTER II'!N13</f>
        <v>#REF!</v>
      </c>
      <c r="O13" s="19" t="e">
        <f>'SEMESTER I'!O13+'SEMESTER II'!O13</f>
        <v>#REF!</v>
      </c>
      <c r="P13" s="19" t="e">
        <f>'SEMESTER I'!P13+'SEMESTER II'!P13</f>
        <v>#REF!</v>
      </c>
      <c r="Q13" s="19" t="e">
        <f>'SEMESTER I'!Q13+'SEMESTER II'!Q13</f>
        <v>#REF!</v>
      </c>
      <c r="R13" s="19" t="e">
        <f>'SEMESTER I'!R13+'SEMESTER II'!R13</f>
        <v>#REF!</v>
      </c>
      <c r="S13" s="19" t="e">
        <f>'SEMESTER I'!S13+'SEMESTER II'!S13</f>
        <v>#REF!</v>
      </c>
      <c r="T13" s="19" t="e">
        <f>'SEMESTER I'!T13+'SEMESTER II'!T13</f>
        <v>#REF!</v>
      </c>
      <c r="U13" s="19" t="e">
        <f>'SEMESTER I'!U13+'SEMESTER II'!U13</f>
        <v>#REF!</v>
      </c>
      <c r="V13" s="19" t="e">
        <f>'SEMESTER I'!V13+'SEMESTER II'!V13</f>
        <v>#REF!</v>
      </c>
      <c r="W13" s="19" t="e">
        <f>'SEMESTER I'!W13+'SEMESTER II'!W13</f>
        <v>#REF!</v>
      </c>
      <c r="X13" s="19" t="e">
        <f>'SEMESTER I'!X13+'SEMESTER II'!X13</f>
        <v>#REF!</v>
      </c>
      <c r="Y13" s="19" t="e">
        <f>'SEMESTER I'!Y13+'SEMESTER II'!Y13</f>
        <v>#REF!</v>
      </c>
      <c r="Z13" s="19" t="e">
        <f>'SEMESTER I'!Z13+'SEMESTER II'!Z13</f>
        <v>#REF!</v>
      </c>
      <c r="AA13" s="19" t="e">
        <f>'SEMESTER I'!AA13+'SEMESTER II'!AA13</f>
        <v>#REF!</v>
      </c>
      <c r="AB13" s="19" t="e">
        <f>'SEMESTER I'!AB13+'SEMESTER II'!AB13</f>
        <v>#REF!</v>
      </c>
      <c r="AC13" s="19" t="e">
        <f>'SEMESTER I'!AC13+'SEMESTER II'!AC13</f>
        <v>#REF!</v>
      </c>
      <c r="AD13" s="19" t="e">
        <f>'SEMESTER I'!AD13+'SEMESTER II'!AD13</f>
        <v>#REF!</v>
      </c>
      <c r="AE13" s="19" t="e">
        <f>'SEMESTER I'!AE13+'SEMESTER II'!AE13</f>
        <v>#REF!</v>
      </c>
      <c r="AF13" s="19" t="e">
        <f>'SEMESTER I'!AF13+'SEMESTER II'!AF13</f>
        <v>#REF!</v>
      </c>
      <c r="AG13" s="19" t="e">
        <f>'SEMESTER I'!AG13+'SEMESTER II'!AG13</f>
        <v>#REF!</v>
      </c>
      <c r="AH13" s="19" t="e">
        <f>'SEMESTER I'!AH13+'SEMESTER II'!AH13</f>
        <v>#REF!</v>
      </c>
      <c r="AI13" s="19" t="e">
        <f>'SEMESTER I'!AI13+'SEMESTER II'!AI13</f>
        <v>#REF!</v>
      </c>
      <c r="AJ13" s="19" t="e">
        <f>'SEMESTER I'!AJ13+'SEMESTER II'!AJ13</f>
        <v>#REF!</v>
      </c>
      <c r="AK13" s="19" t="e">
        <f>'SEMESTER I'!AK13+'SEMESTER II'!AK13</f>
        <v>#REF!</v>
      </c>
      <c r="AL13" s="19" t="e">
        <f>'SEMESTER I'!AL13+'SEMESTER II'!AL13</f>
        <v>#REF!</v>
      </c>
      <c r="AM13" s="19" t="e">
        <f>'SEMESTER I'!AM13+'SEMESTER II'!AM13</f>
        <v>#REF!</v>
      </c>
      <c r="AN13" s="19" t="e">
        <f>'SEMESTER I'!AN13+'SEMESTER II'!AN13</f>
        <v>#REF!</v>
      </c>
      <c r="AO13" s="19" t="e">
        <f>'SEMESTER I'!AO13+'SEMESTER II'!AO13</f>
        <v>#REF!</v>
      </c>
      <c r="AP13" s="19" t="e">
        <f>'SEMESTER I'!AP13+'SEMESTER II'!AP13</f>
        <v>#REF!</v>
      </c>
      <c r="AQ13" s="19" t="e">
        <f>'SEMESTER I'!AQ13+'SEMESTER II'!AQ13</f>
        <v>#REF!</v>
      </c>
      <c r="AR13" s="19" t="e">
        <f>'SEMESTER I'!AR13+'SEMESTER II'!AR13</f>
        <v>#REF!</v>
      </c>
      <c r="AS13" s="19" t="e">
        <f>'SEMESTER I'!AS13+'SEMESTER II'!AS13</f>
        <v>#REF!</v>
      </c>
      <c r="AT13" s="19" t="e">
        <f>'SEMESTER I'!AT13+'SEMESTER II'!AT13</f>
        <v>#REF!</v>
      </c>
      <c r="AU13" s="19" t="e">
        <f>'SEMESTER I'!AU13+'SEMESTER II'!AU13</f>
        <v>#REF!</v>
      </c>
      <c r="AV13" s="19" t="e">
        <f>'SEMESTER I'!AV13+'SEMESTER II'!AV13</f>
        <v>#REF!</v>
      </c>
      <c r="AW13" s="19" t="e">
        <f>'SEMESTER I'!AW13+'SEMESTER II'!AW13</f>
        <v>#REF!</v>
      </c>
      <c r="AX13" s="19" t="e">
        <f>'SEMESTER I'!AX13+'SEMESTER II'!AX13</f>
        <v>#REF!</v>
      </c>
      <c r="AY13" s="3"/>
      <c r="AZ13" s="3"/>
    </row>
    <row r="14" spans="1:52" ht="14.25" customHeight="1">
      <c r="A14" s="100"/>
      <c r="B14" s="100"/>
      <c r="C14" s="9" t="s">
        <v>34</v>
      </c>
      <c r="D14" s="58">
        <v>131</v>
      </c>
      <c r="E14" s="58">
        <v>130</v>
      </c>
      <c r="F14" s="11">
        <f t="shared" si="0"/>
        <v>261</v>
      </c>
      <c r="G14" s="20" t="e">
        <f>'SEMESTER I'!G14+'SEMESTER II'!G14</f>
        <v>#REF!</v>
      </c>
      <c r="H14" s="20" t="e">
        <f>'SEMESTER I'!H14+'SEMESTER II'!H14</f>
        <v>#REF!</v>
      </c>
      <c r="I14" s="20" t="e">
        <f>'SEMESTER I'!I14+'SEMESTER II'!I14</f>
        <v>#REF!</v>
      </c>
      <c r="J14" s="19" t="e">
        <f>'SEMESTER I'!J14+'SEMESTER II'!J14</f>
        <v>#REF!</v>
      </c>
      <c r="K14" s="20" t="e">
        <f>'SEMESTER I'!K14+'SEMESTER II'!K14</f>
        <v>#REF!</v>
      </c>
      <c r="L14" s="20" t="e">
        <f>'SEMESTER I'!L14+'SEMESTER II'!L14</f>
        <v>#REF!</v>
      </c>
      <c r="M14" s="20" t="e">
        <f>'SEMESTER I'!M14+'SEMESTER II'!M14</f>
        <v>#REF!</v>
      </c>
      <c r="N14" s="19" t="e">
        <f>'SEMESTER I'!N14+'SEMESTER II'!N14</f>
        <v>#REF!</v>
      </c>
      <c r="O14" s="19" t="e">
        <f>'SEMESTER I'!O14+'SEMESTER II'!O14</f>
        <v>#REF!</v>
      </c>
      <c r="P14" s="19" t="e">
        <f>'SEMESTER I'!P14+'SEMESTER II'!P14</f>
        <v>#REF!</v>
      </c>
      <c r="Q14" s="19" t="e">
        <f>'SEMESTER I'!Q14+'SEMESTER II'!Q14</f>
        <v>#REF!</v>
      </c>
      <c r="R14" s="19" t="e">
        <f>'SEMESTER I'!R14+'SEMESTER II'!R14</f>
        <v>#REF!</v>
      </c>
      <c r="S14" s="19" t="e">
        <f>'SEMESTER I'!S14+'SEMESTER II'!S14</f>
        <v>#REF!</v>
      </c>
      <c r="T14" s="19" t="e">
        <f>'SEMESTER I'!T14+'SEMESTER II'!T14</f>
        <v>#REF!</v>
      </c>
      <c r="U14" s="19" t="e">
        <f>'SEMESTER I'!U14+'SEMESTER II'!U14</f>
        <v>#REF!</v>
      </c>
      <c r="V14" s="19" t="e">
        <f>'SEMESTER I'!V14+'SEMESTER II'!V14</f>
        <v>#REF!</v>
      </c>
      <c r="W14" s="19" t="e">
        <f>'SEMESTER I'!W14+'SEMESTER II'!W14</f>
        <v>#REF!</v>
      </c>
      <c r="X14" s="19" t="e">
        <f>'SEMESTER I'!X14+'SEMESTER II'!X14</f>
        <v>#REF!</v>
      </c>
      <c r="Y14" s="19" t="e">
        <f>'SEMESTER I'!Y14+'SEMESTER II'!Y14</f>
        <v>#REF!</v>
      </c>
      <c r="Z14" s="19" t="e">
        <f>'SEMESTER I'!Z14+'SEMESTER II'!Z14</f>
        <v>#REF!</v>
      </c>
      <c r="AA14" s="19" t="e">
        <f>'SEMESTER I'!AA14+'SEMESTER II'!AA14</f>
        <v>#REF!</v>
      </c>
      <c r="AB14" s="19" t="e">
        <f>'SEMESTER I'!AB14+'SEMESTER II'!AB14</f>
        <v>#REF!</v>
      </c>
      <c r="AC14" s="19" t="e">
        <f>'SEMESTER I'!AC14+'SEMESTER II'!AC14</f>
        <v>#REF!</v>
      </c>
      <c r="AD14" s="19" t="e">
        <f>'SEMESTER I'!AD14+'SEMESTER II'!AD14</f>
        <v>#REF!</v>
      </c>
      <c r="AE14" s="19" t="e">
        <f>'SEMESTER I'!AE14+'SEMESTER II'!AE14</f>
        <v>#REF!</v>
      </c>
      <c r="AF14" s="19" t="e">
        <f>'SEMESTER I'!AF14+'SEMESTER II'!AF14</f>
        <v>#REF!</v>
      </c>
      <c r="AG14" s="19" t="e">
        <f>'SEMESTER I'!AG14+'SEMESTER II'!AG14</f>
        <v>#REF!</v>
      </c>
      <c r="AH14" s="19" t="e">
        <f>'SEMESTER I'!AH14+'SEMESTER II'!AH14</f>
        <v>#REF!</v>
      </c>
      <c r="AI14" s="19" t="e">
        <f>'SEMESTER I'!AI14+'SEMESTER II'!AI14</f>
        <v>#REF!</v>
      </c>
      <c r="AJ14" s="19" t="e">
        <f>'SEMESTER I'!AJ14+'SEMESTER II'!AJ14</f>
        <v>#REF!</v>
      </c>
      <c r="AK14" s="19" t="e">
        <f>'SEMESTER I'!AK14+'SEMESTER II'!AK14</f>
        <v>#REF!</v>
      </c>
      <c r="AL14" s="19" t="e">
        <f>'SEMESTER I'!AL14+'SEMESTER II'!AL14</f>
        <v>#REF!</v>
      </c>
      <c r="AM14" s="19" t="e">
        <f>'SEMESTER I'!AM14+'SEMESTER II'!AM14</f>
        <v>#REF!</v>
      </c>
      <c r="AN14" s="19" t="e">
        <f>'SEMESTER I'!AN14+'SEMESTER II'!AN14</f>
        <v>#REF!</v>
      </c>
      <c r="AO14" s="19" t="e">
        <f>'SEMESTER I'!AO14+'SEMESTER II'!AO14</f>
        <v>#REF!</v>
      </c>
      <c r="AP14" s="19" t="e">
        <f>'SEMESTER I'!AP14+'SEMESTER II'!AP14</f>
        <v>#REF!</v>
      </c>
      <c r="AQ14" s="19" t="e">
        <f>'SEMESTER I'!AQ14+'SEMESTER II'!AQ14</f>
        <v>#REF!</v>
      </c>
      <c r="AR14" s="19" t="e">
        <f>'SEMESTER I'!AR14+'SEMESTER II'!AR14</f>
        <v>#REF!</v>
      </c>
      <c r="AS14" s="19" t="e">
        <f>'SEMESTER I'!AS14+'SEMESTER II'!AS14</f>
        <v>#REF!</v>
      </c>
      <c r="AT14" s="19" t="e">
        <f>'SEMESTER I'!AT14+'SEMESTER II'!AT14</f>
        <v>#REF!</v>
      </c>
      <c r="AU14" s="19" t="e">
        <f>'SEMESTER I'!AU14+'SEMESTER II'!AU14</f>
        <v>#REF!</v>
      </c>
      <c r="AV14" s="19" t="e">
        <f>'SEMESTER I'!AV14+'SEMESTER II'!AV14</f>
        <v>#REF!</v>
      </c>
      <c r="AW14" s="19" t="e">
        <f>'SEMESTER I'!AW14+'SEMESTER II'!AW14</f>
        <v>#REF!</v>
      </c>
      <c r="AX14" s="19" t="e">
        <f>'SEMESTER I'!AX14+'SEMESTER II'!AX14</f>
        <v>#REF!</v>
      </c>
      <c r="AY14" s="3"/>
      <c r="AZ14" s="3"/>
    </row>
    <row r="15" spans="1:52" ht="14.25" customHeight="1">
      <c r="A15" s="100"/>
      <c r="B15" s="100"/>
      <c r="C15" s="9" t="s">
        <v>35</v>
      </c>
      <c r="D15" s="58">
        <v>100</v>
      </c>
      <c r="E15" s="58">
        <v>100</v>
      </c>
      <c r="F15" s="11">
        <f t="shared" si="0"/>
        <v>200</v>
      </c>
      <c r="G15" s="20" t="e">
        <f>'SEMESTER I'!G15+'SEMESTER II'!G15</f>
        <v>#REF!</v>
      </c>
      <c r="H15" s="20" t="e">
        <f>'SEMESTER I'!H15+'SEMESTER II'!H15</f>
        <v>#REF!</v>
      </c>
      <c r="I15" s="20" t="e">
        <f>'SEMESTER I'!I15+'SEMESTER II'!I15</f>
        <v>#REF!</v>
      </c>
      <c r="J15" s="19" t="e">
        <f>'SEMESTER I'!J15+'SEMESTER II'!J15</f>
        <v>#REF!</v>
      </c>
      <c r="K15" s="20" t="e">
        <f>'SEMESTER I'!K15+'SEMESTER II'!K15</f>
        <v>#REF!</v>
      </c>
      <c r="L15" s="20" t="e">
        <f>'SEMESTER I'!L15+'SEMESTER II'!L15</f>
        <v>#REF!</v>
      </c>
      <c r="M15" s="20" t="e">
        <f>'SEMESTER I'!M15+'SEMESTER II'!M15</f>
        <v>#REF!</v>
      </c>
      <c r="N15" s="19" t="e">
        <f>'SEMESTER I'!N15+'SEMESTER II'!N15</f>
        <v>#REF!</v>
      </c>
      <c r="O15" s="19" t="e">
        <f>'SEMESTER I'!O15+'SEMESTER II'!O15</f>
        <v>#REF!</v>
      </c>
      <c r="P15" s="19" t="e">
        <f>'SEMESTER I'!P15+'SEMESTER II'!P15</f>
        <v>#REF!</v>
      </c>
      <c r="Q15" s="19" t="e">
        <f>'SEMESTER I'!Q15+'SEMESTER II'!Q15</f>
        <v>#REF!</v>
      </c>
      <c r="R15" s="19" t="e">
        <f>'SEMESTER I'!R15+'SEMESTER II'!R15</f>
        <v>#REF!</v>
      </c>
      <c r="S15" s="19" t="e">
        <f>'SEMESTER I'!S15+'SEMESTER II'!S15</f>
        <v>#REF!</v>
      </c>
      <c r="T15" s="19" t="e">
        <f>'SEMESTER I'!T15+'SEMESTER II'!T15</f>
        <v>#REF!</v>
      </c>
      <c r="U15" s="19" t="e">
        <f>'SEMESTER I'!U15+'SEMESTER II'!U15</f>
        <v>#REF!</v>
      </c>
      <c r="V15" s="19" t="e">
        <f>'SEMESTER I'!V15+'SEMESTER II'!V15</f>
        <v>#REF!</v>
      </c>
      <c r="W15" s="19" t="e">
        <f>'SEMESTER I'!W15+'SEMESTER II'!W15</f>
        <v>#REF!</v>
      </c>
      <c r="X15" s="19" t="e">
        <f>'SEMESTER I'!X15+'SEMESTER II'!X15</f>
        <v>#REF!</v>
      </c>
      <c r="Y15" s="19" t="e">
        <f>'SEMESTER I'!Y15+'SEMESTER II'!Y15</f>
        <v>#REF!</v>
      </c>
      <c r="Z15" s="19" t="e">
        <f>'SEMESTER I'!Z15+'SEMESTER II'!Z15</f>
        <v>#REF!</v>
      </c>
      <c r="AA15" s="19" t="e">
        <f>'SEMESTER I'!AA15+'SEMESTER II'!AA15</f>
        <v>#REF!</v>
      </c>
      <c r="AB15" s="19" t="e">
        <f>'SEMESTER I'!AB15+'SEMESTER II'!AB15</f>
        <v>#REF!</v>
      </c>
      <c r="AC15" s="19" t="e">
        <f>'SEMESTER I'!AC15+'SEMESTER II'!AC15</f>
        <v>#REF!</v>
      </c>
      <c r="AD15" s="19" t="e">
        <f>'SEMESTER I'!AD15+'SEMESTER II'!AD15</f>
        <v>#REF!</v>
      </c>
      <c r="AE15" s="19" t="e">
        <f>'SEMESTER I'!AE15+'SEMESTER II'!AE15</f>
        <v>#REF!</v>
      </c>
      <c r="AF15" s="19" t="e">
        <f>'SEMESTER I'!AF15+'SEMESTER II'!AF15</f>
        <v>#REF!</v>
      </c>
      <c r="AG15" s="19" t="e">
        <f>'SEMESTER I'!AG15+'SEMESTER II'!AG15</f>
        <v>#REF!</v>
      </c>
      <c r="AH15" s="19" t="e">
        <f>'SEMESTER I'!AH15+'SEMESTER II'!AH15</f>
        <v>#REF!</v>
      </c>
      <c r="AI15" s="19" t="e">
        <f>'SEMESTER I'!AI15+'SEMESTER II'!AI15</f>
        <v>#REF!</v>
      </c>
      <c r="AJ15" s="19" t="e">
        <f>'SEMESTER I'!AJ15+'SEMESTER II'!AJ15</f>
        <v>#REF!</v>
      </c>
      <c r="AK15" s="19" t="e">
        <f>'SEMESTER I'!AK15+'SEMESTER II'!AK15</f>
        <v>#REF!</v>
      </c>
      <c r="AL15" s="19" t="e">
        <f>'SEMESTER I'!AL15+'SEMESTER II'!AL15</f>
        <v>#REF!</v>
      </c>
      <c r="AM15" s="19" t="e">
        <f>'SEMESTER I'!AM15+'SEMESTER II'!AM15</f>
        <v>#REF!</v>
      </c>
      <c r="AN15" s="19" t="e">
        <f>'SEMESTER I'!AN15+'SEMESTER II'!AN15</f>
        <v>#REF!</v>
      </c>
      <c r="AO15" s="19" t="e">
        <f>'SEMESTER I'!AO15+'SEMESTER II'!AO15</f>
        <v>#REF!</v>
      </c>
      <c r="AP15" s="19" t="e">
        <f>'SEMESTER I'!AP15+'SEMESTER II'!AP15</f>
        <v>#REF!</v>
      </c>
      <c r="AQ15" s="19" t="e">
        <f>'SEMESTER I'!AQ15+'SEMESTER II'!AQ15</f>
        <v>#REF!</v>
      </c>
      <c r="AR15" s="19" t="e">
        <f>'SEMESTER I'!AR15+'SEMESTER II'!AR15</f>
        <v>#REF!</v>
      </c>
      <c r="AS15" s="19" t="e">
        <f>'SEMESTER I'!AS15+'SEMESTER II'!AS15</f>
        <v>#REF!</v>
      </c>
      <c r="AT15" s="19" t="e">
        <f>'SEMESTER I'!AT15+'SEMESTER II'!AT15</f>
        <v>#REF!</v>
      </c>
      <c r="AU15" s="19" t="e">
        <f>'SEMESTER I'!AU15+'SEMESTER II'!AU15</f>
        <v>#REF!</v>
      </c>
      <c r="AV15" s="19" t="e">
        <f>'SEMESTER I'!AV15+'SEMESTER II'!AV15</f>
        <v>#REF!</v>
      </c>
      <c r="AW15" s="19" t="e">
        <f>'SEMESTER I'!AW15+'SEMESTER II'!AW15</f>
        <v>#REF!</v>
      </c>
      <c r="AX15" s="19" t="e">
        <f>'SEMESTER I'!AX15+'SEMESTER II'!AX15</f>
        <v>#REF!</v>
      </c>
      <c r="AY15" s="3"/>
      <c r="AZ15" s="3"/>
    </row>
    <row r="16" spans="1:52" ht="14.25" customHeight="1">
      <c r="A16" s="101"/>
      <c r="B16" s="101"/>
      <c r="C16" s="9" t="s">
        <v>36</v>
      </c>
      <c r="D16" s="58">
        <v>145</v>
      </c>
      <c r="E16" s="58">
        <v>144</v>
      </c>
      <c r="F16" s="11">
        <f t="shared" si="0"/>
        <v>289</v>
      </c>
      <c r="G16" s="20" t="e">
        <f>'SEMESTER I'!G16+'SEMESTER II'!G16</f>
        <v>#REF!</v>
      </c>
      <c r="H16" s="20" t="e">
        <f>'SEMESTER I'!H16+'SEMESTER II'!H16</f>
        <v>#REF!</v>
      </c>
      <c r="I16" s="20" t="e">
        <f>'SEMESTER I'!I16+'SEMESTER II'!I16</f>
        <v>#REF!</v>
      </c>
      <c r="J16" s="19" t="e">
        <f>'SEMESTER I'!J16+'SEMESTER II'!J16</f>
        <v>#REF!</v>
      </c>
      <c r="K16" s="20" t="e">
        <f>'SEMESTER I'!K16+'SEMESTER II'!K16</f>
        <v>#REF!</v>
      </c>
      <c r="L16" s="20" t="e">
        <f>'SEMESTER I'!L16+'SEMESTER II'!L16</f>
        <v>#REF!</v>
      </c>
      <c r="M16" s="20" t="e">
        <f>'SEMESTER I'!M16+'SEMESTER II'!M16</f>
        <v>#REF!</v>
      </c>
      <c r="N16" s="19" t="e">
        <f>'SEMESTER I'!N16+'SEMESTER II'!N16</f>
        <v>#REF!</v>
      </c>
      <c r="O16" s="19" t="e">
        <f>'SEMESTER I'!O16+'SEMESTER II'!O16</f>
        <v>#REF!</v>
      </c>
      <c r="P16" s="19" t="e">
        <f>'SEMESTER I'!P16+'SEMESTER II'!P16</f>
        <v>#REF!</v>
      </c>
      <c r="Q16" s="19" t="e">
        <f>'SEMESTER I'!Q16+'SEMESTER II'!Q16</f>
        <v>#REF!</v>
      </c>
      <c r="R16" s="19" t="e">
        <f>'SEMESTER I'!R16+'SEMESTER II'!R16</f>
        <v>#REF!</v>
      </c>
      <c r="S16" s="19" t="e">
        <f>'SEMESTER I'!S16+'SEMESTER II'!S16</f>
        <v>#REF!</v>
      </c>
      <c r="T16" s="19" t="e">
        <f>'SEMESTER I'!T16+'SEMESTER II'!T16</f>
        <v>#REF!</v>
      </c>
      <c r="U16" s="19" t="e">
        <f>'SEMESTER I'!U16+'SEMESTER II'!U16</f>
        <v>#REF!</v>
      </c>
      <c r="V16" s="19" t="e">
        <f>'SEMESTER I'!V16+'SEMESTER II'!V16</f>
        <v>#REF!</v>
      </c>
      <c r="W16" s="19" t="e">
        <f>'SEMESTER I'!W16+'SEMESTER II'!W16</f>
        <v>#REF!</v>
      </c>
      <c r="X16" s="19" t="e">
        <f>'SEMESTER I'!X16+'SEMESTER II'!X16</f>
        <v>#REF!</v>
      </c>
      <c r="Y16" s="19" t="e">
        <f>'SEMESTER I'!Y16+'SEMESTER II'!Y16</f>
        <v>#REF!</v>
      </c>
      <c r="Z16" s="19" t="e">
        <f>'SEMESTER I'!Z16+'SEMESTER II'!Z16</f>
        <v>#REF!</v>
      </c>
      <c r="AA16" s="19" t="e">
        <f>'SEMESTER I'!AA16+'SEMESTER II'!AA16</f>
        <v>#REF!</v>
      </c>
      <c r="AB16" s="19" t="e">
        <f>'SEMESTER I'!AB16+'SEMESTER II'!AB16</f>
        <v>#REF!</v>
      </c>
      <c r="AC16" s="19" t="e">
        <f>'SEMESTER I'!AC16+'SEMESTER II'!AC16</f>
        <v>#REF!</v>
      </c>
      <c r="AD16" s="19" t="e">
        <f>'SEMESTER I'!AD16+'SEMESTER II'!AD16</f>
        <v>#REF!</v>
      </c>
      <c r="AE16" s="19" t="e">
        <f>'SEMESTER I'!AE16+'SEMESTER II'!AE16</f>
        <v>#REF!</v>
      </c>
      <c r="AF16" s="19" t="e">
        <f>'SEMESTER I'!AF16+'SEMESTER II'!AF16</f>
        <v>#REF!</v>
      </c>
      <c r="AG16" s="19" t="e">
        <f>'SEMESTER I'!AG16+'SEMESTER II'!AG16</f>
        <v>#REF!</v>
      </c>
      <c r="AH16" s="19" t="e">
        <f>'SEMESTER I'!AH16+'SEMESTER II'!AH16</f>
        <v>#REF!</v>
      </c>
      <c r="AI16" s="19" t="e">
        <f>'SEMESTER I'!AI16+'SEMESTER II'!AI16</f>
        <v>#REF!</v>
      </c>
      <c r="AJ16" s="19" t="e">
        <f>'SEMESTER I'!AJ16+'SEMESTER II'!AJ16</f>
        <v>#REF!</v>
      </c>
      <c r="AK16" s="19" t="e">
        <f>'SEMESTER I'!AK16+'SEMESTER II'!AK16</f>
        <v>#REF!</v>
      </c>
      <c r="AL16" s="19" t="e">
        <f>'SEMESTER I'!AL16+'SEMESTER II'!AL16</f>
        <v>#REF!</v>
      </c>
      <c r="AM16" s="19" t="e">
        <f>'SEMESTER I'!AM16+'SEMESTER II'!AM16</f>
        <v>#REF!</v>
      </c>
      <c r="AN16" s="19" t="e">
        <f>'SEMESTER I'!AN16+'SEMESTER II'!AN16</f>
        <v>#REF!</v>
      </c>
      <c r="AO16" s="19" t="e">
        <f>'SEMESTER I'!AO16+'SEMESTER II'!AO16</f>
        <v>#REF!</v>
      </c>
      <c r="AP16" s="19" t="e">
        <f>'SEMESTER I'!AP16+'SEMESTER II'!AP16</f>
        <v>#REF!</v>
      </c>
      <c r="AQ16" s="19" t="e">
        <f>'SEMESTER I'!AQ16+'SEMESTER II'!AQ16</f>
        <v>#REF!</v>
      </c>
      <c r="AR16" s="19" t="e">
        <f>'SEMESTER I'!AR16+'SEMESTER II'!AR16</f>
        <v>#REF!</v>
      </c>
      <c r="AS16" s="19" t="e">
        <f>'SEMESTER I'!AS16+'SEMESTER II'!AS16</f>
        <v>#REF!</v>
      </c>
      <c r="AT16" s="19" t="e">
        <f>'SEMESTER I'!AT16+'SEMESTER II'!AT16</f>
        <v>#REF!</v>
      </c>
      <c r="AU16" s="19" t="e">
        <f>'SEMESTER I'!AU16+'SEMESTER II'!AU16</f>
        <v>#REF!</v>
      </c>
      <c r="AV16" s="19" t="e">
        <f>'SEMESTER I'!AV16+'SEMESTER II'!AV16</f>
        <v>#REF!</v>
      </c>
      <c r="AW16" s="19" t="e">
        <f>'SEMESTER I'!AW16+'SEMESTER II'!AW16</f>
        <v>#REF!</v>
      </c>
      <c r="AX16" s="19" t="e">
        <f>'SEMESTER I'!AX16+'SEMESTER II'!AX16</f>
        <v>#REF!</v>
      </c>
      <c r="AY16" s="3"/>
      <c r="AZ16" s="3"/>
    </row>
    <row r="17" spans="1:52" ht="14.25" customHeight="1">
      <c r="A17" s="16"/>
      <c r="B17" s="17"/>
      <c r="C17" s="18" t="s">
        <v>37</v>
      </c>
      <c r="D17" s="89">
        <f t="shared" ref="D17:F17" si="1">SUM(D13:D16)</f>
        <v>457</v>
      </c>
      <c r="E17" s="89">
        <f t="shared" si="1"/>
        <v>461</v>
      </c>
      <c r="F17" s="89">
        <f t="shared" si="1"/>
        <v>918</v>
      </c>
      <c r="G17" s="20" t="e">
        <f>'SEMESTER I'!G17+'SEMESTER II'!G17</f>
        <v>#REF!</v>
      </c>
      <c r="H17" s="20" t="e">
        <f>'SEMESTER I'!H17+'SEMESTER II'!H17</f>
        <v>#REF!</v>
      </c>
      <c r="I17" s="20" t="e">
        <f>'SEMESTER I'!I17+'SEMESTER II'!I17</f>
        <v>#REF!</v>
      </c>
      <c r="J17" s="19" t="e">
        <f>'SEMESTER I'!J17+'SEMESTER II'!J17</f>
        <v>#REF!</v>
      </c>
      <c r="K17" s="20" t="e">
        <f>'SEMESTER I'!K17+'SEMESTER II'!K17</f>
        <v>#REF!</v>
      </c>
      <c r="L17" s="20" t="e">
        <f>'SEMESTER I'!L17+'SEMESTER II'!L17</f>
        <v>#REF!</v>
      </c>
      <c r="M17" s="20" t="e">
        <f>'SEMESTER I'!M17+'SEMESTER II'!M17</f>
        <v>#REF!</v>
      </c>
      <c r="N17" s="19" t="e">
        <f>'SEMESTER I'!N17+'SEMESTER II'!N17</f>
        <v>#REF!</v>
      </c>
      <c r="O17" s="19" t="e">
        <f>'SEMESTER I'!O17+'SEMESTER II'!O17</f>
        <v>#REF!</v>
      </c>
      <c r="P17" s="19" t="e">
        <f>'SEMESTER I'!P17+'SEMESTER II'!P17</f>
        <v>#REF!</v>
      </c>
      <c r="Q17" s="19" t="e">
        <f>'SEMESTER I'!Q17+'SEMESTER II'!Q17</f>
        <v>#REF!</v>
      </c>
      <c r="R17" s="19" t="e">
        <f>'SEMESTER I'!R17+'SEMESTER II'!R17</f>
        <v>#REF!</v>
      </c>
      <c r="S17" s="19" t="e">
        <f>'SEMESTER I'!S17+'SEMESTER II'!S17</f>
        <v>#REF!</v>
      </c>
      <c r="T17" s="19" t="e">
        <f>'SEMESTER I'!T17+'SEMESTER II'!T17</f>
        <v>#REF!</v>
      </c>
      <c r="U17" s="19" t="e">
        <f>'SEMESTER I'!U17+'SEMESTER II'!U17</f>
        <v>#REF!</v>
      </c>
      <c r="V17" s="19" t="e">
        <f>'SEMESTER I'!V17+'SEMESTER II'!V17</f>
        <v>#REF!</v>
      </c>
      <c r="W17" s="19" t="e">
        <f>'SEMESTER I'!W17+'SEMESTER II'!W17</f>
        <v>#REF!</v>
      </c>
      <c r="X17" s="19" t="e">
        <f>'SEMESTER I'!X17+'SEMESTER II'!X17</f>
        <v>#REF!</v>
      </c>
      <c r="Y17" s="19" t="e">
        <f>'SEMESTER I'!Y17+'SEMESTER II'!Y17</f>
        <v>#REF!</v>
      </c>
      <c r="Z17" s="19" t="e">
        <f>'SEMESTER I'!Z17+'SEMESTER II'!Z17</f>
        <v>#REF!</v>
      </c>
      <c r="AA17" s="19" t="e">
        <f>'SEMESTER I'!AA17+'SEMESTER II'!AA17</f>
        <v>#REF!</v>
      </c>
      <c r="AB17" s="19" t="e">
        <f>'SEMESTER I'!AB17+'SEMESTER II'!AB17</f>
        <v>#REF!</v>
      </c>
      <c r="AC17" s="19" t="e">
        <f>'SEMESTER I'!AC17+'SEMESTER II'!AC17</f>
        <v>#REF!</v>
      </c>
      <c r="AD17" s="19" t="e">
        <f>'SEMESTER I'!AD17+'SEMESTER II'!AD17</f>
        <v>#REF!</v>
      </c>
      <c r="AE17" s="19" t="e">
        <f>'SEMESTER I'!AE17+'SEMESTER II'!AE17</f>
        <v>#REF!</v>
      </c>
      <c r="AF17" s="19" t="e">
        <f>'SEMESTER I'!AF17+'SEMESTER II'!AF17</f>
        <v>#REF!</v>
      </c>
      <c r="AG17" s="19" t="e">
        <f>'SEMESTER I'!AG17+'SEMESTER II'!AG17</f>
        <v>#REF!</v>
      </c>
      <c r="AH17" s="19" t="e">
        <f>'SEMESTER I'!AH17+'SEMESTER II'!AH17</f>
        <v>#REF!</v>
      </c>
      <c r="AI17" s="19" t="e">
        <f>'SEMESTER I'!AI17+'SEMESTER II'!AI17</f>
        <v>#REF!</v>
      </c>
      <c r="AJ17" s="19" t="e">
        <f>'SEMESTER I'!AJ17+'SEMESTER II'!AJ17</f>
        <v>#REF!</v>
      </c>
      <c r="AK17" s="19" t="e">
        <f>'SEMESTER I'!AK17+'SEMESTER II'!AK17</f>
        <v>#REF!</v>
      </c>
      <c r="AL17" s="19" t="e">
        <f>'SEMESTER I'!AL17+'SEMESTER II'!AL17</f>
        <v>#REF!</v>
      </c>
      <c r="AM17" s="19" t="e">
        <f>'SEMESTER I'!AM17+'SEMESTER II'!AM17</f>
        <v>#REF!</v>
      </c>
      <c r="AN17" s="19" t="e">
        <f>'SEMESTER I'!AN17+'SEMESTER II'!AN17</f>
        <v>#REF!</v>
      </c>
      <c r="AO17" s="19" t="e">
        <f>'SEMESTER I'!AO17+'SEMESTER II'!AO17</f>
        <v>#REF!</v>
      </c>
      <c r="AP17" s="19" t="e">
        <f>'SEMESTER I'!AP17+'SEMESTER II'!AP17</f>
        <v>#REF!</v>
      </c>
      <c r="AQ17" s="19" t="e">
        <f>'SEMESTER I'!AQ17+'SEMESTER II'!AQ17</f>
        <v>#REF!</v>
      </c>
      <c r="AR17" s="19" t="e">
        <f>'SEMESTER I'!AR17+'SEMESTER II'!AR17</f>
        <v>#REF!</v>
      </c>
      <c r="AS17" s="19" t="e">
        <f>'SEMESTER I'!AS17+'SEMESTER II'!AS17</f>
        <v>#REF!</v>
      </c>
      <c r="AT17" s="19" t="e">
        <f>'SEMESTER I'!AT17+'SEMESTER II'!AT17</f>
        <v>#REF!</v>
      </c>
      <c r="AU17" s="19" t="e">
        <f>'SEMESTER I'!AU17+'SEMESTER II'!AU17</f>
        <v>#REF!</v>
      </c>
      <c r="AV17" s="19" t="e">
        <f>'SEMESTER I'!AV17+'SEMESTER II'!AV17</f>
        <v>#REF!</v>
      </c>
      <c r="AW17" s="19" t="e">
        <f>'SEMESTER I'!AW17+'SEMESTER II'!AW17</f>
        <v>#REF!</v>
      </c>
      <c r="AX17" s="19" t="e">
        <f>'SEMESTER I'!AX17+'SEMESTER II'!AX17</f>
        <v>#REF!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90">
        <v>251</v>
      </c>
      <c r="E18" s="90">
        <v>251</v>
      </c>
      <c r="F18" s="11">
        <f t="shared" ref="F18:F21" si="2">D18+E18</f>
        <v>502</v>
      </c>
      <c r="G18" s="19" t="e">
        <f>'SEMESTER I'!G18+'SEMESTER II'!G18</f>
        <v>#REF!</v>
      </c>
      <c r="H18" s="19" t="e">
        <f>'SEMESTER I'!H18+'SEMESTER II'!H18</f>
        <v>#REF!</v>
      </c>
      <c r="I18" s="19" t="e">
        <f>'SEMESTER I'!I18+'SEMESTER II'!I18</f>
        <v>#REF!</v>
      </c>
      <c r="J18" s="19" t="e">
        <f>'SEMESTER I'!J18+'SEMESTER II'!J18</f>
        <v>#REF!</v>
      </c>
      <c r="K18" s="19" t="e">
        <f>'SEMESTER I'!K18+'SEMESTER II'!K18</f>
        <v>#REF!</v>
      </c>
      <c r="L18" s="19" t="e">
        <f>'SEMESTER I'!L18+'SEMESTER II'!L18</f>
        <v>#REF!</v>
      </c>
      <c r="M18" s="19" t="e">
        <f>'SEMESTER I'!M18+'SEMESTER II'!M18</f>
        <v>#REF!</v>
      </c>
      <c r="N18" s="19" t="e">
        <f>'SEMESTER I'!N18+'SEMESTER II'!N18</f>
        <v>#REF!</v>
      </c>
      <c r="O18" s="19" t="e">
        <f>'SEMESTER I'!O18+'SEMESTER II'!O18</f>
        <v>#REF!</v>
      </c>
      <c r="P18" s="19" t="e">
        <f>'SEMESTER I'!P18+'SEMESTER II'!P18</f>
        <v>#REF!</v>
      </c>
      <c r="Q18" s="19" t="e">
        <f>'SEMESTER I'!Q18+'SEMESTER II'!Q18</f>
        <v>#REF!</v>
      </c>
      <c r="R18" s="19" t="e">
        <f>'SEMESTER I'!R18+'SEMESTER II'!R18</f>
        <v>#REF!</v>
      </c>
      <c r="S18" s="19" t="e">
        <f>'SEMESTER I'!S18+'SEMESTER II'!S18</f>
        <v>#REF!</v>
      </c>
      <c r="T18" s="19" t="e">
        <f>'SEMESTER I'!T18+'SEMESTER II'!T18</f>
        <v>#REF!</v>
      </c>
      <c r="U18" s="19" t="e">
        <f>'SEMESTER I'!U18+'SEMESTER II'!U18</f>
        <v>#REF!</v>
      </c>
      <c r="V18" s="19" t="e">
        <f>'SEMESTER I'!V18+'SEMESTER II'!V18</f>
        <v>#REF!</v>
      </c>
      <c r="W18" s="19" t="e">
        <f>'SEMESTER I'!W18+'SEMESTER II'!W18</f>
        <v>#REF!</v>
      </c>
      <c r="X18" s="19" t="e">
        <f>'SEMESTER I'!X18+'SEMESTER II'!X18</f>
        <v>#REF!</v>
      </c>
      <c r="Y18" s="19" t="e">
        <f>'SEMESTER I'!Y18+'SEMESTER II'!Y18</f>
        <v>#REF!</v>
      </c>
      <c r="Z18" s="19" t="e">
        <f>'SEMESTER I'!Z18+'SEMESTER II'!Z18</f>
        <v>#REF!</v>
      </c>
      <c r="AA18" s="19" t="e">
        <f>'SEMESTER I'!AA18+'SEMESTER II'!AA18</f>
        <v>#REF!</v>
      </c>
      <c r="AB18" s="19" t="e">
        <f>'SEMESTER I'!AB18+'SEMESTER II'!AB18</f>
        <v>#REF!</v>
      </c>
      <c r="AC18" s="19" t="e">
        <f>'SEMESTER I'!AC18+'SEMESTER II'!AC18</f>
        <v>#REF!</v>
      </c>
      <c r="AD18" s="19" t="e">
        <f>'SEMESTER I'!AD18+'SEMESTER II'!AD18</f>
        <v>#REF!</v>
      </c>
      <c r="AE18" s="19" t="e">
        <f>'SEMESTER I'!AE18+'SEMESTER II'!AE18</f>
        <v>#REF!</v>
      </c>
      <c r="AF18" s="19" t="e">
        <f>'SEMESTER I'!AF18+'SEMESTER II'!AF18</f>
        <v>#REF!</v>
      </c>
      <c r="AG18" s="19" t="e">
        <f>'SEMESTER I'!AG18+'SEMESTER II'!AG18</f>
        <v>#REF!</v>
      </c>
      <c r="AH18" s="19" t="e">
        <f>'SEMESTER I'!AH18+'SEMESTER II'!AH18</f>
        <v>#REF!</v>
      </c>
      <c r="AI18" s="19" t="e">
        <f>'SEMESTER I'!AI18+'SEMESTER II'!AI18</f>
        <v>#REF!</v>
      </c>
      <c r="AJ18" s="19" t="e">
        <f>'SEMESTER I'!AJ18+'SEMESTER II'!AJ18</f>
        <v>#REF!</v>
      </c>
      <c r="AK18" s="19" t="e">
        <f>'SEMESTER I'!AK18+'SEMESTER II'!AK18</f>
        <v>#REF!</v>
      </c>
      <c r="AL18" s="19" t="e">
        <f>'SEMESTER I'!AL18+'SEMESTER II'!AL18</f>
        <v>#REF!</v>
      </c>
      <c r="AM18" s="19" t="e">
        <f>'SEMESTER I'!AM18+'SEMESTER II'!AM18</f>
        <v>#REF!</v>
      </c>
      <c r="AN18" s="19" t="e">
        <f>'SEMESTER I'!AN18+'SEMESTER II'!AN18</f>
        <v>#REF!</v>
      </c>
      <c r="AO18" s="19" t="e">
        <f>'SEMESTER I'!AO18+'SEMESTER II'!AO18</f>
        <v>#REF!</v>
      </c>
      <c r="AP18" s="19" t="e">
        <f>'SEMESTER I'!AP18+'SEMESTER II'!AP18</f>
        <v>#REF!</v>
      </c>
      <c r="AQ18" s="19" t="e">
        <f>'SEMESTER I'!AQ18+'SEMESTER II'!AQ18</f>
        <v>#REF!</v>
      </c>
      <c r="AR18" s="19" t="e">
        <f>'SEMESTER I'!AR18+'SEMESTER II'!AR18</f>
        <v>#REF!</v>
      </c>
      <c r="AS18" s="19" t="e">
        <f>'SEMESTER I'!AS18+'SEMESTER II'!AS18</f>
        <v>#REF!</v>
      </c>
      <c r="AT18" s="19" t="e">
        <f>'SEMESTER I'!AT18+'SEMESTER II'!AT18</f>
        <v>#REF!</v>
      </c>
      <c r="AU18" s="19" t="e">
        <f>'SEMESTER I'!AU18+'SEMESTER II'!AU18</f>
        <v>#REF!</v>
      </c>
      <c r="AV18" s="19" t="e">
        <f>'SEMESTER I'!AV18+'SEMESTER II'!AV18</f>
        <v>#REF!</v>
      </c>
      <c r="AW18" s="19" t="e">
        <f>'SEMESTER I'!AW18+'SEMESTER II'!AW18</f>
        <v>#REF!</v>
      </c>
      <c r="AX18" s="19" t="e">
        <f>'SEMESTER I'!AX18+'SEMESTER II'!AX18</f>
        <v>#REF!</v>
      </c>
      <c r="AY18" s="3"/>
      <c r="AZ18" s="3"/>
    </row>
    <row r="19" spans="1:52" ht="14.25" customHeight="1">
      <c r="A19" s="100"/>
      <c r="B19" s="100"/>
      <c r="C19" s="9" t="s">
        <v>40</v>
      </c>
      <c r="D19" s="91">
        <v>218</v>
      </c>
      <c r="E19" s="91">
        <v>218</v>
      </c>
      <c r="F19" s="11">
        <f t="shared" si="2"/>
        <v>436</v>
      </c>
      <c r="G19" s="19" t="e">
        <f>'SEMESTER I'!G19+'SEMESTER II'!G19</f>
        <v>#REF!</v>
      </c>
      <c r="H19" s="19" t="e">
        <f>'SEMESTER I'!H19+'SEMESTER II'!H19</f>
        <v>#REF!</v>
      </c>
      <c r="I19" s="19" t="e">
        <f>'SEMESTER I'!I19+'SEMESTER II'!I19</f>
        <v>#REF!</v>
      </c>
      <c r="J19" s="19" t="e">
        <f>'SEMESTER I'!J19+'SEMESTER II'!J19</f>
        <v>#REF!</v>
      </c>
      <c r="K19" s="19" t="e">
        <f>'SEMESTER I'!K19+'SEMESTER II'!K19</f>
        <v>#REF!</v>
      </c>
      <c r="L19" s="19" t="e">
        <f>'SEMESTER I'!L19+'SEMESTER II'!L19</f>
        <v>#REF!</v>
      </c>
      <c r="M19" s="19" t="e">
        <f>'SEMESTER I'!M19+'SEMESTER II'!M19</f>
        <v>#REF!</v>
      </c>
      <c r="N19" s="19" t="e">
        <f>'SEMESTER I'!N19+'SEMESTER II'!N19</f>
        <v>#REF!</v>
      </c>
      <c r="O19" s="19" t="e">
        <f>'SEMESTER I'!O19+'SEMESTER II'!O19</f>
        <v>#REF!</v>
      </c>
      <c r="P19" s="19" t="e">
        <f>'SEMESTER I'!P19+'SEMESTER II'!P19</f>
        <v>#REF!</v>
      </c>
      <c r="Q19" s="19" t="e">
        <f>'SEMESTER I'!Q19+'SEMESTER II'!Q19</f>
        <v>#REF!</v>
      </c>
      <c r="R19" s="19" t="e">
        <f>'SEMESTER I'!R19+'SEMESTER II'!R19</f>
        <v>#REF!</v>
      </c>
      <c r="S19" s="19" t="e">
        <f>'SEMESTER I'!S19+'SEMESTER II'!S19</f>
        <v>#REF!</v>
      </c>
      <c r="T19" s="19" t="e">
        <f>'SEMESTER I'!T19+'SEMESTER II'!T19</f>
        <v>#REF!</v>
      </c>
      <c r="U19" s="19" t="e">
        <f>'SEMESTER I'!U19+'SEMESTER II'!U19</f>
        <v>#REF!</v>
      </c>
      <c r="V19" s="19" t="e">
        <f>'SEMESTER I'!V19+'SEMESTER II'!V19</f>
        <v>#REF!</v>
      </c>
      <c r="W19" s="19" t="e">
        <f>'SEMESTER I'!W19+'SEMESTER II'!W19</f>
        <v>#REF!</v>
      </c>
      <c r="X19" s="19" t="e">
        <f>'SEMESTER I'!X19+'SEMESTER II'!X19</f>
        <v>#REF!</v>
      </c>
      <c r="Y19" s="19" t="e">
        <f>'SEMESTER I'!Y19+'SEMESTER II'!Y19</f>
        <v>#REF!</v>
      </c>
      <c r="Z19" s="19" t="e">
        <f>'SEMESTER I'!Z19+'SEMESTER II'!Z19</f>
        <v>#REF!</v>
      </c>
      <c r="AA19" s="19" t="e">
        <f>'SEMESTER I'!AA19+'SEMESTER II'!AA19</f>
        <v>#REF!</v>
      </c>
      <c r="AB19" s="19" t="e">
        <f>'SEMESTER I'!AB19+'SEMESTER II'!AB19</f>
        <v>#REF!</v>
      </c>
      <c r="AC19" s="19" t="e">
        <f>'SEMESTER I'!AC19+'SEMESTER II'!AC19</f>
        <v>#REF!</v>
      </c>
      <c r="AD19" s="19" t="e">
        <f>'SEMESTER I'!AD19+'SEMESTER II'!AD19</f>
        <v>#REF!</v>
      </c>
      <c r="AE19" s="19" t="e">
        <f>'SEMESTER I'!AE19+'SEMESTER II'!AE19</f>
        <v>#REF!</v>
      </c>
      <c r="AF19" s="19" t="e">
        <f>'SEMESTER I'!AF19+'SEMESTER II'!AF19</f>
        <v>#REF!</v>
      </c>
      <c r="AG19" s="19" t="e">
        <f>'SEMESTER I'!AG19+'SEMESTER II'!AG19</f>
        <v>#REF!</v>
      </c>
      <c r="AH19" s="19" t="e">
        <f>'SEMESTER I'!AH19+'SEMESTER II'!AH19</f>
        <v>#REF!</v>
      </c>
      <c r="AI19" s="19" t="e">
        <f>'SEMESTER I'!AI19+'SEMESTER II'!AI19</f>
        <v>#REF!</v>
      </c>
      <c r="AJ19" s="19" t="e">
        <f>'SEMESTER I'!AJ19+'SEMESTER II'!AJ19</f>
        <v>#REF!</v>
      </c>
      <c r="AK19" s="19" t="e">
        <f>'SEMESTER I'!AK19+'SEMESTER II'!AK19</f>
        <v>#REF!</v>
      </c>
      <c r="AL19" s="19" t="e">
        <f>'SEMESTER I'!AL19+'SEMESTER II'!AL19</f>
        <v>#REF!</v>
      </c>
      <c r="AM19" s="19" t="e">
        <f>'SEMESTER I'!AM19+'SEMESTER II'!AM19</f>
        <v>#REF!</v>
      </c>
      <c r="AN19" s="19" t="e">
        <f>'SEMESTER I'!AN19+'SEMESTER II'!AN19</f>
        <v>#REF!</v>
      </c>
      <c r="AO19" s="19" t="e">
        <f>'SEMESTER I'!AO19+'SEMESTER II'!AO19</f>
        <v>#REF!</v>
      </c>
      <c r="AP19" s="19" t="e">
        <f>'SEMESTER I'!AP19+'SEMESTER II'!AP19</f>
        <v>#REF!</v>
      </c>
      <c r="AQ19" s="19" t="e">
        <f>'SEMESTER I'!AQ19+'SEMESTER II'!AQ19</f>
        <v>#REF!</v>
      </c>
      <c r="AR19" s="19" t="e">
        <f>'SEMESTER I'!AR19+'SEMESTER II'!AR19</f>
        <v>#REF!</v>
      </c>
      <c r="AS19" s="19" t="e">
        <f>'SEMESTER I'!AS19+'SEMESTER II'!AS19</f>
        <v>#REF!</v>
      </c>
      <c r="AT19" s="19" t="e">
        <f>'SEMESTER I'!AT19+'SEMESTER II'!AT19</f>
        <v>#REF!</v>
      </c>
      <c r="AU19" s="19" t="e">
        <f>'SEMESTER I'!AU19+'SEMESTER II'!AU19</f>
        <v>#REF!</v>
      </c>
      <c r="AV19" s="19" t="e">
        <f>'SEMESTER I'!AV19+'SEMESTER II'!AV19</f>
        <v>#REF!</v>
      </c>
      <c r="AW19" s="19" t="e">
        <f>'SEMESTER I'!AW19+'SEMESTER II'!AW19</f>
        <v>#REF!</v>
      </c>
      <c r="AX19" s="19" t="e">
        <f>'SEMESTER I'!AX19+'SEMESTER II'!AX19</f>
        <v>#REF!</v>
      </c>
      <c r="AY19" s="3"/>
      <c r="AZ19" s="3"/>
    </row>
    <row r="20" spans="1:52" ht="14.25" customHeight="1">
      <c r="A20" s="100"/>
      <c r="B20" s="100"/>
      <c r="C20" s="9" t="s">
        <v>41</v>
      </c>
      <c r="D20" s="92">
        <v>209</v>
      </c>
      <c r="E20" s="92">
        <v>209</v>
      </c>
      <c r="F20" s="24">
        <f t="shared" si="2"/>
        <v>418</v>
      </c>
      <c r="G20" s="19" t="e">
        <f>'SEMESTER I'!G20+'SEMESTER II'!G20</f>
        <v>#REF!</v>
      </c>
      <c r="H20" s="19" t="e">
        <f>'SEMESTER I'!H20+'SEMESTER II'!H20</f>
        <v>#REF!</v>
      </c>
      <c r="I20" s="19" t="e">
        <f>'SEMESTER I'!I20+'SEMESTER II'!I20</f>
        <v>#REF!</v>
      </c>
      <c r="J20" s="19" t="e">
        <f>'SEMESTER I'!J20+'SEMESTER II'!J20</f>
        <v>#REF!</v>
      </c>
      <c r="K20" s="19" t="e">
        <f>'SEMESTER I'!K20+'SEMESTER II'!K20</f>
        <v>#REF!</v>
      </c>
      <c r="L20" s="19" t="e">
        <f>'SEMESTER I'!L20+'SEMESTER II'!L20</f>
        <v>#REF!</v>
      </c>
      <c r="M20" s="19" t="e">
        <f>'SEMESTER I'!M20+'SEMESTER II'!M20</f>
        <v>#REF!</v>
      </c>
      <c r="N20" s="19" t="e">
        <f>'SEMESTER I'!N20+'SEMESTER II'!N20</f>
        <v>#REF!</v>
      </c>
      <c r="O20" s="19" t="e">
        <f>'SEMESTER I'!O20+'SEMESTER II'!O20</f>
        <v>#REF!</v>
      </c>
      <c r="P20" s="19" t="e">
        <f>'SEMESTER I'!P20+'SEMESTER II'!P20</f>
        <v>#REF!</v>
      </c>
      <c r="Q20" s="19" t="e">
        <f>'SEMESTER I'!Q20+'SEMESTER II'!Q20</f>
        <v>#REF!</v>
      </c>
      <c r="R20" s="19" t="e">
        <f>'SEMESTER I'!R20+'SEMESTER II'!R20</f>
        <v>#REF!</v>
      </c>
      <c r="S20" s="19" t="e">
        <f>'SEMESTER I'!S20+'SEMESTER II'!S20</f>
        <v>#REF!</v>
      </c>
      <c r="T20" s="19" t="e">
        <f>'SEMESTER I'!T20+'SEMESTER II'!T20</f>
        <v>#REF!</v>
      </c>
      <c r="U20" s="19" t="e">
        <f>'SEMESTER I'!U20+'SEMESTER II'!U20</f>
        <v>#REF!</v>
      </c>
      <c r="V20" s="19" t="e">
        <f>'SEMESTER I'!V20+'SEMESTER II'!V20</f>
        <v>#REF!</v>
      </c>
      <c r="W20" s="19" t="e">
        <f>'SEMESTER I'!W20+'SEMESTER II'!W20</f>
        <v>#REF!</v>
      </c>
      <c r="X20" s="19" t="e">
        <f>'SEMESTER I'!X20+'SEMESTER II'!X20</f>
        <v>#REF!</v>
      </c>
      <c r="Y20" s="19" t="e">
        <f>'SEMESTER I'!Y20+'SEMESTER II'!Y20</f>
        <v>#REF!</v>
      </c>
      <c r="Z20" s="19" t="e">
        <f>'SEMESTER I'!Z20+'SEMESTER II'!Z20</f>
        <v>#REF!</v>
      </c>
      <c r="AA20" s="19" t="e">
        <f>'SEMESTER I'!AA20+'SEMESTER II'!AA20</f>
        <v>#REF!</v>
      </c>
      <c r="AB20" s="19" t="e">
        <f>'SEMESTER I'!AB20+'SEMESTER II'!AB20</f>
        <v>#REF!</v>
      </c>
      <c r="AC20" s="19" t="e">
        <f>'SEMESTER I'!AC20+'SEMESTER II'!AC20</f>
        <v>#REF!</v>
      </c>
      <c r="AD20" s="19" t="e">
        <f>'SEMESTER I'!AD20+'SEMESTER II'!AD20</f>
        <v>#REF!</v>
      </c>
      <c r="AE20" s="19" t="e">
        <f>'SEMESTER I'!AE20+'SEMESTER II'!AE20</f>
        <v>#REF!</v>
      </c>
      <c r="AF20" s="19" t="e">
        <f>'SEMESTER I'!AF20+'SEMESTER II'!AF20</f>
        <v>#REF!</v>
      </c>
      <c r="AG20" s="19" t="e">
        <f>'SEMESTER I'!AG20+'SEMESTER II'!AG20</f>
        <v>#REF!</v>
      </c>
      <c r="AH20" s="19" t="e">
        <f>'SEMESTER I'!AH20+'SEMESTER II'!AH20</f>
        <v>#REF!</v>
      </c>
      <c r="AI20" s="19" t="e">
        <f>'SEMESTER I'!AI20+'SEMESTER II'!AI20</f>
        <v>#REF!</v>
      </c>
      <c r="AJ20" s="19" t="e">
        <f>'SEMESTER I'!AJ20+'SEMESTER II'!AJ20</f>
        <v>#REF!</v>
      </c>
      <c r="AK20" s="19" t="e">
        <f>'SEMESTER I'!AK20+'SEMESTER II'!AK20</f>
        <v>#REF!</v>
      </c>
      <c r="AL20" s="19" t="e">
        <f>'SEMESTER I'!AL20+'SEMESTER II'!AL20</f>
        <v>#REF!</v>
      </c>
      <c r="AM20" s="19" t="e">
        <f>'SEMESTER I'!AM20+'SEMESTER II'!AM20</f>
        <v>#REF!</v>
      </c>
      <c r="AN20" s="19" t="e">
        <f>'SEMESTER I'!AN20+'SEMESTER II'!AN20</f>
        <v>#REF!</v>
      </c>
      <c r="AO20" s="19" t="e">
        <f>'SEMESTER I'!AO20+'SEMESTER II'!AO20</f>
        <v>#REF!</v>
      </c>
      <c r="AP20" s="19" t="e">
        <f>'SEMESTER I'!AP20+'SEMESTER II'!AP20</f>
        <v>#REF!</v>
      </c>
      <c r="AQ20" s="19" t="e">
        <f>'SEMESTER I'!AQ20+'SEMESTER II'!AQ20</f>
        <v>#REF!</v>
      </c>
      <c r="AR20" s="19" t="e">
        <f>'SEMESTER I'!AR20+'SEMESTER II'!AR20</f>
        <v>#REF!</v>
      </c>
      <c r="AS20" s="19" t="e">
        <f>'SEMESTER I'!AS20+'SEMESTER II'!AS20</f>
        <v>#REF!</v>
      </c>
      <c r="AT20" s="19" t="e">
        <f>'SEMESTER I'!AT20+'SEMESTER II'!AT20</f>
        <v>#REF!</v>
      </c>
      <c r="AU20" s="19" t="e">
        <f>'SEMESTER I'!AU20+'SEMESTER II'!AU20</f>
        <v>#REF!</v>
      </c>
      <c r="AV20" s="19" t="e">
        <f>'SEMESTER I'!AV20+'SEMESTER II'!AV20</f>
        <v>#REF!</v>
      </c>
      <c r="AW20" s="19" t="e">
        <f>'SEMESTER I'!AW20+'SEMESTER II'!AW20</f>
        <v>#REF!</v>
      </c>
      <c r="AX20" s="19" t="e">
        <f>'SEMESTER I'!AX20+'SEMESTER II'!AX20</f>
        <v>#REF!</v>
      </c>
    </row>
    <row r="21" spans="1:52" ht="14.25" customHeight="1">
      <c r="A21" s="101"/>
      <c r="B21" s="101"/>
      <c r="C21" s="9" t="s">
        <v>42</v>
      </c>
      <c r="D21" s="92">
        <v>169</v>
      </c>
      <c r="E21" s="92">
        <v>170</v>
      </c>
      <c r="F21" s="24">
        <f t="shared" si="2"/>
        <v>339</v>
      </c>
      <c r="G21" s="19" t="e">
        <f>'SEMESTER I'!G21+'SEMESTER II'!G21</f>
        <v>#REF!</v>
      </c>
      <c r="H21" s="19" t="e">
        <f>'SEMESTER I'!H21+'SEMESTER II'!H21</f>
        <v>#REF!</v>
      </c>
      <c r="I21" s="19" t="e">
        <f>'SEMESTER I'!I21+'SEMESTER II'!I21</f>
        <v>#REF!</v>
      </c>
      <c r="J21" s="19" t="e">
        <f>'SEMESTER I'!J21+'SEMESTER II'!J21</f>
        <v>#REF!</v>
      </c>
      <c r="K21" s="19" t="e">
        <f>'SEMESTER I'!K21+'SEMESTER II'!K21</f>
        <v>#REF!</v>
      </c>
      <c r="L21" s="19" t="e">
        <f>'SEMESTER I'!L21+'SEMESTER II'!L21</f>
        <v>#REF!</v>
      </c>
      <c r="M21" s="19" t="e">
        <f>'SEMESTER I'!M21+'SEMESTER II'!M21</f>
        <v>#REF!</v>
      </c>
      <c r="N21" s="19" t="e">
        <f>'SEMESTER I'!N21+'SEMESTER II'!N21</f>
        <v>#REF!</v>
      </c>
      <c r="O21" s="19" t="e">
        <f>'SEMESTER I'!O21+'SEMESTER II'!O21</f>
        <v>#REF!</v>
      </c>
      <c r="P21" s="19" t="e">
        <f>'SEMESTER I'!P21+'SEMESTER II'!P21</f>
        <v>#REF!</v>
      </c>
      <c r="Q21" s="19" t="e">
        <f>'SEMESTER I'!Q21+'SEMESTER II'!Q21</f>
        <v>#REF!</v>
      </c>
      <c r="R21" s="19" t="e">
        <f>'SEMESTER I'!R21+'SEMESTER II'!R21</f>
        <v>#REF!</v>
      </c>
      <c r="S21" s="19" t="e">
        <f>'SEMESTER I'!S21+'SEMESTER II'!S21</f>
        <v>#REF!</v>
      </c>
      <c r="T21" s="19" t="e">
        <f>'SEMESTER I'!T21+'SEMESTER II'!T21</f>
        <v>#REF!</v>
      </c>
      <c r="U21" s="19" t="e">
        <f>'SEMESTER I'!U21+'SEMESTER II'!U21</f>
        <v>#REF!</v>
      </c>
      <c r="V21" s="19" t="e">
        <f>'SEMESTER I'!V21+'SEMESTER II'!V21</f>
        <v>#REF!</v>
      </c>
      <c r="W21" s="19" t="e">
        <f>'SEMESTER I'!W21+'SEMESTER II'!W21</f>
        <v>#REF!</v>
      </c>
      <c r="X21" s="19" t="e">
        <f>'SEMESTER I'!X21+'SEMESTER II'!X21</f>
        <v>#REF!</v>
      </c>
      <c r="Y21" s="19" t="e">
        <f>'SEMESTER I'!Y21+'SEMESTER II'!Y21</f>
        <v>#REF!</v>
      </c>
      <c r="Z21" s="19" t="e">
        <f>'SEMESTER I'!Z21+'SEMESTER II'!Z21</f>
        <v>#REF!</v>
      </c>
      <c r="AA21" s="19" t="e">
        <f>'SEMESTER I'!AA21+'SEMESTER II'!AA21</f>
        <v>#REF!</v>
      </c>
      <c r="AB21" s="19" t="e">
        <f>'SEMESTER I'!AB21+'SEMESTER II'!AB21</f>
        <v>#REF!</v>
      </c>
      <c r="AC21" s="19" t="e">
        <f>'SEMESTER I'!AC21+'SEMESTER II'!AC21</f>
        <v>#REF!</v>
      </c>
      <c r="AD21" s="19" t="e">
        <f>'SEMESTER I'!AD21+'SEMESTER II'!AD21</f>
        <v>#REF!</v>
      </c>
      <c r="AE21" s="19" t="e">
        <f>'SEMESTER I'!AE21+'SEMESTER II'!AE21</f>
        <v>#REF!</v>
      </c>
      <c r="AF21" s="19" t="e">
        <f>'SEMESTER I'!AF21+'SEMESTER II'!AF21</f>
        <v>#REF!</v>
      </c>
      <c r="AG21" s="19" t="e">
        <f>'SEMESTER I'!AG21+'SEMESTER II'!AG21</f>
        <v>#REF!</v>
      </c>
      <c r="AH21" s="19" t="e">
        <f>'SEMESTER I'!AH21+'SEMESTER II'!AH21</f>
        <v>#REF!</v>
      </c>
      <c r="AI21" s="19" t="e">
        <f>'SEMESTER I'!AI21+'SEMESTER II'!AI21</f>
        <v>#REF!</v>
      </c>
      <c r="AJ21" s="19" t="e">
        <f>'SEMESTER I'!AJ21+'SEMESTER II'!AJ21</f>
        <v>#REF!</v>
      </c>
      <c r="AK21" s="19" t="e">
        <f>'SEMESTER I'!AK21+'SEMESTER II'!AK21</f>
        <v>#REF!</v>
      </c>
      <c r="AL21" s="19" t="e">
        <f>'SEMESTER I'!AL21+'SEMESTER II'!AL21</f>
        <v>#REF!</v>
      </c>
      <c r="AM21" s="19" t="e">
        <f>'SEMESTER I'!AM21+'SEMESTER II'!AM21</f>
        <v>#REF!</v>
      </c>
      <c r="AN21" s="19" t="e">
        <f>'SEMESTER I'!AN21+'SEMESTER II'!AN21</f>
        <v>#REF!</v>
      </c>
      <c r="AO21" s="19" t="e">
        <f>'SEMESTER I'!AO21+'SEMESTER II'!AO21</f>
        <v>#REF!</v>
      </c>
      <c r="AP21" s="19" t="e">
        <f>'SEMESTER I'!AP21+'SEMESTER II'!AP21</f>
        <v>#REF!</v>
      </c>
      <c r="AQ21" s="19" t="e">
        <f>'SEMESTER I'!AQ21+'SEMESTER II'!AQ21</f>
        <v>#REF!</v>
      </c>
      <c r="AR21" s="19" t="e">
        <f>'SEMESTER I'!AR21+'SEMESTER II'!AR21</f>
        <v>#REF!</v>
      </c>
      <c r="AS21" s="19" t="e">
        <f>'SEMESTER I'!AS21+'SEMESTER II'!AS21</f>
        <v>#REF!</v>
      </c>
      <c r="AT21" s="19" t="e">
        <f>'SEMESTER I'!AT21+'SEMESTER II'!AT21</f>
        <v>#REF!</v>
      </c>
      <c r="AU21" s="19" t="e">
        <f>'SEMESTER I'!AU21+'SEMESTER II'!AU21</f>
        <v>#REF!</v>
      </c>
      <c r="AV21" s="19" t="e">
        <f>'SEMESTER I'!AV21+'SEMESTER II'!AV21</f>
        <v>#REF!</v>
      </c>
      <c r="AW21" s="19" t="e">
        <f>'SEMESTER I'!AW21+'SEMESTER II'!AW21</f>
        <v>#REF!</v>
      </c>
      <c r="AX21" s="19" t="e">
        <f>'SEMESTER I'!AX21+'SEMESTER II'!AX21</f>
        <v>#REF!</v>
      </c>
    </row>
    <row r="22" spans="1:52" ht="14.25" customHeight="1">
      <c r="A22" s="16"/>
      <c r="B22" s="17"/>
      <c r="C22" s="18" t="s">
        <v>37</v>
      </c>
      <c r="D22" s="89">
        <f t="shared" ref="D22:F22" si="3">SUM(D18:D21)</f>
        <v>847</v>
      </c>
      <c r="E22" s="89">
        <f t="shared" si="3"/>
        <v>848</v>
      </c>
      <c r="F22" s="89">
        <f t="shared" si="3"/>
        <v>1695</v>
      </c>
      <c r="G22" s="19" t="e">
        <f>'SEMESTER I'!G22+'SEMESTER II'!G22</f>
        <v>#REF!</v>
      </c>
      <c r="H22" s="19" t="e">
        <f>'SEMESTER I'!H22+'SEMESTER II'!H22</f>
        <v>#REF!</v>
      </c>
      <c r="I22" s="19" t="e">
        <f>'SEMESTER I'!I22+'SEMESTER II'!I22</f>
        <v>#REF!</v>
      </c>
      <c r="J22" s="19" t="e">
        <f>'SEMESTER I'!J22+'SEMESTER II'!J22</f>
        <v>#REF!</v>
      </c>
      <c r="K22" s="19" t="e">
        <f>'SEMESTER I'!K22+'SEMESTER II'!K22</f>
        <v>#REF!</v>
      </c>
      <c r="L22" s="19" t="e">
        <f>'SEMESTER I'!L22+'SEMESTER II'!L22</f>
        <v>#REF!</v>
      </c>
      <c r="M22" s="19" t="e">
        <f>'SEMESTER I'!M22+'SEMESTER II'!M22</f>
        <v>#REF!</v>
      </c>
      <c r="N22" s="19" t="e">
        <f>'SEMESTER I'!N22+'SEMESTER II'!N22</f>
        <v>#REF!</v>
      </c>
      <c r="O22" s="19" t="e">
        <f>'SEMESTER I'!O22+'SEMESTER II'!O22</f>
        <v>#REF!</v>
      </c>
      <c r="P22" s="19" t="e">
        <f>'SEMESTER I'!P22+'SEMESTER II'!P22</f>
        <v>#REF!</v>
      </c>
      <c r="Q22" s="19" t="e">
        <f>'SEMESTER I'!Q22+'SEMESTER II'!Q22</f>
        <v>#REF!</v>
      </c>
      <c r="R22" s="19" t="e">
        <f>'SEMESTER I'!R22+'SEMESTER II'!R22</f>
        <v>#REF!</v>
      </c>
      <c r="S22" s="19" t="e">
        <f>'SEMESTER I'!S22+'SEMESTER II'!S22</f>
        <v>#REF!</v>
      </c>
      <c r="T22" s="19" t="e">
        <f>'SEMESTER I'!T22+'SEMESTER II'!T22</f>
        <v>#REF!</v>
      </c>
      <c r="U22" s="19" t="e">
        <f>'SEMESTER I'!U22+'SEMESTER II'!U22</f>
        <v>#REF!</v>
      </c>
      <c r="V22" s="19" t="e">
        <f>'SEMESTER I'!V22+'SEMESTER II'!V22</f>
        <v>#REF!</v>
      </c>
      <c r="W22" s="19" t="e">
        <f>'SEMESTER I'!W22+'SEMESTER II'!W22</f>
        <v>#REF!</v>
      </c>
      <c r="X22" s="19" t="e">
        <f>'SEMESTER I'!X22+'SEMESTER II'!X22</f>
        <v>#REF!</v>
      </c>
      <c r="Y22" s="19" t="e">
        <f>'SEMESTER I'!Y22+'SEMESTER II'!Y22</f>
        <v>#REF!</v>
      </c>
      <c r="Z22" s="19" t="e">
        <f>'SEMESTER I'!Z22+'SEMESTER II'!Z22</f>
        <v>#REF!</v>
      </c>
      <c r="AA22" s="19" t="e">
        <f>'SEMESTER I'!AA22+'SEMESTER II'!AA22</f>
        <v>#REF!</v>
      </c>
      <c r="AB22" s="19" t="e">
        <f>'SEMESTER I'!AB22+'SEMESTER II'!AB22</f>
        <v>#REF!</v>
      </c>
      <c r="AC22" s="19" t="e">
        <f>'SEMESTER I'!AC22+'SEMESTER II'!AC22</f>
        <v>#REF!</v>
      </c>
      <c r="AD22" s="19" t="e">
        <f>'SEMESTER I'!AD22+'SEMESTER II'!AD22</f>
        <v>#REF!</v>
      </c>
      <c r="AE22" s="19" t="e">
        <f>'SEMESTER I'!AE22+'SEMESTER II'!AE22</f>
        <v>#REF!</v>
      </c>
      <c r="AF22" s="19" t="e">
        <f>'SEMESTER I'!AF22+'SEMESTER II'!AF22</f>
        <v>#REF!</v>
      </c>
      <c r="AG22" s="19" t="e">
        <f>'SEMESTER I'!AG22+'SEMESTER II'!AG22</f>
        <v>#REF!</v>
      </c>
      <c r="AH22" s="19" t="e">
        <f>'SEMESTER I'!AH22+'SEMESTER II'!AH22</f>
        <v>#REF!</v>
      </c>
      <c r="AI22" s="19" t="e">
        <f>'SEMESTER I'!AI22+'SEMESTER II'!AI22</f>
        <v>#REF!</v>
      </c>
      <c r="AJ22" s="19" t="e">
        <f>'SEMESTER I'!AJ22+'SEMESTER II'!AJ22</f>
        <v>#REF!</v>
      </c>
      <c r="AK22" s="19" t="e">
        <f>'SEMESTER I'!AK22+'SEMESTER II'!AK22</f>
        <v>#REF!</v>
      </c>
      <c r="AL22" s="19" t="e">
        <f>'SEMESTER I'!AL22+'SEMESTER II'!AL22</f>
        <v>#REF!</v>
      </c>
      <c r="AM22" s="19" t="e">
        <f>'SEMESTER I'!AM22+'SEMESTER II'!AM22</f>
        <v>#REF!</v>
      </c>
      <c r="AN22" s="19" t="e">
        <f>'SEMESTER I'!AN22+'SEMESTER II'!AN22</f>
        <v>#REF!</v>
      </c>
      <c r="AO22" s="19" t="e">
        <f>'SEMESTER I'!AO22+'SEMESTER II'!AO22</f>
        <v>#REF!</v>
      </c>
      <c r="AP22" s="19" t="e">
        <f>'SEMESTER I'!AP22+'SEMESTER II'!AP22</f>
        <v>#REF!</v>
      </c>
      <c r="AQ22" s="19" t="e">
        <f>'SEMESTER I'!AQ22+'SEMESTER II'!AQ22</f>
        <v>#REF!</v>
      </c>
      <c r="AR22" s="19" t="e">
        <f>'SEMESTER I'!AR22+'SEMESTER II'!AR22</f>
        <v>#REF!</v>
      </c>
      <c r="AS22" s="19" t="e">
        <f>'SEMESTER I'!AS22+'SEMESTER II'!AS22</f>
        <v>#REF!</v>
      </c>
      <c r="AT22" s="19" t="e">
        <f>'SEMESTER I'!AT22+'SEMESTER II'!AT22</f>
        <v>#REF!</v>
      </c>
      <c r="AU22" s="19" t="e">
        <f>'SEMESTER I'!AU22+'SEMESTER II'!AU22</f>
        <v>#REF!</v>
      </c>
      <c r="AV22" s="19" t="e">
        <f>'SEMESTER I'!AV22+'SEMESTER II'!AV22</f>
        <v>#REF!</v>
      </c>
      <c r="AW22" s="19" t="e">
        <f>'SEMESTER I'!AW22+'SEMESTER II'!AW22</f>
        <v>#REF!</v>
      </c>
      <c r="AX22" s="19" t="e">
        <f>'SEMESTER I'!AX22+'SEMESTER II'!AX22</f>
        <v>#REF!</v>
      </c>
    </row>
    <row r="23" spans="1:52" ht="14.25" customHeight="1">
      <c r="A23" s="99">
        <v>3</v>
      </c>
      <c r="B23" s="103" t="s">
        <v>43</v>
      </c>
      <c r="C23" s="9" t="s">
        <v>44</v>
      </c>
      <c r="D23" s="93">
        <v>183</v>
      </c>
      <c r="E23" s="93">
        <v>175</v>
      </c>
      <c r="F23" s="11">
        <f t="shared" ref="F23:F25" si="4">D23+E23</f>
        <v>358</v>
      </c>
      <c r="G23" s="19" t="e">
        <f>'SEMESTER I'!G23+'SEMESTER II'!G23</f>
        <v>#REF!</v>
      </c>
      <c r="H23" s="19" t="e">
        <f>'SEMESTER I'!H23+'SEMESTER II'!H23</f>
        <v>#REF!</v>
      </c>
      <c r="I23" s="19" t="e">
        <f>'SEMESTER I'!I23+'SEMESTER II'!I23</f>
        <v>#REF!</v>
      </c>
      <c r="J23" s="19" t="e">
        <f>'SEMESTER I'!J23+'SEMESTER II'!J23</f>
        <v>#REF!</v>
      </c>
      <c r="K23" s="19" t="e">
        <f>'SEMESTER I'!K23+'SEMESTER II'!K23</f>
        <v>#REF!</v>
      </c>
      <c r="L23" s="19" t="e">
        <f>'SEMESTER I'!L23+'SEMESTER II'!L23</f>
        <v>#REF!</v>
      </c>
      <c r="M23" s="19" t="e">
        <f>'SEMESTER I'!M23+'SEMESTER II'!M23</f>
        <v>#REF!</v>
      </c>
      <c r="N23" s="19" t="e">
        <f>'SEMESTER I'!N23+'SEMESTER II'!N23</f>
        <v>#REF!</v>
      </c>
      <c r="O23" s="19" t="e">
        <f>'SEMESTER I'!O23+'SEMESTER II'!O23</f>
        <v>#REF!</v>
      </c>
      <c r="P23" s="19" t="e">
        <f>'SEMESTER I'!P23+'SEMESTER II'!P23</f>
        <v>#REF!</v>
      </c>
      <c r="Q23" s="19" t="e">
        <f>'SEMESTER I'!Q23+'SEMESTER II'!Q23</f>
        <v>#REF!</v>
      </c>
      <c r="R23" s="19" t="e">
        <f>'SEMESTER I'!R23+'SEMESTER II'!R23</f>
        <v>#REF!</v>
      </c>
      <c r="S23" s="19" t="e">
        <f>'SEMESTER I'!S23+'SEMESTER II'!S23</f>
        <v>#REF!</v>
      </c>
      <c r="T23" s="19" t="e">
        <f>'SEMESTER I'!T23+'SEMESTER II'!T23</f>
        <v>#REF!</v>
      </c>
      <c r="U23" s="19" t="e">
        <f>'SEMESTER I'!U23+'SEMESTER II'!U23</f>
        <v>#REF!</v>
      </c>
      <c r="V23" s="19" t="e">
        <f>'SEMESTER I'!V23+'SEMESTER II'!V23</f>
        <v>#REF!</v>
      </c>
      <c r="W23" s="19" t="e">
        <f>'SEMESTER I'!W23+'SEMESTER II'!W23</f>
        <v>#REF!</v>
      </c>
      <c r="X23" s="19" t="e">
        <f>'SEMESTER I'!X23+'SEMESTER II'!X23</f>
        <v>#REF!</v>
      </c>
      <c r="Y23" s="19" t="e">
        <f>'SEMESTER I'!Y23+'SEMESTER II'!Y23</f>
        <v>#REF!</v>
      </c>
      <c r="Z23" s="19" t="e">
        <f>'SEMESTER I'!Z23+'SEMESTER II'!Z23</f>
        <v>#REF!</v>
      </c>
      <c r="AA23" s="19" t="e">
        <f>'SEMESTER I'!AA23+'SEMESTER II'!AA23</f>
        <v>#REF!</v>
      </c>
      <c r="AB23" s="19" t="e">
        <f>'SEMESTER I'!AB23+'SEMESTER II'!AB23</f>
        <v>#REF!</v>
      </c>
      <c r="AC23" s="19" t="e">
        <f>'SEMESTER I'!AC23+'SEMESTER II'!AC23</f>
        <v>#REF!</v>
      </c>
      <c r="AD23" s="19" t="e">
        <f>'SEMESTER I'!AD23+'SEMESTER II'!AD23</f>
        <v>#REF!</v>
      </c>
      <c r="AE23" s="19" t="e">
        <f>'SEMESTER I'!AE23+'SEMESTER II'!AE23</f>
        <v>#REF!</v>
      </c>
      <c r="AF23" s="19" t="e">
        <f>'SEMESTER I'!AF23+'SEMESTER II'!AF23</f>
        <v>#REF!</v>
      </c>
      <c r="AG23" s="19" t="e">
        <f>'SEMESTER I'!AG23+'SEMESTER II'!AG23</f>
        <v>#REF!</v>
      </c>
      <c r="AH23" s="19" t="e">
        <f>'SEMESTER I'!AH23+'SEMESTER II'!AH23</f>
        <v>#REF!</v>
      </c>
      <c r="AI23" s="19" t="e">
        <f>'SEMESTER I'!AI23+'SEMESTER II'!AI23</f>
        <v>#REF!</v>
      </c>
      <c r="AJ23" s="19" t="e">
        <f>'SEMESTER I'!AJ23+'SEMESTER II'!AJ23</f>
        <v>#REF!</v>
      </c>
      <c r="AK23" s="19" t="e">
        <f>'SEMESTER I'!AK23+'SEMESTER II'!AK23</f>
        <v>#REF!</v>
      </c>
      <c r="AL23" s="19" t="e">
        <f>'SEMESTER I'!AL23+'SEMESTER II'!AL23</f>
        <v>#REF!</v>
      </c>
      <c r="AM23" s="19" t="e">
        <f>'SEMESTER I'!AM23+'SEMESTER II'!AM23</f>
        <v>#REF!</v>
      </c>
      <c r="AN23" s="19" t="e">
        <f>'SEMESTER I'!AN23+'SEMESTER II'!AN23</f>
        <v>#REF!</v>
      </c>
      <c r="AO23" s="19" t="e">
        <f>'SEMESTER I'!AO23+'SEMESTER II'!AO23</f>
        <v>#REF!</v>
      </c>
      <c r="AP23" s="19" t="e">
        <f>'SEMESTER I'!AP23+'SEMESTER II'!AP23</f>
        <v>#REF!</v>
      </c>
      <c r="AQ23" s="19" t="e">
        <f>'SEMESTER I'!AQ23+'SEMESTER II'!AQ23</f>
        <v>#REF!</v>
      </c>
      <c r="AR23" s="19" t="e">
        <f>'SEMESTER I'!AR23+'SEMESTER II'!AR23</f>
        <v>#REF!</v>
      </c>
      <c r="AS23" s="19" t="e">
        <f>'SEMESTER I'!AS23+'SEMESTER II'!AS23</f>
        <v>#REF!</v>
      </c>
      <c r="AT23" s="19" t="e">
        <f>'SEMESTER I'!AT23+'SEMESTER II'!AT23</f>
        <v>#REF!</v>
      </c>
      <c r="AU23" s="19" t="e">
        <f>'SEMESTER I'!AU23+'SEMESTER II'!AU23</f>
        <v>#REF!</v>
      </c>
      <c r="AV23" s="19" t="e">
        <f>'SEMESTER I'!AV23+'SEMESTER II'!AV23</f>
        <v>#REF!</v>
      </c>
      <c r="AW23" s="19" t="e">
        <f>'SEMESTER I'!AW23+'SEMESTER II'!AW23</f>
        <v>#REF!</v>
      </c>
      <c r="AX23" s="19" t="e">
        <f>'SEMESTER I'!AX23+'SEMESTER II'!AX23</f>
        <v>#REF!</v>
      </c>
    </row>
    <row r="24" spans="1:52" ht="14.25" customHeight="1">
      <c r="A24" s="100"/>
      <c r="B24" s="100"/>
      <c r="C24" s="9" t="s">
        <v>45</v>
      </c>
      <c r="D24" s="93">
        <v>107</v>
      </c>
      <c r="E24" s="93">
        <v>88</v>
      </c>
      <c r="F24" s="11">
        <f t="shared" si="4"/>
        <v>195</v>
      </c>
      <c r="G24" s="19" t="e">
        <f>'SEMESTER I'!G24+'SEMESTER II'!G24</f>
        <v>#REF!</v>
      </c>
      <c r="H24" s="19" t="e">
        <f>'SEMESTER I'!H24+'SEMESTER II'!H24</f>
        <v>#REF!</v>
      </c>
      <c r="I24" s="19" t="e">
        <f>'SEMESTER I'!I24+'SEMESTER II'!I24</f>
        <v>#REF!</v>
      </c>
      <c r="J24" s="19" t="e">
        <f>'SEMESTER I'!J24+'SEMESTER II'!J24</f>
        <v>#REF!</v>
      </c>
      <c r="K24" s="19" t="e">
        <f>'SEMESTER I'!K24+'SEMESTER II'!K24</f>
        <v>#REF!</v>
      </c>
      <c r="L24" s="19" t="e">
        <f>'SEMESTER I'!L24+'SEMESTER II'!L24</f>
        <v>#REF!</v>
      </c>
      <c r="M24" s="19" t="e">
        <f>'SEMESTER I'!M24+'SEMESTER II'!M24</f>
        <v>#REF!</v>
      </c>
      <c r="N24" s="19" t="e">
        <f>'SEMESTER I'!N24+'SEMESTER II'!N24</f>
        <v>#REF!</v>
      </c>
      <c r="O24" s="19" t="e">
        <f>'SEMESTER I'!O24+'SEMESTER II'!O24</f>
        <v>#REF!</v>
      </c>
      <c r="P24" s="19" t="e">
        <f>'SEMESTER I'!P24+'SEMESTER II'!P24</f>
        <v>#REF!</v>
      </c>
      <c r="Q24" s="19" t="e">
        <f>'SEMESTER I'!Q24+'SEMESTER II'!Q24</f>
        <v>#REF!</v>
      </c>
      <c r="R24" s="19" t="e">
        <f>'SEMESTER I'!R24+'SEMESTER II'!R24</f>
        <v>#REF!</v>
      </c>
      <c r="S24" s="19" t="e">
        <f>'SEMESTER I'!S24+'SEMESTER II'!S24</f>
        <v>#REF!</v>
      </c>
      <c r="T24" s="19" t="e">
        <f>'SEMESTER I'!T24+'SEMESTER II'!T24</f>
        <v>#REF!</v>
      </c>
      <c r="U24" s="19" t="e">
        <f>'SEMESTER I'!U24+'SEMESTER II'!U24</f>
        <v>#REF!</v>
      </c>
      <c r="V24" s="19" t="e">
        <f>'SEMESTER I'!V24+'SEMESTER II'!V24</f>
        <v>#REF!</v>
      </c>
      <c r="W24" s="19" t="e">
        <f>'SEMESTER I'!W24+'SEMESTER II'!W24</f>
        <v>#REF!</v>
      </c>
      <c r="X24" s="19" t="e">
        <f>'SEMESTER I'!X24+'SEMESTER II'!X24</f>
        <v>#REF!</v>
      </c>
      <c r="Y24" s="19" t="e">
        <f>'SEMESTER I'!Y24+'SEMESTER II'!Y24</f>
        <v>#REF!</v>
      </c>
      <c r="Z24" s="19" t="e">
        <f>'SEMESTER I'!Z24+'SEMESTER II'!Z24</f>
        <v>#REF!</v>
      </c>
      <c r="AA24" s="19" t="e">
        <f>'SEMESTER I'!AA24+'SEMESTER II'!AA24</f>
        <v>#REF!</v>
      </c>
      <c r="AB24" s="19" t="e">
        <f>'SEMESTER I'!AB24+'SEMESTER II'!AB24</f>
        <v>#REF!</v>
      </c>
      <c r="AC24" s="19" t="e">
        <f>'SEMESTER I'!AC24+'SEMESTER II'!AC24</f>
        <v>#REF!</v>
      </c>
      <c r="AD24" s="19" t="e">
        <f>'SEMESTER I'!AD24+'SEMESTER II'!AD24</f>
        <v>#REF!</v>
      </c>
      <c r="AE24" s="19" t="e">
        <f>'SEMESTER I'!AE24+'SEMESTER II'!AE24</f>
        <v>#REF!</v>
      </c>
      <c r="AF24" s="19" t="e">
        <f>'SEMESTER I'!AF24+'SEMESTER II'!AF24</f>
        <v>#REF!</v>
      </c>
      <c r="AG24" s="19" t="e">
        <f>'SEMESTER I'!AG24+'SEMESTER II'!AG24</f>
        <v>#REF!</v>
      </c>
      <c r="AH24" s="19" t="e">
        <f>'SEMESTER I'!AH24+'SEMESTER II'!AH24</f>
        <v>#REF!</v>
      </c>
      <c r="AI24" s="19" t="e">
        <f>'SEMESTER I'!AI24+'SEMESTER II'!AI24</f>
        <v>#REF!</v>
      </c>
      <c r="AJ24" s="19" t="e">
        <f>'SEMESTER I'!AJ24+'SEMESTER II'!AJ24</f>
        <v>#REF!</v>
      </c>
      <c r="AK24" s="19" t="e">
        <f>'SEMESTER I'!AK24+'SEMESTER II'!AK24</f>
        <v>#REF!</v>
      </c>
      <c r="AL24" s="19" t="e">
        <f>'SEMESTER I'!AL24+'SEMESTER II'!AL24</f>
        <v>#REF!</v>
      </c>
      <c r="AM24" s="19" t="e">
        <f>'SEMESTER I'!AM24+'SEMESTER II'!AM24</f>
        <v>#REF!</v>
      </c>
      <c r="AN24" s="19" t="e">
        <f>'SEMESTER I'!AN24+'SEMESTER II'!AN24</f>
        <v>#REF!</v>
      </c>
      <c r="AO24" s="19" t="e">
        <f>'SEMESTER I'!AO24+'SEMESTER II'!AO24</f>
        <v>#REF!</v>
      </c>
      <c r="AP24" s="19" t="e">
        <f>'SEMESTER I'!AP24+'SEMESTER II'!AP24</f>
        <v>#REF!</v>
      </c>
      <c r="AQ24" s="19" t="e">
        <f>'SEMESTER I'!AQ24+'SEMESTER II'!AQ24</f>
        <v>#REF!</v>
      </c>
      <c r="AR24" s="19" t="e">
        <f>'SEMESTER I'!AR24+'SEMESTER II'!AR24</f>
        <v>#REF!</v>
      </c>
      <c r="AS24" s="19" t="e">
        <f>'SEMESTER I'!AS24+'SEMESTER II'!AS24</f>
        <v>#REF!</v>
      </c>
      <c r="AT24" s="19" t="e">
        <f>'SEMESTER I'!AT24+'SEMESTER II'!AT24</f>
        <v>#REF!</v>
      </c>
      <c r="AU24" s="19" t="e">
        <f>'SEMESTER I'!AU24+'SEMESTER II'!AU24</f>
        <v>#REF!</v>
      </c>
      <c r="AV24" s="19" t="e">
        <f>'SEMESTER I'!AV24+'SEMESTER II'!AV24</f>
        <v>#REF!</v>
      </c>
      <c r="AW24" s="19" t="e">
        <f>'SEMESTER I'!AW24+'SEMESTER II'!AW24</f>
        <v>#REF!</v>
      </c>
      <c r="AX24" s="19" t="e">
        <f>'SEMESTER I'!AX24+'SEMESTER II'!AX24</f>
        <v>#REF!</v>
      </c>
    </row>
    <row r="25" spans="1:52" ht="14.25" customHeight="1">
      <c r="A25" s="101"/>
      <c r="B25" s="101"/>
      <c r="C25" s="9" t="s">
        <v>46</v>
      </c>
      <c r="D25" s="93">
        <v>83</v>
      </c>
      <c r="E25" s="93">
        <v>90</v>
      </c>
      <c r="F25" s="11">
        <f t="shared" si="4"/>
        <v>173</v>
      </c>
      <c r="G25" s="19" t="e">
        <f>'SEMESTER I'!G25+'SEMESTER II'!G25</f>
        <v>#REF!</v>
      </c>
      <c r="H25" s="19" t="e">
        <f>'SEMESTER I'!H25+'SEMESTER II'!H25</f>
        <v>#REF!</v>
      </c>
      <c r="I25" s="19" t="e">
        <f>'SEMESTER I'!I25+'SEMESTER II'!I25</f>
        <v>#REF!</v>
      </c>
      <c r="J25" s="19" t="e">
        <f>'SEMESTER I'!J25+'SEMESTER II'!J25</f>
        <v>#REF!</v>
      </c>
      <c r="K25" s="19" t="e">
        <f>'SEMESTER I'!K25+'SEMESTER II'!K25</f>
        <v>#REF!</v>
      </c>
      <c r="L25" s="19" t="e">
        <f>'SEMESTER I'!L25+'SEMESTER II'!L25</f>
        <v>#REF!</v>
      </c>
      <c r="M25" s="19" t="e">
        <f>'SEMESTER I'!M25+'SEMESTER II'!M25</f>
        <v>#REF!</v>
      </c>
      <c r="N25" s="19" t="e">
        <f>'SEMESTER I'!N25+'SEMESTER II'!N25</f>
        <v>#REF!</v>
      </c>
      <c r="O25" s="19" t="e">
        <f>'SEMESTER I'!O25+'SEMESTER II'!O25</f>
        <v>#REF!</v>
      </c>
      <c r="P25" s="19" t="e">
        <f>'SEMESTER I'!P25+'SEMESTER II'!P25</f>
        <v>#REF!</v>
      </c>
      <c r="Q25" s="19" t="e">
        <f>'SEMESTER I'!Q25+'SEMESTER II'!Q25</f>
        <v>#REF!</v>
      </c>
      <c r="R25" s="19" t="e">
        <f>'SEMESTER I'!R25+'SEMESTER II'!R25</f>
        <v>#REF!</v>
      </c>
      <c r="S25" s="19" t="e">
        <f>'SEMESTER I'!S25+'SEMESTER II'!S25</f>
        <v>#REF!</v>
      </c>
      <c r="T25" s="19" t="e">
        <f>'SEMESTER I'!T25+'SEMESTER II'!T25</f>
        <v>#REF!</v>
      </c>
      <c r="U25" s="19" t="e">
        <f>'SEMESTER I'!U25+'SEMESTER II'!U25</f>
        <v>#REF!</v>
      </c>
      <c r="V25" s="19" t="e">
        <f>'SEMESTER I'!V25+'SEMESTER II'!V25</f>
        <v>#REF!</v>
      </c>
      <c r="W25" s="19" t="e">
        <f>'SEMESTER I'!W25+'SEMESTER II'!W25</f>
        <v>#REF!</v>
      </c>
      <c r="X25" s="19" t="e">
        <f>'SEMESTER I'!X25+'SEMESTER II'!X25</f>
        <v>#REF!</v>
      </c>
      <c r="Y25" s="19" t="e">
        <f>'SEMESTER I'!Y25+'SEMESTER II'!Y25</f>
        <v>#REF!</v>
      </c>
      <c r="Z25" s="19" t="e">
        <f>'SEMESTER I'!Z25+'SEMESTER II'!Z25</f>
        <v>#REF!</v>
      </c>
      <c r="AA25" s="19" t="e">
        <f>'SEMESTER I'!AA25+'SEMESTER II'!AA25</f>
        <v>#REF!</v>
      </c>
      <c r="AB25" s="19" t="e">
        <f>'SEMESTER I'!AB25+'SEMESTER II'!AB25</f>
        <v>#REF!</v>
      </c>
      <c r="AC25" s="19" t="e">
        <f>'SEMESTER I'!AC25+'SEMESTER II'!AC25</f>
        <v>#REF!</v>
      </c>
      <c r="AD25" s="19" t="e">
        <f>'SEMESTER I'!AD25+'SEMESTER II'!AD25</f>
        <v>#REF!</v>
      </c>
      <c r="AE25" s="19" t="e">
        <f>'SEMESTER I'!AE25+'SEMESTER II'!AE25</f>
        <v>#REF!</v>
      </c>
      <c r="AF25" s="19" t="e">
        <f>'SEMESTER I'!AF25+'SEMESTER II'!AF25</f>
        <v>#REF!</v>
      </c>
      <c r="AG25" s="19" t="e">
        <f>'SEMESTER I'!AG25+'SEMESTER II'!AG25</f>
        <v>#REF!</v>
      </c>
      <c r="AH25" s="19" t="e">
        <f>'SEMESTER I'!AH25+'SEMESTER II'!AH25</f>
        <v>#REF!</v>
      </c>
      <c r="AI25" s="19" t="e">
        <f>'SEMESTER I'!AI25+'SEMESTER II'!AI25</f>
        <v>#REF!</v>
      </c>
      <c r="AJ25" s="19" t="e">
        <f>'SEMESTER I'!AJ25+'SEMESTER II'!AJ25</f>
        <v>#REF!</v>
      </c>
      <c r="AK25" s="19" t="e">
        <f>'SEMESTER I'!AK25+'SEMESTER II'!AK25</f>
        <v>#REF!</v>
      </c>
      <c r="AL25" s="19" t="e">
        <f>'SEMESTER I'!AL25+'SEMESTER II'!AL25</f>
        <v>#REF!</v>
      </c>
      <c r="AM25" s="19" t="e">
        <f>'SEMESTER I'!AM25+'SEMESTER II'!AM25</f>
        <v>#REF!</v>
      </c>
      <c r="AN25" s="19" t="e">
        <f>'SEMESTER I'!AN25+'SEMESTER II'!AN25</f>
        <v>#REF!</v>
      </c>
      <c r="AO25" s="19" t="e">
        <f>'SEMESTER I'!AO25+'SEMESTER II'!AO25</f>
        <v>#REF!</v>
      </c>
      <c r="AP25" s="19" t="e">
        <f>'SEMESTER I'!AP25+'SEMESTER II'!AP25</f>
        <v>#REF!</v>
      </c>
      <c r="AQ25" s="19" t="e">
        <f>'SEMESTER I'!AQ25+'SEMESTER II'!AQ25</f>
        <v>#REF!</v>
      </c>
      <c r="AR25" s="19" t="e">
        <f>'SEMESTER I'!AR25+'SEMESTER II'!AR25</f>
        <v>#REF!</v>
      </c>
      <c r="AS25" s="19" t="e">
        <f>'SEMESTER I'!AS25+'SEMESTER II'!AS25</f>
        <v>#REF!</v>
      </c>
      <c r="AT25" s="19" t="e">
        <f>'SEMESTER I'!AT25+'SEMESTER II'!AT25</f>
        <v>#REF!</v>
      </c>
      <c r="AU25" s="19" t="e">
        <f>'SEMESTER I'!AU25+'SEMESTER II'!AU25</f>
        <v>#REF!</v>
      </c>
      <c r="AV25" s="19" t="e">
        <f>'SEMESTER I'!AV25+'SEMESTER II'!AV25</f>
        <v>#REF!</v>
      </c>
      <c r="AW25" s="19" t="e">
        <f>'SEMESTER I'!AW25+'SEMESTER II'!AW25</f>
        <v>#REF!</v>
      </c>
      <c r="AX25" s="19" t="e">
        <f>'SEMESTER I'!AX25+'SEMESTER II'!AX25</f>
        <v>#REF!</v>
      </c>
    </row>
    <row r="26" spans="1:52" ht="14.25" customHeight="1">
      <c r="A26" s="26"/>
      <c r="B26" s="17"/>
      <c r="C26" s="18" t="s">
        <v>37</v>
      </c>
      <c r="D26" s="89">
        <f t="shared" ref="D26:F26" si="5">SUM(D23:D25)</f>
        <v>373</v>
      </c>
      <c r="E26" s="89">
        <f t="shared" si="5"/>
        <v>353</v>
      </c>
      <c r="F26" s="89">
        <f t="shared" si="5"/>
        <v>726</v>
      </c>
      <c r="G26" s="19" t="e">
        <f>'SEMESTER I'!G26+'SEMESTER II'!G26</f>
        <v>#REF!</v>
      </c>
      <c r="H26" s="19" t="e">
        <f>'SEMESTER I'!H26+'SEMESTER II'!H26</f>
        <v>#REF!</v>
      </c>
      <c r="I26" s="19" t="e">
        <f>'SEMESTER I'!I26+'SEMESTER II'!I26</f>
        <v>#REF!</v>
      </c>
      <c r="J26" s="19" t="e">
        <f>'SEMESTER I'!J26+'SEMESTER II'!J26</f>
        <v>#REF!</v>
      </c>
      <c r="K26" s="19" t="e">
        <f>'SEMESTER I'!K26+'SEMESTER II'!K26</f>
        <v>#REF!</v>
      </c>
      <c r="L26" s="19" t="e">
        <f>'SEMESTER I'!L26+'SEMESTER II'!L26</f>
        <v>#REF!</v>
      </c>
      <c r="M26" s="19" t="e">
        <f>'SEMESTER I'!M26+'SEMESTER II'!M26</f>
        <v>#REF!</v>
      </c>
      <c r="N26" s="19" t="e">
        <f>'SEMESTER I'!N26+'SEMESTER II'!N26</f>
        <v>#REF!</v>
      </c>
      <c r="O26" s="19" t="e">
        <f>'SEMESTER I'!O26+'SEMESTER II'!O26</f>
        <v>#REF!</v>
      </c>
      <c r="P26" s="19" t="e">
        <f>'SEMESTER I'!P26+'SEMESTER II'!P26</f>
        <v>#REF!</v>
      </c>
      <c r="Q26" s="19" t="e">
        <f>'SEMESTER I'!Q26+'SEMESTER II'!Q26</f>
        <v>#REF!</v>
      </c>
      <c r="R26" s="19" t="e">
        <f>'SEMESTER I'!R26+'SEMESTER II'!R26</f>
        <v>#REF!</v>
      </c>
      <c r="S26" s="19" t="e">
        <f>'SEMESTER I'!S26+'SEMESTER II'!S26</f>
        <v>#REF!</v>
      </c>
      <c r="T26" s="19" t="e">
        <f>'SEMESTER I'!T26+'SEMESTER II'!T26</f>
        <v>#REF!</v>
      </c>
      <c r="U26" s="19" t="e">
        <f>'SEMESTER I'!U26+'SEMESTER II'!U26</f>
        <v>#REF!</v>
      </c>
      <c r="V26" s="19" t="e">
        <f>'SEMESTER I'!V26+'SEMESTER II'!V26</f>
        <v>#REF!</v>
      </c>
      <c r="W26" s="19" t="e">
        <f>'SEMESTER I'!W26+'SEMESTER II'!W26</f>
        <v>#REF!</v>
      </c>
      <c r="X26" s="19" t="e">
        <f>'SEMESTER I'!X26+'SEMESTER II'!X26</f>
        <v>#REF!</v>
      </c>
      <c r="Y26" s="19" t="e">
        <f>'SEMESTER I'!Y26+'SEMESTER II'!Y26</f>
        <v>#REF!</v>
      </c>
      <c r="Z26" s="19" t="e">
        <f>'SEMESTER I'!Z26+'SEMESTER II'!Z26</f>
        <v>#REF!</v>
      </c>
      <c r="AA26" s="19" t="e">
        <f>'SEMESTER I'!AA26+'SEMESTER II'!AA26</f>
        <v>#REF!</v>
      </c>
      <c r="AB26" s="19" t="e">
        <f>'SEMESTER I'!AB26+'SEMESTER II'!AB26</f>
        <v>#REF!</v>
      </c>
      <c r="AC26" s="19" t="e">
        <f>'SEMESTER I'!AC26+'SEMESTER II'!AC26</f>
        <v>#REF!</v>
      </c>
      <c r="AD26" s="19" t="e">
        <f>'SEMESTER I'!AD26+'SEMESTER II'!AD26</f>
        <v>#REF!</v>
      </c>
      <c r="AE26" s="19" t="e">
        <f>'SEMESTER I'!AE26+'SEMESTER II'!AE26</f>
        <v>#REF!</v>
      </c>
      <c r="AF26" s="19" t="e">
        <f>'SEMESTER I'!AF26+'SEMESTER II'!AF26</f>
        <v>#REF!</v>
      </c>
      <c r="AG26" s="19" t="e">
        <f>'SEMESTER I'!AG26+'SEMESTER II'!AG26</f>
        <v>#REF!</v>
      </c>
      <c r="AH26" s="19" t="e">
        <f>'SEMESTER I'!AH26+'SEMESTER II'!AH26</f>
        <v>#REF!</v>
      </c>
      <c r="AI26" s="19" t="e">
        <f>'SEMESTER I'!AI26+'SEMESTER II'!AI26</f>
        <v>#REF!</v>
      </c>
      <c r="AJ26" s="19" t="e">
        <f>'SEMESTER I'!AJ26+'SEMESTER II'!AJ26</f>
        <v>#REF!</v>
      </c>
      <c r="AK26" s="19" t="e">
        <f>'SEMESTER I'!AK26+'SEMESTER II'!AK26</f>
        <v>#REF!</v>
      </c>
      <c r="AL26" s="19" t="e">
        <f>'SEMESTER I'!AL26+'SEMESTER II'!AL26</f>
        <v>#REF!</v>
      </c>
      <c r="AM26" s="19" t="e">
        <f>'SEMESTER I'!AM26+'SEMESTER II'!AM26</f>
        <v>#REF!</v>
      </c>
      <c r="AN26" s="19" t="e">
        <f>'SEMESTER I'!AN26+'SEMESTER II'!AN26</f>
        <v>#REF!</v>
      </c>
      <c r="AO26" s="19" t="e">
        <f>'SEMESTER I'!AO26+'SEMESTER II'!AO26</f>
        <v>#REF!</v>
      </c>
      <c r="AP26" s="19" t="e">
        <f>'SEMESTER I'!AP26+'SEMESTER II'!AP26</f>
        <v>#REF!</v>
      </c>
      <c r="AQ26" s="19" t="e">
        <f>'SEMESTER I'!AQ26+'SEMESTER II'!AQ26</f>
        <v>#REF!</v>
      </c>
      <c r="AR26" s="19" t="e">
        <f>'SEMESTER I'!AR26+'SEMESTER II'!AR26</f>
        <v>#REF!</v>
      </c>
      <c r="AS26" s="19" t="e">
        <f>'SEMESTER I'!AS26+'SEMESTER II'!AS26</f>
        <v>#REF!</v>
      </c>
      <c r="AT26" s="19" t="e">
        <f>'SEMESTER I'!AT26+'SEMESTER II'!AT26</f>
        <v>#REF!</v>
      </c>
      <c r="AU26" s="19" t="e">
        <f>'SEMESTER I'!AU26+'SEMESTER II'!AU26</f>
        <v>#REF!</v>
      </c>
      <c r="AV26" s="19" t="e">
        <f>'SEMESTER I'!AV26+'SEMESTER II'!AV26</f>
        <v>#REF!</v>
      </c>
      <c r="AW26" s="19" t="e">
        <f>'SEMESTER I'!AW26+'SEMESTER II'!AW26</f>
        <v>#REF!</v>
      </c>
      <c r="AX26" s="19" t="e">
        <f>'SEMESTER I'!AX26+'SEMESTER II'!AX26</f>
        <v>#REF!</v>
      </c>
    </row>
    <row r="27" spans="1:52" ht="14.25" customHeight="1">
      <c r="A27" s="99">
        <v>4</v>
      </c>
      <c r="B27" s="102" t="s">
        <v>47</v>
      </c>
      <c r="C27" s="9" t="s">
        <v>48</v>
      </c>
      <c r="D27" s="93">
        <v>551</v>
      </c>
      <c r="E27" s="93">
        <v>561</v>
      </c>
      <c r="F27" s="11">
        <f t="shared" ref="F27:F28" si="6">D27+E27</f>
        <v>1112</v>
      </c>
      <c r="G27" s="19" t="e">
        <f>'SEMESTER I'!G27+'SEMESTER II'!G27</f>
        <v>#REF!</v>
      </c>
      <c r="H27" s="19" t="e">
        <f>'SEMESTER I'!H27+'SEMESTER II'!H27</f>
        <v>#REF!</v>
      </c>
      <c r="I27" s="19" t="e">
        <f>'SEMESTER I'!I27+'SEMESTER II'!I27</f>
        <v>#REF!</v>
      </c>
      <c r="J27" s="19" t="e">
        <f>'SEMESTER I'!J27+'SEMESTER II'!J27</f>
        <v>#REF!</v>
      </c>
      <c r="K27" s="85" t="e">
        <f>'SEMESTER I'!K27+'SEMESTER II'!K27</f>
        <v>#REF!</v>
      </c>
      <c r="L27" s="85" t="e">
        <f>'SEMESTER I'!L27+'SEMESTER II'!L27</f>
        <v>#REF!</v>
      </c>
      <c r="M27" s="85" t="e">
        <f>'SEMESTER I'!M27+'SEMESTER II'!M27</f>
        <v>#REF!</v>
      </c>
      <c r="N27" s="19" t="e">
        <f>'SEMESTER I'!N27+'SEMESTER II'!N27</f>
        <v>#REF!</v>
      </c>
      <c r="O27" s="19" t="e">
        <f>'SEMESTER I'!O27+'SEMESTER II'!O27</f>
        <v>#REF!</v>
      </c>
      <c r="P27" s="19" t="e">
        <f>'SEMESTER I'!P27+'SEMESTER II'!P27</f>
        <v>#REF!</v>
      </c>
      <c r="Q27" s="19" t="e">
        <f>'SEMESTER I'!Q27+'SEMESTER II'!Q27</f>
        <v>#REF!</v>
      </c>
      <c r="R27" s="19" t="e">
        <f>'SEMESTER I'!R27+'SEMESTER II'!R27</f>
        <v>#REF!</v>
      </c>
      <c r="S27" s="19" t="e">
        <f>'SEMESTER I'!S27+'SEMESTER II'!S27</f>
        <v>#REF!</v>
      </c>
      <c r="T27" s="19" t="e">
        <f>'SEMESTER I'!T27+'SEMESTER II'!T27</f>
        <v>#REF!</v>
      </c>
      <c r="U27" s="19" t="e">
        <f>'SEMESTER I'!U27+'SEMESTER II'!U27</f>
        <v>#REF!</v>
      </c>
      <c r="V27" s="19" t="e">
        <f>'SEMESTER I'!V27+'SEMESTER II'!V27</f>
        <v>#REF!</v>
      </c>
      <c r="W27" s="19" t="e">
        <f>'SEMESTER I'!W27+'SEMESTER II'!W27</f>
        <v>#REF!</v>
      </c>
      <c r="X27" s="19" t="e">
        <f>'SEMESTER I'!X27+'SEMESTER II'!X27</f>
        <v>#REF!</v>
      </c>
      <c r="Y27" s="19" t="e">
        <f>'SEMESTER I'!Y27+'SEMESTER II'!Y27</f>
        <v>#REF!</v>
      </c>
      <c r="Z27" s="19" t="e">
        <f>'SEMESTER I'!Z27+'SEMESTER II'!Z27</f>
        <v>#REF!</v>
      </c>
      <c r="AA27" s="19" t="e">
        <f>'SEMESTER I'!AA27+'SEMESTER II'!AA27</f>
        <v>#REF!</v>
      </c>
      <c r="AB27" s="19" t="e">
        <f>'SEMESTER I'!AB27+'SEMESTER II'!AB27</f>
        <v>#REF!</v>
      </c>
      <c r="AC27" s="19" t="e">
        <f>'SEMESTER I'!AC27+'SEMESTER II'!AC27</f>
        <v>#REF!</v>
      </c>
      <c r="AD27" s="19" t="e">
        <f>'SEMESTER I'!AD27+'SEMESTER II'!AD27</f>
        <v>#REF!</v>
      </c>
      <c r="AE27" s="19" t="e">
        <f>'SEMESTER I'!AE27+'SEMESTER II'!AE27</f>
        <v>#REF!</v>
      </c>
      <c r="AF27" s="19" t="e">
        <f>'SEMESTER I'!AF27+'SEMESTER II'!AF27</f>
        <v>#REF!</v>
      </c>
      <c r="AG27" s="19" t="e">
        <f>'SEMESTER I'!AG27+'SEMESTER II'!AG27</f>
        <v>#REF!</v>
      </c>
      <c r="AH27" s="19" t="e">
        <f>'SEMESTER I'!AH27+'SEMESTER II'!AH27</f>
        <v>#REF!</v>
      </c>
      <c r="AI27" s="19" t="e">
        <f>'SEMESTER I'!AI27+'SEMESTER II'!AI27</f>
        <v>#REF!</v>
      </c>
      <c r="AJ27" s="19" t="e">
        <f>'SEMESTER I'!AJ27+'SEMESTER II'!AJ27</f>
        <v>#REF!</v>
      </c>
      <c r="AK27" s="19" t="e">
        <f>'SEMESTER I'!AK27+'SEMESTER II'!AK27</f>
        <v>#REF!</v>
      </c>
      <c r="AL27" s="19" t="e">
        <f>'SEMESTER I'!AL27+'SEMESTER II'!AL27</f>
        <v>#REF!</v>
      </c>
      <c r="AM27" s="19" t="e">
        <f>'SEMESTER I'!AM27+'SEMESTER II'!AM27</f>
        <v>#REF!</v>
      </c>
      <c r="AN27" s="19" t="e">
        <f>'SEMESTER I'!AN27+'SEMESTER II'!AN27</f>
        <v>#REF!</v>
      </c>
      <c r="AO27" s="19" t="e">
        <f>'SEMESTER I'!AO27+'SEMESTER II'!AO27</f>
        <v>#REF!</v>
      </c>
      <c r="AP27" s="19" t="e">
        <f>'SEMESTER I'!AP27+'SEMESTER II'!AP27</f>
        <v>#REF!</v>
      </c>
      <c r="AQ27" s="19" t="e">
        <f>'SEMESTER I'!AQ27+'SEMESTER II'!AQ27</f>
        <v>#REF!</v>
      </c>
      <c r="AR27" s="19" t="e">
        <f>'SEMESTER I'!AR27+'SEMESTER II'!AR27</f>
        <v>#REF!</v>
      </c>
      <c r="AS27" s="19" t="e">
        <f>'SEMESTER I'!AS27+'SEMESTER II'!AS27</f>
        <v>#REF!</v>
      </c>
      <c r="AT27" s="19" t="e">
        <f>'SEMESTER I'!AT27+'SEMESTER II'!AT27</f>
        <v>#REF!</v>
      </c>
      <c r="AU27" s="19" t="e">
        <f>'SEMESTER I'!AU27+'SEMESTER II'!AU27</f>
        <v>#REF!</v>
      </c>
      <c r="AV27" s="19" t="e">
        <f>'SEMESTER I'!AV27+'SEMESTER II'!AV27</f>
        <v>#REF!</v>
      </c>
      <c r="AW27" s="19" t="e">
        <f>'SEMESTER I'!AW27+'SEMESTER II'!AW27</f>
        <v>#REF!</v>
      </c>
      <c r="AX27" s="19" t="e">
        <f>'SEMESTER I'!AX27+'SEMESTER II'!AX27</f>
        <v>#REF!</v>
      </c>
    </row>
    <row r="28" spans="1:52" ht="14.25" customHeight="1">
      <c r="A28" s="101"/>
      <c r="B28" s="101"/>
      <c r="C28" s="9" t="s">
        <v>49</v>
      </c>
      <c r="D28" s="93">
        <v>141</v>
      </c>
      <c r="E28" s="93">
        <v>145</v>
      </c>
      <c r="F28" s="11">
        <f t="shared" si="6"/>
        <v>286</v>
      </c>
      <c r="G28" s="19" t="e">
        <f>'SEMESTER I'!G28+'SEMESTER II'!G28</f>
        <v>#REF!</v>
      </c>
      <c r="H28" s="19" t="e">
        <f>'SEMESTER I'!H28+'SEMESTER II'!H28</f>
        <v>#REF!</v>
      </c>
      <c r="I28" s="19" t="e">
        <f>'SEMESTER I'!I28+'SEMESTER II'!I28</f>
        <v>#REF!</v>
      </c>
      <c r="J28" s="19" t="e">
        <f>'SEMESTER I'!J28+'SEMESTER II'!J28</f>
        <v>#REF!</v>
      </c>
      <c r="K28" s="85" t="e">
        <f>'SEMESTER I'!K28+'SEMESTER II'!K28</f>
        <v>#REF!</v>
      </c>
      <c r="L28" s="85" t="e">
        <f>'SEMESTER I'!L28+'SEMESTER II'!L28</f>
        <v>#REF!</v>
      </c>
      <c r="M28" s="85" t="e">
        <f>'SEMESTER I'!M28+'SEMESTER II'!M28</f>
        <v>#REF!</v>
      </c>
      <c r="N28" s="19" t="e">
        <f>'SEMESTER I'!N28+'SEMESTER II'!N28</f>
        <v>#REF!</v>
      </c>
      <c r="O28" s="19" t="e">
        <f>'SEMESTER I'!O28+'SEMESTER II'!O28</f>
        <v>#REF!</v>
      </c>
      <c r="P28" s="19" t="e">
        <f>'SEMESTER I'!P28+'SEMESTER II'!P28</f>
        <v>#REF!</v>
      </c>
      <c r="Q28" s="19" t="e">
        <f>'SEMESTER I'!Q28+'SEMESTER II'!Q28</f>
        <v>#REF!</v>
      </c>
      <c r="R28" s="19" t="e">
        <f>'SEMESTER I'!R28+'SEMESTER II'!R28</f>
        <v>#REF!</v>
      </c>
      <c r="S28" s="19" t="e">
        <f>'SEMESTER I'!S28+'SEMESTER II'!S28</f>
        <v>#REF!</v>
      </c>
      <c r="T28" s="19" t="e">
        <f>'SEMESTER I'!T28+'SEMESTER II'!T28</f>
        <v>#REF!</v>
      </c>
      <c r="U28" s="19" t="e">
        <f>'SEMESTER I'!U28+'SEMESTER II'!U28</f>
        <v>#REF!</v>
      </c>
      <c r="V28" s="19" t="e">
        <f>'SEMESTER I'!V28+'SEMESTER II'!V28</f>
        <v>#REF!</v>
      </c>
      <c r="W28" s="19" t="e">
        <f>'SEMESTER I'!W28+'SEMESTER II'!W28</f>
        <v>#REF!</v>
      </c>
      <c r="X28" s="19" t="e">
        <f>'SEMESTER I'!X28+'SEMESTER II'!X28</f>
        <v>#REF!</v>
      </c>
      <c r="Y28" s="19" t="e">
        <f>'SEMESTER I'!Y28+'SEMESTER II'!Y28</f>
        <v>#REF!</v>
      </c>
      <c r="Z28" s="19" t="e">
        <f>'SEMESTER I'!Z28+'SEMESTER II'!Z28</f>
        <v>#REF!</v>
      </c>
      <c r="AA28" s="19" t="e">
        <f>'SEMESTER I'!AA28+'SEMESTER II'!AA28</f>
        <v>#REF!</v>
      </c>
      <c r="AB28" s="19" t="e">
        <f>'SEMESTER I'!AB28+'SEMESTER II'!AB28</f>
        <v>#REF!</v>
      </c>
      <c r="AC28" s="19" t="e">
        <f>'SEMESTER I'!AC28+'SEMESTER II'!AC28</f>
        <v>#REF!</v>
      </c>
      <c r="AD28" s="19" t="e">
        <f>'SEMESTER I'!AD28+'SEMESTER II'!AD28</f>
        <v>#REF!</v>
      </c>
      <c r="AE28" s="19" t="e">
        <f>'SEMESTER I'!AE28+'SEMESTER II'!AE28</f>
        <v>#REF!</v>
      </c>
      <c r="AF28" s="19" t="e">
        <f>'SEMESTER I'!AF28+'SEMESTER II'!AF28</f>
        <v>#REF!</v>
      </c>
      <c r="AG28" s="19" t="e">
        <f>'SEMESTER I'!AG28+'SEMESTER II'!AG28</f>
        <v>#REF!</v>
      </c>
      <c r="AH28" s="19" t="e">
        <f>'SEMESTER I'!AH28+'SEMESTER II'!AH28</f>
        <v>#REF!</v>
      </c>
      <c r="AI28" s="19" t="e">
        <f>'SEMESTER I'!AI28+'SEMESTER II'!AI28</f>
        <v>#REF!</v>
      </c>
      <c r="AJ28" s="19" t="e">
        <f>'SEMESTER I'!AJ28+'SEMESTER II'!AJ28</f>
        <v>#REF!</v>
      </c>
      <c r="AK28" s="19" t="e">
        <f>'SEMESTER I'!AK28+'SEMESTER II'!AK28</f>
        <v>#REF!</v>
      </c>
      <c r="AL28" s="19" t="e">
        <f>'SEMESTER I'!AL28+'SEMESTER II'!AL28</f>
        <v>#REF!</v>
      </c>
      <c r="AM28" s="19" t="e">
        <f>'SEMESTER I'!AM28+'SEMESTER II'!AM28</f>
        <v>#REF!</v>
      </c>
      <c r="AN28" s="19" t="e">
        <f>'SEMESTER I'!AN28+'SEMESTER II'!AN28</f>
        <v>#REF!</v>
      </c>
      <c r="AO28" s="19" t="e">
        <f>'SEMESTER I'!AO28+'SEMESTER II'!AO28</f>
        <v>#REF!</v>
      </c>
      <c r="AP28" s="19" t="e">
        <f>'SEMESTER I'!AP28+'SEMESTER II'!AP28</f>
        <v>#REF!</v>
      </c>
      <c r="AQ28" s="19" t="e">
        <f>'SEMESTER I'!AQ28+'SEMESTER II'!AQ28</f>
        <v>#REF!</v>
      </c>
      <c r="AR28" s="19" t="e">
        <f>'SEMESTER I'!AR28+'SEMESTER II'!AR28</f>
        <v>#REF!</v>
      </c>
      <c r="AS28" s="19" t="e">
        <f>'SEMESTER I'!AS28+'SEMESTER II'!AS28</f>
        <v>#REF!</v>
      </c>
      <c r="AT28" s="19" t="e">
        <f>'SEMESTER I'!AT28+'SEMESTER II'!AT28</f>
        <v>#REF!</v>
      </c>
      <c r="AU28" s="19" t="e">
        <f>'SEMESTER I'!AU28+'SEMESTER II'!AU28</f>
        <v>#REF!</v>
      </c>
      <c r="AV28" s="19" t="e">
        <f>'SEMESTER I'!AV28+'SEMESTER II'!AV28</f>
        <v>#REF!</v>
      </c>
      <c r="AW28" s="19" t="e">
        <f>'SEMESTER I'!AW28+'SEMESTER II'!AW28</f>
        <v>#REF!</v>
      </c>
      <c r="AX28" s="19" t="e">
        <f>'SEMESTER I'!AX28+'SEMESTER II'!AX28</f>
        <v>#REF!</v>
      </c>
    </row>
    <row r="29" spans="1:52" ht="14.25" customHeight="1">
      <c r="A29" s="26"/>
      <c r="B29" s="17"/>
      <c r="C29" s="18" t="s">
        <v>37</v>
      </c>
      <c r="D29" s="89">
        <f t="shared" ref="D29:F29" si="7">SUM(D27:D28)</f>
        <v>692</v>
      </c>
      <c r="E29" s="89">
        <f t="shared" si="7"/>
        <v>706</v>
      </c>
      <c r="F29" s="89">
        <f t="shared" si="7"/>
        <v>1398</v>
      </c>
      <c r="G29" s="19" t="e">
        <f>'SEMESTER I'!G29+'SEMESTER II'!G29</f>
        <v>#REF!</v>
      </c>
      <c r="H29" s="19" t="e">
        <f>'SEMESTER I'!H29+'SEMESTER II'!H29</f>
        <v>#REF!</v>
      </c>
      <c r="I29" s="19" t="e">
        <f>'SEMESTER I'!I29+'SEMESTER II'!I29</f>
        <v>#REF!</v>
      </c>
      <c r="J29" s="19" t="e">
        <f>'SEMESTER I'!J29+'SEMESTER II'!J29</f>
        <v>#REF!</v>
      </c>
      <c r="K29" s="85" t="e">
        <f>'SEMESTER I'!K29+'SEMESTER II'!K29</f>
        <v>#REF!</v>
      </c>
      <c r="L29" s="85" t="e">
        <f>'SEMESTER I'!L29+'SEMESTER II'!L29</f>
        <v>#REF!</v>
      </c>
      <c r="M29" s="85" t="e">
        <f>'SEMESTER I'!M29+'SEMESTER II'!M29</f>
        <v>#REF!</v>
      </c>
      <c r="N29" s="19" t="e">
        <f>'SEMESTER I'!N29+'SEMESTER II'!N29</f>
        <v>#REF!</v>
      </c>
      <c r="O29" s="19" t="e">
        <f>'SEMESTER I'!O29+'SEMESTER II'!O29</f>
        <v>#REF!</v>
      </c>
      <c r="P29" s="19" t="e">
        <f>'SEMESTER I'!P29+'SEMESTER II'!P29</f>
        <v>#REF!</v>
      </c>
      <c r="Q29" s="19" t="e">
        <f>'SEMESTER I'!Q29+'SEMESTER II'!Q29</f>
        <v>#REF!</v>
      </c>
      <c r="R29" s="19" t="e">
        <f>'SEMESTER I'!R29+'SEMESTER II'!R29</f>
        <v>#REF!</v>
      </c>
      <c r="S29" s="19" t="e">
        <f>'SEMESTER I'!S29+'SEMESTER II'!S29</f>
        <v>#REF!</v>
      </c>
      <c r="T29" s="19" t="e">
        <f>'SEMESTER I'!T29+'SEMESTER II'!T29</f>
        <v>#REF!</v>
      </c>
      <c r="U29" s="19" t="e">
        <f>'SEMESTER I'!U29+'SEMESTER II'!U29</f>
        <v>#REF!</v>
      </c>
      <c r="V29" s="19" t="e">
        <f>'SEMESTER I'!V29+'SEMESTER II'!V29</f>
        <v>#REF!</v>
      </c>
      <c r="W29" s="19" t="e">
        <f>'SEMESTER I'!W29+'SEMESTER II'!W29</f>
        <v>#REF!</v>
      </c>
      <c r="X29" s="19" t="e">
        <f>'SEMESTER I'!X29+'SEMESTER II'!X29</f>
        <v>#REF!</v>
      </c>
      <c r="Y29" s="19" t="e">
        <f>'SEMESTER I'!Y29+'SEMESTER II'!Y29</f>
        <v>#REF!</v>
      </c>
      <c r="Z29" s="19" t="e">
        <f>'SEMESTER I'!Z29+'SEMESTER II'!Z29</f>
        <v>#REF!</v>
      </c>
      <c r="AA29" s="19" t="e">
        <f>'SEMESTER I'!AA29+'SEMESTER II'!AA29</f>
        <v>#REF!</v>
      </c>
      <c r="AB29" s="19" t="e">
        <f>'SEMESTER I'!AB29+'SEMESTER II'!AB29</f>
        <v>#REF!</v>
      </c>
      <c r="AC29" s="19" t="e">
        <f>'SEMESTER I'!AC29+'SEMESTER II'!AC29</f>
        <v>#REF!</v>
      </c>
      <c r="AD29" s="19" t="e">
        <f>'SEMESTER I'!AD29+'SEMESTER II'!AD29</f>
        <v>#REF!</v>
      </c>
      <c r="AE29" s="19" t="e">
        <f>'SEMESTER I'!AE29+'SEMESTER II'!AE29</f>
        <v>#REF!</v>
      </c>
      <c r="AF29" s="19" t="e">
        <f>'SEMESTER I'!AF29+'SEMESTER II'!AF29</f>
        <v>#REF!</v>
      </c>
      <c r="AG29" s="19" t="e">
        <f>'SEMESTER I'!AG29+'SEMESTER II'!AG29</f>
        <v>#REF!</v>
      </c>
      <c r="AH29" s="19" t="e">
        <f>'SEMESTER I'!AH29+'SEMESTER II'!AH29</f>
        <v>#REF!</v>
      </c>
      <c r="AI29" s="19" t="e">
        <f>'SEMESTER I'!AI29+'SEMESTER II'!AI29</f>
        <v>#REF!</v>
      </c>
      <c r="AJ29" s="19" t="e">
        <f>'SEMESTER I'!AJ29+'SEMESTER II'!AJ29</f>
        <v>#REF!</v>
      </c>
      <c r="AK29" s="19" t="e">
        <f>'SEMESTER I'!AK29+'SEMESTER II'!AK29</f>
        <v>#REF!</v>
      </c>
      <c r="AL29" s="19" t="e">
        <f>'SEMESTER I'!AL29+'SEMESTER II'!AL29</f>
        <v>#REF!</v>
      </c>
      <c r="AM29" s="19" t="e">
        <f>'SEMESTER I'!AM29+'SEMESTER II'!AM29</f>
        <v>#REF!</v>
      </c>
      <c r="AN29" s="19" t="e">
        <f>'SEMESTER I'!AN29+'SEMESTER II'!AN29</f>
        <v>#REF!</v>
      </c>
      <c r="AO29" s="19" t="e">
        <f>'SEMESTER I'!AO29+'SEMESTER II'!AO29</f>
        <v>#REF!</v>
      </c>
      <c r="AP29" s="19" t="e">
        <f>'SEMESTER I'!AP29+'SEMESTER II'!AP29</f>
        <v>#REF!</v>
      </c>
      <c r="AQ29" s="19" t="e">
        <f>'SEMESTER I'!AQ29+'SEMESTER II'!AQ29</f>
        <v>#REF!</v>
      </c>
      <c r="AR29" s="19" t="e">
        <f>'SEMESTER I'!AR29+'SEMESTER II'!AR29</f>
        <v>#REF!</v>
      </c>
      <c r="AS29" s="19" t="e">
        <f>'SEMESTER I'!AS29+'SEMESTER II'!AS29</f>
        <v>#REF!</v>
      </c>
      <c r="AT29" s="19" t="e">
        <f>'SEMESTER I'!AT29+'SEMESTER II'!AT29</f>
        <v>#REF!</v>
      </c>
      <c r="AU29" s="19" t="e">
        <f>'SEMESTER I'!AU29+'SEMESTER II'!AU29</f>
        <v>#REF!</v>
      </c>
      <c r="AV29" s="19" t="e">
        <f>'SEMESTER I'!AV29+'SEMESTER II'!AV29</f>
        <v>#REF!</v>
      </c>
      <c r="AW29" s="19" t="e">
        <f>'SEMESTER I'!AW29+'SEMESTER II'!AW29</f>
        <v>#REF!</v>
      </c>
      <c r="AX29" s="19" t="e">
        <f>'SEMESTER I'!AX29+'SEMESTER II'!AX29</f>
        <v>#REF!</v>
      </c>
    </row>
    <row r="30" spans="1:52" ht="14.25" customHeight="1">
      <c r="A30" s="99">
        <v>5</v>
      </c>
      <c r="B30" s="103" t="s">
        <v>50</v>
      </c>
      <c r="C30" s="9" t="s">
        <v>51</v>
      </c>
      <c r="D30" s="93">
        <v>420</v>
      </c>
      <c r="E30" s="93">
        <v>428</v>
      </c>
      <c r="F30" s="11">
        <f t="shared" ref="F30:F33" si="8">D30+E30</f>
        <v>848</v>
      </c>
      <c r="G30" s="19" t="e">
        <f>'SEMESTER I'!G30+'SEMESTER II'!G30</f>
        <v>#REF!</v>
      </c>
      <c r="H30" s="19" t="e">
        <f>'SEMESTER I'!H30+'SEMESTER II'!H30</f>
        <v>#REF!</v>
      </c>
      <c r="I30" s="19" t="e">
        <f>'SEMESTER I'!I30+'SEMESTER II'!I30</f>
        <v>#REF!</v>
      </c>
      <c r="J30" s="19" t="e">
        <f>'SEMESTER I'!J30+'SEMESTER II'!J30</f>
        <v>#REF!</v>
      </c>
      <c r="K30" s="19" t="e">
        <f>'SEMESTER I'!K30+'SEMESTER II'!K30</f>
        <v>#REF!</v>
      </c>
      <c r="L30" s="19" t="e">
        <f>'SEMESTER I'!L30+'SEMESTER II'!L30</f>
        <v>#REF!</v>
      </c>
      <c r="M30" s="19" t="e">
        <f>'SEMESTER I'!M30+'SEMESTER II'!M30</f>
        <v>#REF!</v>
      </c>
      <c r="N30" s="19" t="e">
        <f>'SEMESTER I'!N30+'SEMESTER II'!N30</f>
        <v>#REF!</v>
      </c>
      <c r="O30" s="19" t="e">
        <f>'SEMESTER I'!O30+'SEMESTER II'!O30</f>
        <v>#REF!</v>
      </c>
      <c r="P30" s="19" t="e">
        <f>'SEMESTER I'!P30+'SEMESTER II'!P30</f>
        <v>#REF!</v>
      </c>
      <c r="Q30" s="19" t="e">
        <f>'SEMESTER I'!Q30+'SEMESTER II'!Q30</f>
        <v>#REF!</v>
      </c>
      <c r="R30" s="19" t="e">
        <f>'SEMESTER I'!R30+'SEMESTER II'!R30</f>
        <v>#REF!</v>
      </c>
      <c r="S30" s="19" t="e">
        <f>'SEMESTER I'!S30+'SEMESTER II'!S30</f>
        <v>#REF!</v>
      </c>
      <c r="T30" s="19" t="e">
        <f>'SEMESTER I'!T30+'SEMESTER II'!T30</f>
        <v>#REF!</v>
      </c>
      <c r="U30" s="19" t="e">
        <f>'SEMESTER I'!U30+'SEMESTER II'!U30</f>
        <v>#REF!</v>
      </c>
      <c r="V30" s="19" t="e">
        <f>'SEMESTER I'!V30+'SEMESTER II'!V30</f>
        <v>#REF!</v>
      </c>
      <c r="W30" s="19" t="e">
        <f>'SEMESTER I'!W30+'SEMESTER II'!W30</f>
        <v>#REF!</v>
      </c>
      <c r="X30" s="19" t="e">
        <f>'SEMESTER I'!X30+'SEMESTER II'!X30</f>
        <v>#REF!</v>
      </c>
      <c r="Y30" s="19" t="e">
        <f>'SEMESTER I'!Y30+'SEMESTER II'!Y30</f>
        <v>#REF!</v>
      </c>
      <c r="Z30" s="19" t="e">
        <f>'SEMESTER I'!Z30+'SEMESTER II'!Z30</f>
        <v>#REF!</v>
      </c>
      <c r="AA30" s="19" t="e">
        <f>'SEMESTER I'!AA30+'SEMESTER II'!AA30</f>
        <v>#REF!</v>
      </c>
      <c r="AB30" s="19" t="e">
        <f>'SEMESTER I'!AB30+'SEMESTER II'!AB30</f>
        <v>#REF!</v>
      </c>
      <c r="AC30" s="19" t="e">
        <f>'SEMESTER I'!AC30+'SEMESTER II'!AC30</f>
        <v>#REF!</v>
      </c>
      <c r="AD30" s="19" t="e">
        <f>'SEMESTER I'!AD30+'SEMESTER II'!AD30</f>
        <v>#REF!</v>
      </c>
      <c r="AE30" s="19" t="e">
        <f>'SEMESTER I'!AE30+'SEMESTER II'!AE30</f>
        <v>#REF!</v>
      </c>
      <c r="AF30" s="19" t="e">
        <f>'SEMESTER I'!AF30+'SEMESTER II'!AF30</f>
        <v>#REF!</v>
      </c>
      <c r="AG30" s="19" t="e">
        <f>'SEMESTER I'!AG30+'SEMESTER II'!AG30</f>
        <v>#REF!</v>
      </c>
      <c r="AH30" s="19" t="e">
        <f>'SEMESTER I'!AH30+'SEMESTER II'!AH30</f>
        <v>#REF!</v>
      </c>
      <c r="AI30" s="19" t="e">
        <f>'SEMESTER I'!AI30+'SEMESTER II'!AI30</f>
        <v>#REF!</v>
      </c>
      <c r="AJ30" s="19" t="e">
        <f>'SEMESTER I'!AJ30+'SEMESTER II'!AJ30</f>
        <v>#REF!</v>
      </c>
      <c r="AK30" s="19" t="e">
        <f>'SEMESTER I'!AK30+'SEMESTER II'!AK30</f>
        <v>#REF!</v>
      </c>
      <c r="AL30" s="19" t="e">
        <f>'SEMESTER I'!AL30+'SEMESTER II'!AL30</f>
        <v>#REF!</v>
      </c>
      <c r="AM30" s="19" t="e">
        <f>'SEMESTER I'!AM30+'SEMESTER II'!AM30</f>
        <v>#REF!</v>
      </c>
      <c r="AN30" s="19" t="e">
        <f>'SEMESTER I'!AN30+'SEMESTER II'!AN30</f>
        <v>#REF!</v>
      </c>
      <c r="AO30" s="19" t="e">
        <f>'SEMESTER I'!AO30+'SEMESTER II'!AO30</f>
        <v>#REF!</v>
      </c>
      <c r="AP30" s="19" t="e">
        <f>'SEMESTER I'!AP30+'SEMESTER II'!AP30</f>
        <v>#REF!</v>
      </c>
      <c r="AQ30" s="19" t="e">
        <f>'SEMESTER I'!AQ30+'SEMESTER II'!AQ30</f>
        <v>#REF!</v>
      </c>
      <c r="AR30" s="19" t="e">
        <f>'SEMESTER I'!AR30+'SEMESTER II'!AR30</f>
        <v>#REF!</v>
      </c>
      <c r="AS30" s="19" t="e">
        <f>'SEMESTER I'!AS30+'SEMESTER II'!AS30</f>
        <v>#REF!</v>
      </c>
      <c r="AT30" s="19" t="e">
        <f>'SEMESTER I'!AT30+'SEMESTER II'!AT30</f>
        <v>#REF!</v>
      </c>
      <c r="AU30" s="19" t="e">
        <f>'SEMESTER I'!AU30+'SEMESTER II'!AU30</f>
        <v>#REF!</v>
      </c>
      <c r="AV30" s="19" t="e">
        <f>'SEMESTER I'!AV30+'SEMESTER II'!AV30</f>
        <v>#REF!</v>
      </c>
      <c r="AW30" s="19" t="e">
        <f>'SEMESTER I'!AW30+'SEMESTER II'!AW30</f>
        <v>#REF!</v>
      </c>
      <c r="AX30" s="19" t="e">
        <f>'SEMESTER I'!AX30+'SEMESTER II'!AX30</f>
        <v>#REF!</v>
      </c>
    </row>
    <row r="31" spans="1:52" ht="14.25" customHeight="1">
      <c r="A31" s="100"/>
      <c r="B31" s="100"/>
      <c r="C31" s="9" t="s">
        <v>52</v>
      </c>
      <c r="D31" s="93">
        <v>244</v>
      </c>
      <c r="E31" s="93">
        <v>248</v>
      </c>
      <c r="F31" s="11">
        <f t="shared" si="8"/>
        <v>492</v>
      </c>
      <c r="G31" s="19" t="e">
        <f>'SEMESTER I'!G31+'SEMESTER II'!G31</f>
        <v>#REF!</v>
      </c>
      <c r="H31" s="19" t="e">
        <f>'SEMESTER I'!H31+'SEMESTER II'!H31</f>
        <v>#REF!</v>
      </c>
      <c r="I31" s="19" t="e">
        <f>'SEMESTER I'!I31+'SEMESTER II'!I31</f>
        <v>#REF!</v>
      </c>
      <c r="J31" s="19" t="e">
        <f>'SEMESTER I'!J31+'SEMESTER II'!J31</f>
        <v>#REF!</v>
      </c>
      <c r="K31" s="19" t="e">
        <f>'SEMESTER I'!K31+'SEMESTER II'!K31</f>
        <v>#REF!</v>
      </c>
      <c r="L31" s="19" t="e">
        <f>'SEMESTER I'!L31+'SEMESTER II'!L31</f>
        <v>#REF!</v>
      </c>
      <c r="M31" s="19" t="e">
        <f>'SEMESTER I'!M31+'SEMESTER II'!M31</f>
        <v>#REF!</v>
      </c>
      <c r="N31" s="19" t="e">
        <f>'SEMESTER I'!N31+'SEMESTER II'!N31</f>
        <v>#REF!</v>
      </c>
      <c r="O31" s="19" t="e">
        <f>'SEMESTER I'!O31+'SEMESTER II'!O31</f>
        <v>#REF!</v>
      </c>
      <c r="P31" s="19" t="e">
        <f>'SEMESTER I'!P31+'SEMESTER II'!P31</f>
        <v>#REF!</v>
      </c>
      <c r="Q31" s="19" t="e">
        <f>'SEMESTER I'!Q31+'SEMESTER II'!Q31</f>
        <v>#REF!</v>
      </c>
      <c r="R31" s="19" t="e">
        <f>'SEMESTER I'!R31+'SEMESTER II'!R31</f>
        <v>#REF!</v>
      </c>
      <c r="S31" s="19" t="e">
        <f>'SEMESTER I'!S31+'SEMESTER II'!S31</f>
        <v>#REF!</v>
      </c>
      <c r="T31" s="19" t="e">
        <f>'SEMESTER I'!T31+'SEMESTER II'!T31</f>
        <v>#REF!</v>
      </c>
      <c r="U31" s="19" t="e">
        <f>'SEMESTER I'!U31+'SEMESTER II'!U31</f>
        <v>#REF!</v>
      </c>
      <c r="V31" s="19" t="e">
        <f>'SEMESTER I'!V31+'SEMESTER II'!V31</f>
        <v>#REF!</v>
      </c>
      <c r="W31" s="19" t="e">
        <f>'SEMESTER I'!W31+'SEMESTER II'!W31</f>
        <v>#REF!</v>
      </c>
      <c r="X31" s="19" t="e">
        <f>'SEMESTER I'!X31+'SEMESTER II'!X31</f>
        <v>#REF!</v>
      </c>
      <c r="Y31" s="19" t="e">
        <f>'SEMESTER I'!Y31+'SEMESTER II'!Y31</f>
        <v>#REF!</v>
      </c>
      <c r="Z31" s="19" t="e">
        <f>'SEMESTER I'!Z31+'SEMESTER II'!Z31</f>
        <v>#REF!</v>
      </c>
      <c r="AA31" s="19" t="e">
        <f>'SEMESTER I'!AA31+'SEMESTER II'!AA31</f>
        <v>#REF!</v>
      </c>
      <c r="AB31" s="19" t="e">
        <f>'SEMESTER I'!AB31+'SEMESTER II'!AB31</f>
        <v>#REF!</v>
      </c>
      <c r="AC31" s="19" t="e">
        <f>'SEMESTER I'!AC31+'SEMESTER II'!AC31</f>
        <v>#REF!</v>
      </c>
      <c r="AD31" s="19" t="e">
        <f>'SEMESTER I'!AD31+'SEMESTER II'!AD31</f>
        <v>#REF!</v>
      </c>
      <c r="AE31" s="19" t="e">
        <f>'SEMESTER I'!AE31+'SEMESTER II'!AE31</f>
        <v>#REF!</v>
      </c>
      <c r="AF31" s="19" t="e">
        <f>'SEMESTER I'!AF31+'SEMESTER II'!AF31</f>
        <v>#REF!</v>
      </c>
      <c r="AG31" s="19" t="e">
        <f>'SEMESTER I'!AG31+'SEMESTER II'!AG31</f>
        <v>#REF!</v>
      </c>
      <c r="AH31" s="19" t="e">
        <f>'SEMESTER I'!AH31+'SEMESTER II'!AH31</f>
        <v>#REF!</v>
      </c>
      <c r="AI31" s="19" t="e">
        <f>'SEMESTER I'!AI31+'SEMESTER II'!AI31</f>
        <v>#REF!</v>
      </c>
      <c r="AJ31" s="19" t="e">
        <f>'SEMESTER I'!AJ31+'SEMESTER II'!AJ31</f>
        <v>#REF!</v>
      </c>
      <c r="AK31" s="19" t="e">
        <f>'SEMESTER I'!AK31+'SEMESTER II'!AK31</f>
        <v>#REF!</v>
      </c>
      <c r="AL31" s="19" t="e">
        <f>'SEMESTER I'!AL31+'SEMESTER II'!AL31</f>
        <v>#REF!</v>
      </c>
      <c r="AM31" s="19" t="e">
        <f>'SEMESTER I'!AM31+'SEMESTER II'!AM31</f>
        <v>#REF!</v>
      </c>
      <c r="AN31" s="19" t="e">
        <f>'SEMESTER I'!AN31+'SEMESTER II'!AN31</f>
        <v>#REF!</v>
      </c>
      <c r="AO31" s="19" t="e">
        <f>'SEMESTER I'!AO31+'SEMESTER II'!AO31</f>
        <v>#REF!</v>
      </c>
      <c r="AP31" s="19" t="e">
        <f>'SEMESTER I'!AP31+'SEMESTER II'!AP31</f>
        <v>#REF!</v>
      </c>
      <c r="AQ31" s="19" t="e">
        <f>'SEMESTER I'!AQ31+'SEMESTER II'!AQ31</f>
        <v>#REF!</v>
      </c>
      <c r="AR31" s="19" t="e">
        <f>'SEMESTER I'!AR31+'SEMESTER II'!AR31</f>
        <v>#REF!</v>
      </c>
      <c r="AS31" s="19" t="e">
        <f>'SEMESTER I'!AS31+'SEMESTER II'!AS31</f>
        <v>#REF!</v>
      </c>
      <c r="AT31" s="19" t="e">
        <f>'SEMESTER I'!AT31+'SEMESTER II'!AT31</f>
        <v>#REF!</v>
      </c>
      <c r="AU31" s="19" t="e">
        <f>'SEMESTER I'!AU31+'SEMESTER II'!AU31</f>
        <v>#REF!</v>
      </c>
      <c r="AV31" s="19" t="e">
        <f>'SEMESTER I'!AV31+'SEMESTER II'!AV31</f>
        <v>#REF!</v>
      </c>
      <c r="AW31" s="19" t="e">
        <f>'SEMESTER I'!AW31+'SEMESTER II'!AW31</f>
        <v>#REF!</v>
      </c>
      <c r="AX31" s="19" t="e">
        <f>'SEMESTER I'!AX31+'SEMESTER II'!AX31</f>
        <v>#REF!</v>
      </c>
    </row>
    <row r="32" spans="1:52" ht="14.25" customHeight="1">
      <c r="A32" s="100"/>
      <c r="B32" s="100"/>
      <c r="C32" s="9" t="s">
        <v>53</v>
      </c>
      <c r="D32" s="93">
        <v>237</v>
      </c>
      <c r="E32" s="93">
        <v>248</v>
      </c>
      <c r="F32" s="11">
        <f t="shared" si="8"/>
        <v>485</v>
      </c>
      <c r="G32" s="19" t="e">
        <f>'SEMESTER I'!G32+'SEMESTER II'!G32</f>
        <v>#REF!</v>
      </c>
      <c r="H32" s="19" t="e">
        <f>'SEMESTER I'!H32+'SEMESTER II'!H32</f>
        <v>#REF!</v>
      </c>
      <c r="I32" s="19" t="e">
        <f>'SEMESTER I'!I32+'SEMESTER II'!I32</f>
        <v>#REF!</v>
      </c>
      <c r="J32" s="19" t="e">
        <f>'SEMESTER I'!J32+'SEMESTER II'!J32</f>
        <v>#REF!</v>
      </c>
      <c r="K32" s="19" t="e">
        <f>'SEMESTER I'!K32+'SEMESTER II'!K32</f>
        <v>#REF!</v>
      </c>
      <c r="L32" s="19" t="e">
        <f>'SEMESTER I'!L32+'SEMESTER II'!L32</f>
        <v>#REF!</v>
      </c>
      <c r="M32" s="19" t="e">
        <f>'SEMESTER I'!M32+'SEMESTER II'!M32</f>
        <v>#REF!</v>
      </c>
      <c r="N32" s="19" t="e">
        <f>'SEMESTER I'!N32+'SEMESTER II'!N32</f>
        <v>#REF!</v>
      </c>
      <c r="O32" s="19" t="e">
        <f>'SEMESTER I'!O32+'SEMESTER II'!O32</f>
        <v>#REF!</v>
      </c>
      <c r="P32" s="19" t="e">
        <f>'SEMESTER I'!P32+'SEMESTER II'!P32</f>
        <v>#REF!</v>
      </c>
      <c r="Q32" s="19" t="e">
        <f>'SEMESTER I'!Q32+'SEMESTER II'!Q32</f>
        <v>#REF!</v>
      </c>
      <c r="R32" s="19" t="e">
        <f>'SEMESTER I'!R32+'SEMESTER II'!R32</f>
        <v>#REF!</v>
      </c>
      <c r="S32" s="19" t="e">
        <f>'SEMESTER I'!S32+'SEMESTER II'!S32</f>
        <v>#REF!</v>
      </c>
      <c r="T32" s="19" t="e">
        <f>'SEMESTER I'!T32+'SEMESTER II'!T32</f>
        <v>#REF!</v>
      </c>
      <c r="U32" s="19" t="e">
        <f>'SEMESTER I'!U32+'SEMESTER II'!U32</f>
        <v>#REF!</v>
      </c>
      <c r="V32" s="19" t="e">
        <f>'SEMESTER I'!V32+'SEMESTER II'!V32</f>
        <v>#REF!</v>
      </c>
      <c r="W32" s="19" t="e">
        <f>'SEMESTER I'!W32+'SEMESTER II'!W32</f>
        <v>#REF!</v>
      </c>
      <c r="X32" s="19" t="e">
        <f>'SEMESTER I'!X32+'SEMESTER II'!X32</f>
        <v>#REF!</v>
      </c>
      <c r="Y32" s="19" t="e">
        <f>'SEMESTER I'!Y32+'SEMESTER II'!Y32</f>
        <v>#REF!</v>
      </c>
      <c r="Z32" s="19" t="e">
        <f>'SEMESTER I'!Z32+'SEMESTER II'!Z32</f>
        <v>#REF!</v>
      </c>
      <c r="AA32" s="19" t="e">
        <f>'SEMESTER I'!AA32+'SEMESTER II'!AA32</f>
        <v>#REF!</v>
      </c>
      <c r="AB32" s="19" t="e">
        <f>'SEMESTER I'!AB32+'SEMESTER II'!AB32</f>
        <v>#REF!</v>
      </c>
      <c r="AC32" s="19" t="e">
        <f>'SEMESTER I'!AC32+'SEMESTER II'!AC32</f>
        <v>#REF!</v>
      </c>
      <c r="AD32" s="19" t="e">
        <f>'SEMESTER I'!AD32+'SEMESTER II'!AD32</f>
        <v>#REF!</v>
      </c>
      <c r="AE32" s="19" t="e">
        <f>'SEMESTER I'!AE32+'SEMESTER II'!AE32</f>
        <v>#REF!</v>
      </c>
      <c r="AF32" s="19" t="e">
        <f>'SEMESTER I'!AF32+'SEMESTER II'!AF32</f>
        <v>#REF!</v>
      </c>
      <c r="AG32" s="19" t="e">
        <f>'SEMESTER I'!AG32+'SEMESTER II'!AG32</f>
        <v>#REF!</v>
      </c>
      <c r="AH32" s="19" t="e">
        <f>'SEMESTER I'!AH32+'SEMESTER II'!AH32</f>
        <v>#REF!</v>
      </c>
      <c r="AI32" s="19" t="e">
        <f>'SEMESTER I'!AI32+'SEMESTER II'!AI32</f>
        <v>#REF!</v>
      </c>
      <c r="AJ32" s="19" t="e">
        <f>'SEMESTER I'!AJ32+'SEMESTER II'!AJ32</f>
        <v>#REF!</v>
      </c>
      <c r="AK32" s="19" t="e">
        <f>'SEMESTER I'!AK32+'SEMESTER II'!AK32</f>
        <v>#REF!</v>
      </c>
      <c r="AL32" s="19" t="e">
        <f>'SEMESTER I'!AL32+'SEMESTER II'!AL32</f>
        <v>#REF!</v>
      </c>
      <c r="AM32" s="19" t="e">
        <f>'SEMESTER I'!AM32+'SEMESTER II'!AM32</f>
        <v>#REF!</v>
      </c>
      <c r="AN32" s="19" t="e">
        <f>'SEMESTER I'!AN32+'SEMESTER II'!AN32</f>
        <v>#REF!</v>
      </c>
      <c r="AO32" s="19" t="e">
        <f>'SEMESTER I'!AO32+'SEMESTER II'!AO32</f>
        <v>#REF!</v>
      </c>
      <c r="AP32" s="19" t="e">
        <f>'SEMESTER I'!AP32+'SEMESTER II'!AP32</f>
        <v>#REF!</v>
      </c>
      <c r="AQ32" s="19" t="e">
        <f>'SEMESTER I'!AQ32+'SEMESTER II'!AQ32</f>
        <v>#REF!</v>
      </c>
      <c r="AR32" s="19" t="e">
        <f>'SEMESTER I'!AR32+'SEMESTER II'!AR32</f>
        <v>#REF!</v>
      </c>
      <c r="AS32" s="19" t="e">
        <f>'SEMESTER I'!AS32+'SEMESTER II'!AS32</f>
        <v>#REF!</v>
      </c>
      <c r="AT32" s="19" t="e">
        <f>'SEMESTER I'!AT32+'SEMESTER II'!AT32</f>
        <v>#REF!</v>
      </c>
      <c r="AU32" s="19" t="e">
        <f>'SEMESTER I'!AU32+'SEMESTER II'!AU32</f>
        <v>#REF!</v>
      </c>
      <c r="AV32" s="19" t="e">
        <f>'SEMESTER I'!AV32+'SEMESTER II'!AV32</f>
        <v>#REF!</v>
      </c>
      <c r="AW32" s="19" t="e">
        <f>'SEMESTER I'!AW32+'SEMESTER II'!AW32</f>
        <v>#REF!</v>
      </c>
      <c r="AX32" s="19" t="e">
        <f>'SEMESTER I'!AX32+'SEMESTER II'!AX32</f>
        <v>#REF!</v>
      </c>
    </row>
    <row r="33" spans="1:50" ht="14.25" customHeight="1">
      <c r="A33" s="101"/>
      <c r="B33" s="101"/>
      <c r="C33" s="9" t="s">
        <v>54</v>
      </c>
      <c r="D33" s="93">
        <v>324</v>
      </c>
      <c r="E33" s="93">
        <v>329</v>
      </c>
      <c r="F33" s="11">
        <f t="shared" si="8"/>
        <v>653</v>
      </c>
      <c r="G33" s="19" t="e">
        <f>'SEMESTER I'!G33+'SEMESTER II'!G33</f>
        <v>#REF!</v>
      </c>
      <c r="H33" s="19" t="e">
        <f>'SEMESTER I'!H33+'SEMESTER II'!H33</f>
        <v>#REF!</v>
      </c>
      <c r="I33" s="19" t="e">
        <f>'SEMESTER I'!I33+'SEMESTER II'!I33</f>
        <v>#REF!</v>
      </c>
      <c r="J33" s="19" t="e">
        <f>'SEMESTER I'!J33+'SEMESTER II'!J33</f>
        <v>#REF!</v>
      </c>
      <c r="K33" s="19" t="e">
        <f>'SEMESTER I'!K33+'SEMESTER II'!K33</f>
        <v>#REF!</v>
      </c>
      <c r="L33" s="19" t="e">
        <f>'SEMESTER I'!L33+'SEMESTER II'!L33</f>
        <v>#REF!</v>
      </c>
      <c r="M33" s="19" t="e">
        <f>'SEMESTER I'!M33+'SEMESTER II'!M33</f>
        <v>#REF!</v>
      </c>
      <c r="N33" s="19" t="e">
        <f>'SEMESTER I'!N33+'SEMESTER II'!N33</f>
        <v>#REF!</v>
      </c>
      <c r="O33" s="19" t="e">
        <f>'SEMESTER I'!O33+'SEMESTER II'!O33</f>
        <v>#REF!</v>
      </c>
      <c r="P33" s="19" t="e">
        <f>'SEMESTER I'!P33+'SEMESTER II'!P33</f>
        <v>#REF!</v>
      </c>
      <c r="Q33" s="19" t="e">
        <f>'SEMESTER I'!Q33+'SEMESTER II'!Q33</f>
        <v>#REF!</v>
      </c>
      <c r="R33" s="19" t="e">
        <f>'SEMESTER I'!R33+'SEMESTER II'!R33</f>
        <v>#REF!</v>
      </c>
      <c r="S33" s="19" t="e">
        <f>'SEMESTER I'!S33+'SEMESTER II'!S33</f>
        <v>#REF!</v>
      </c>
      <c r="T33" s="19" t="e">
        <f>'SEMESTER I'!T33+'SEMESTER II'!T33</f>
        <v>#REF!</v>
      </c>
      <c r="U33" s="19" t="e">
        <f>'SEMESTER I'!U33+'SEMESTER II'!U33</f>
        <v>#REF!</v>
      </c>
      <c r="V33" s="19" t="e">
        <f>'SEMESTER I'!V33+'SEMESTER II'!V33</f>
        <v>#REF!</v>
      </c>
      <c r="W33" s="19" t="e">
        <f>'SEMESTER I'!W33+'SEMESTER II'!W33</f>
        <v>#REF!</v>
      </c>
      <c r="X33" s="19" t="e">
        <f>'SEMESTER I'!X33+'SEMESTER II'!X33</f>
        <v>#REF!</v>
      </c>
      <c r="Y33" s="19" t="e">
        <f>'SEMESTER I'!Y33+'SEMESTER II'!Y33</f>
        <v>#REF!</v>
      </c>
      <c r="Z33" s="19" t="e">
        <f>'SEMESTER I'!Z33+'SEMESTER II'!Z33</f>
        <v>#REF!</v>
      </c>
      <c r="AA33" s="19" t="e">
        <f>'SEMESTER I'!AA33+'SEMESTER II'!AA33</f>
        <v>#REF!</v>
      </c>
      <c r="AB33" s="19" t="e">
        <f>'SEMESTER I'!AB33+'SEMESTER II'!AB33</f>
        <v>#REF!</v>
      </c>
      <c r="AC33" s="19" t="e">
        <f>'SEMESTER I'!AC33+'SEMESTER II'!AC33</f>
        <v>#REF!</v>
      </c>
      <c r="AD33" s="19" t="e">
        <f>'SEMESTER I'!AD33+'SEMESTER II'!AD33</f>
        <v>#REF!</v>
      </c>
      <c r="AE33" s="19" t="e">
        <f>'SEMESTER I'!AE33+'SEMESTER II'!AE33</f>
        <v>#REF!</v>
      </c>
      <c r="AF33" s="19" t="e">
        <f>'SEMESTER I'!AF33+'SEMESTER II'!AF33</f>
        <v>#REF!</v>
      </c>
      <c r="AG33" s="19" t="e">
        <f>'SEMESTER I'!AG33+'SEMESTER II'!AG33</f>
        <v>#REF!</v>
      </c>
      <c r="AH33" s="19" t="e">
        <f>'SEMESTER I'!AH33+'SEMESTER II'!AH33</f>
        <v>#REF!</v>
      </c>
      <c r="AI33" s="19" t="e">
        <f>'SEMESTER I'!AI33+'SEMESTER II'!AI33</f>
        <v>#REF!</v>
      </c>
      <c r="AJ33" s="19" t="e">
        <f>'SEMESTER I'!AJ33+'SEMESTER II'!AJ33</f>
        <v>#REF!</v>
      </c>
      <c r="AK33" s="19" t="e">
        <f>'SEMESTER I'!AK33+'SEMESTER II'!AK33</f>
        <v>#REF!</v>
      </c>
      <c r="AL33" s="19" t="e">
        <f>'SEMESTER I'!AL33+'SEMESTER II'!AL33</f>
        <v>#REF!</v>
      </c>
      <c r="AM33" s="19" t="e">
        <f>'SEMESTER I'!AM33+'SEMESTER II'!AM33</f>
        <v>#REF!</v>
      </c>
      <c r="AN33" s="19" t="e">
        <f>'SEMESTER I'!AN33+'SEMESTER II'!AN33</f>
        <v>#REF!</v>
      </c>
      <c r="AO33" s="19" t="e">
        <f>'SEMESTER I'!AO33+'SEMESTER II'!AO33</f>
        <v>#REF!</v>
      </c>
      <c r="AP33" s="19" t="e">
        <f>'SEMESTER I'!AP33+'SEMESTER II'!AP33</f>
        <v>#REF!</v>
      </c>
      <c r="AQ33" s="19" t="e">
        <f>'SEMESTER I'!AQ33+'SEMESTER II'!AQ33</f>
        <v>#REF!</v>
      </c>
      <c r="AR33" s="19" t="e">
        <f>'SEMESTER I'!AR33+'SEMESTER II'!AR33</f>
        <v>#REF!</v>
      </c>
      <c r="AS33" s="19" t="e">
        <f>'SEMESTER I'!AS33+'SEMESTER II'!AS33</f>
        <v>#REF!</v>
      </c>
      <c r="AT33" s="19" t="e">
        <f>'SEMESTER I'!AT33+'SEMESTER II'!AT33</f>
        <v>#REF!</v>
      </c>
      <c r="AU33" s="19" t="e">
        <f>'SEMESTER I'!AU33+'SEMESTER II'!AU33</f>
        <v>#REF!</v>
      </c>
      <c r="AV33" s="19" t="e">
        <f>'SEMESTER I'!AV33+'SEMESTER II'!AV33</f>
        <v>#REF!</v>
      </c>
      <c r="AW33" s="19" t="e">
        <f>'SEMESTER I'!AW33+'SEMESTER II'!AW33</f>
        <v>#REF!</v>
      </c>
      <c r="AX33" s="19" t="e">
        <f>'SEMESTER I'!AX33+'SEMESTER II'!AX33</f>
        <v>#REF!</v>
      </c>
    </row>
    <row r="34" spans="1:50" ht="14.25" customHeight="1">
      <c r="A34" s="26"/>
      <c r="B34" s="17"/>
      <c r="C34" s="18" t="s">
        <v>37</v>
      </c>
      <c r="D34" s="89">
        <f t="shared" ref="D34:F34" si="9">SUM(D30:D33)</f>
        <v>1225</v>
      </c>
      <c r="E34" s="89">
        <f t="shared" si="9"/>
        <v>1253</v>
      </c>
      <c r="F34" s="89">
        <f t="shared" si="9"/>
        <v>2478</v>
      </c>
      <c r="G34" s="19" t="e">
        <f>'SEMESTER I'!G34+'SEMESTER II'!G34</f>
        <v>#REF!</v>
      </c>
      <c r="H34" s="19" t="e">
        <f>'SEMESTER I'!H34+'SEMESTER II'!H34</f>
        <v>#REF!</v>
      </c>
      <c r="I34" s="19" t="e">
        <f>'SEMESTER I'!I34+'SEMESTER II'!I34</f>
        <v>#REF!</v>
      </c>
      <c r="J34" s="19" t="e">
        <f>'SEMESTER I'!J34+'SEMESTER II'!J34</f>
        <v>#REF!</v>
      </c>
      <c r="K34" s="19" t="e">
        <f>'SEMESTER I'!K34+'SEMESTER II'!K34</f>
        <v>#REF!</v>
      </c>
      <c r="L34" s="19" t="e">
        <f>'SEMESTER I'!L34+'SEMESTER II'!L34</f>
        <v>#REF!</v>
      </c>
      <c r="M34" s="19" t="e">
        <f>'SEMESTER I'!M34+'SEMESTER II'!M34</f>
        <v>#REF!</v>
      </c>
      <c r="N34" s="19" t="e">
        <f>'SEMESTER I'!N34+'SEMESTER II'!N34</f>
        <v>#REF!</v>
      </c>
      <c r="O34" s="19" t="e">
        <f>'SEMESTER I'!O34+'SEMESTER II'!O34</f>
        <v>#REF!</v>
      </c>
      <c r="P34" s="19" t="e">
        <f>'SEMESTER I'!P34+'SEMESTER II'!P34</f>
        <v>#REF!</v>
      </c>
      <c r="Q34" s="19" t="e">
        <f>'SEMESTER I'!Q34+'SEMESTER II'!Q34</f>
        <v>#REF!</v>
      </c>
      <c r="R34" s="19" t="e">
        <f>'SEMESTER I'!R34+'SEMESTER II'!R34</f>
        <v>#REF!</v>
      </c>
      <c r="S34" s="19" t="e">
        <f>'SEMESTER I'!S34+'SEMESTER II'!S34</f>
        <v>#REF!</v>
      </c>
      <c r="T34" s="19" t="e">
        <f>'SEMESTER I'!T34+'SEMESTER II'!T34</f>
        <v>#REF!</v>
      </c>
      <c r="U34" s="19" t="e">
        <f>'SEMESTER I'!U34+'SEMESTER II'!U34</f>
        <v>#REF!</v>
      </c>
      <c r="V34" s="19" t="e">
        <f>'SEMESTER I'!V34+'SEMESTER II'!V34</f>
        <v>#REF!</v>
      </c>
      <c r="W34" s="19" t="e">
        <f>'SEMESTER I'!W34+'SEMESTER II'!W34</f>
        <v>#REF!</v>
      </c>
      <c r="X34" s="19" t="e">
        <f>'SEMESTER I'!X34+'SEMESTER II'!X34</f>
        <v>#REF!</v>
      </c>
      <c r="Y34" s="19" t="e">
        <f>'SEMESTER I'!Y34+'SEMESTER II'!Y34</f>
        <v>#REF!</v>
      </c>
      <c r="Z34" s="19" t="e">
        <f>'SEMESTER I'!Z34+'SEMESTER II'!Z34</f>
        <v>#REF!</v>
      </c>
      <c r="AA34" s="19" t="e">
        <f>'SEMESTER I'!AA34+'SEMESTER II'!AA34</f>
        <v>#REF!</v>
      </c>
      <c r="AB34" s="19" t="e">
        <f>'SEMESTER I'!AB34+'SEMESTER II'!AB34</f>
        <v>#REF!</v>
      </c>
      <c r="AC34" s="19" t="e">
        <f>'SEMESTER I'!AC34+'SEMESTER II'!AC34</f>
        <v>#REF!</v>
      </c>
      <c r="AD34" s="19" t="e">
        <f>'SEMESTER I'!AD34+'SEMESTER II'!AD34</f>
        <v>#REF!</v>
      </c>
      <c r="AE34" s="19" t="e">
        <f>'SEMESTER I'!AE34+'SEMESTER II'!AE34</f>
        <v>#REF!</v>
      </c>
      <c r="AF34" s="19" t="e">
        <f>'SEMESTER I'!AF34+'SEMESTER II'!AF34</f>
        <v>#REF!</v>
      </c>
      <c r="AG34" s="19" t="e">
        <f>'SEMESTER I'!AG34+'SEMESTER II'!AG34</f>
        <v>#REF!</v>
      </c>
      <c r="AH34" s="19" t="e">
        <f>'SEMESTER I'!AH34+'SEMESTER II'!AH34</f>
        <v>#REF!</v>
      </c>
      <c r="AI34" s="19" t="e">
        <f>'SEMESTER I'!AI34+'SEMESTER II'!AI34</f>
        <v>#REF!</v>
      </c>
      <c r="AJ34" s="19" t="e">
        <f>'SEMESTER I'!AJ34+'SEMESTER II'!AJ34</f>
        <v>#REF!</v>
      </c>
      <c r="AK34" s="19" t="e">
        <f>'SEMESTER I'!AK34+'SEMESTER II'!AK34</f>
        <v>#REF!</v>
      </c>
      <c r="AL34" s="19" t="e">
        <f>'SEMESTER I'!AL34+'SEMESTER II'!AL34</f>
        <v>#REF!</v>
      </c>
      <c r="AM34" s="19" t="e">
        <f>'SEMESTER I'!AM34+'SEMESTER II'!AM34</f>
        <v>#REF!</v>
      </c>
      <c r="AN34" s="19" t="e">
        <f>'SEMESTER I'!AN34+'SEMESTER II'!AN34</f>
        <v>#REF!</v>
      </c>
      <c r="AO34" s="19" t="e">
        <f>'SEMESTER I'!AO34+'SEMESTER II'!AO34</f>
        <v>#REF!</v>
      </c>
      <c r="AP34" s="19" t="e">
        <f>'SEMESTER I'!AP34+'SEMESTER II'!AP34</f>
        <v>#REF!</v>
      </c>
      <c r="AQ34" s="19" t="e">
        <f>'SEMESTER I'!AQ34+'SEMESTER II'!AQ34</f>
        <v>#REF!</v>
      </c>
      <c r="AR34" s="19" t="e">
        <f>'SEMESTER I'!AR34+'SEMESTER II'!AR34</f>
        <v>#REF!</v>
      </c>
      <c r="AS34" s="19" t="e">
        <f>'SEMESTER I'!AS34+'SEMESTER II'!AS34</f>
        <v>#REF!</v>
      </c>
      <c r="AT34" s="19" t="e">
        <f>'SEMESTER I'!AT34+'SEMESTER II'!AT34</f>
        <v>#REF!</v>
      </c>
      <c r="AU34" s="19" t="e">
        <f>'SEMESTER I'!AU34+'SEMESTER II'!AU34</f>
        <v>#REF!</v>
      </c>
      <c r="AV34" s="19" t="e">
        <f>'SEMESTER I'!AV34+'SEMESTER II'!AV34</f>
        <v>#REF!</v>
      </c>
      <c r="AW34" s="19" t="e">
        <f>'SEMESTER I'!AW34+'SEMESTER II'!AW34</f>
        <v>#REF!</v>
      </c>
      <c r="AX34" s="19" t="e">
        <f>'SEMESTER I'!AX34+'SEMESTER II'!AX34</f>
        <v>#REF!</v>
      </c>
    </row>
    <row r="35" spans="1:50" ht="14.25" customHeight="1">
      <c r="A35" s="99">
        <v>6</v>
      </c>
      <c r="B35" s="103" t="s">
        <v>55</v>
      </c>
      <c r="C35" s="9" t="s">
        <v>56</v>
      </c>
      <c r="D35" s="93">
        <v>825</v>
      </c>
      <c r="E35" s="93">
        <v>770</v>
      </c>
      <c r="F35" s="11">
        <f t="shared" ref="F35:F36" si="10">D35+E35</f>
        <v>1595</v>
      </c>
      <c r="G35" s="19" t="e">
        <f>'SEMESTER I'!G35+'SEMESTER II'!G35</f>
        <v>#REF!</v>
      </c>
      <c r="H35" s="19" t="e">
        <f>'SEMESTER I'!H35+'SEMESTER II'!H35</f>
        <v>#REF!</v>
      </c>
      <c r="I35" s="19" t="e">
        <f>'SEMESTER I'!I35+'SEMESTER II'!I35</f>
        <v>#REF!</v>
      </c>
      <c r="J35" s="19" t="e">
        <f>'SEMESTER I'!J35+'SEMESTER II'!J35</f>
        <v>#REF!</v>
      </c>
      <c r="K35" s="19" t="e">
        <f>'SEMESTER I'!K35+'SEMESTER II'!K35</f>
        <v>#REF!</v>
      </c>
      <c r="L35" s="19" t="e">
        <f>'SEMESTER I'!L35+'SEMESTER II'!L35</f>
        <v>#REF!</v>
      </c>
      <c r="M35" s="19" t="e">
        <f>'SEMESTER I'!M35+'SEMESTER II'!M35</f>
        <v>#REF!</v>
      </c>
      <c r="N35" s="19" t="e">
        <f>'SEMESTER I'!N35+'SEMESTER II'!N35</f>
        <v>#REF!</v>
      </c>
      <c r="O35" s="19" t="e">
        <f>'SEMESTER I'!O35+'SEMESTER II'!O35</f>
        <v>#REF!</v>
      </c>
      <c r="P35" s="19" t="e">
        <f>'SEMESTER I'!P35+'SEMESTER II'!P35</f>
        <v>#REF!</v>
      </c>
      <c r="Q35" s="19" t="e">
        <f>'SEMESTER I'!Q35+'SEMESTER II'!Q35</f>
        <v>#REF!</v>
      </c>
      <c r="R35" s="19" t="e">
        <f>'SEMESTER I'!R35+'SEMESTER II'!R35</f>
        <v>#REF!</v>
      </c>
      <c r="S35" s="19" t="e">
        <f>'SEMESTER I'!S35+'SEMESTER II'!S35</f>
        <v>#REF!</v>
      </c>
      <c r="T35" s="19" t="e">
        <f>'SEMESTER I'!T35+'SEMESTER II'!T35</f>
        <v>#REF!</v>
      </c>
      <c r="U35" s="19" t="e">
        <f>'SEMESTER I'!U35+'SEMESTER II'!U35</f>
        <v>#REF!</v>
      </c>
      <c r="V35" s="19" t="e">
        <f>'SEMESTER I'!V35+'SEMESTER II'!V35</f>
        <v>#REF!</v>
      </c>
      <c r="W35" s="19" t="e">
        <f>'SEMESTER I'!W35+'SEMESTER II'!W35</f>
        <v>#REF!</v>
      </c>
      <c r="X35" s="19" t="e">
        <f>'SEMESTER I'!X35+'SEMESTER II'!X35</f>
        <v>#REF!</v>
      </c>
      <c r="Y35" s="19" t="e">
        <f>'SEMESTER I'!Y35+'SEMESTER II'!Y35</f>
        <v>#REF!</v>
      </c>
      <c r="Z35" s="19" t="e">
        <f>'SEMESTER I'!Z35+'SEMESTER II'!Z35</f>
        <v>#REF!</v>
      </c>
      <c r="AA35" s="19" t="e">
        <f>'SEMESTER I'!AA35+'SEMESTER II'!AA35</f>
        <v>#REF!</v>
      </c>
      <c r="AB35" s="19" t="e">
        <f>'SEMESTER I'!AB35+'SEMESTER II'!AB35</f>
        <v>#REF!</v>
      </c>
      <c r="AC35" s="19" t="e">
        <f>'SEMESTER I'!AC35+'SEMESTER II'!AC35</f>
        <v>#REF!</v>
      </c>
      <c r="AD35" s="19" t="e">
        <f>'SEMESTER I'!AD35+'SEMESTER II'!AD35</f>
        <v>#REF!</v>
      </c>
      <c r="AE35" s="19" t="e">
        <f>'SEMESTER I'!AE35+'SEMESTER II'!AE35</f>
        <v>#REF!</v>
      </c>
      <c r="AF35" s="19" t="e">
        <f>'SEMESTER I'!AF35+'SEMESTER II'!AF35</f>
        <v>#REF!</v>
      </c>
      <c r="AG35" s="19" t="e">
        <f>'SEMESTER I'!AG35+'SEMESTER II'!AG35</f>
        <v>#REF!</v>
      </c>
      <c r="AH35" s="19" t="e">
        <f>'SEMESTER I'!AH35+'SEMESTER II'!AH35</f>
        <v>#REF!</v>
      </c>
      <c r="AI35" s="19" t="e">
        <f>'SEMESTER I'!AI35+'SEMESTER II'!AI35</f>
        <v>#REF!</v>
      </c>
      <c r="AJ35" s="19" t="e">
        <f>'SEMESTER I'!AJ35+'SEMESTER II'!AJ35</f>
        <v>#REF!</v>
      </c>
      <c r="AK35" s="19" t="e">
        <f>'SEMESTER I'!AK35+'SEMESTER II'!AK35</f>
        <v>#REF!</v>
      </c>
      <c r="AL35" s="19" t="e">
        <f>'SEMESTER I'!AL35+'SEMESTER II'!AL35</f>
        <v>#REF!</v>
      </c>
      <c r="AM35" s="19" t="e">
        <f>'SEMESTER I'!AM35+'SEMESTER II'!AM35</f>
        <v>#REF!</v>
      </c>
      <c r="AN35" s="19" t="e">
        <f>'SEMESTER I'!AN35+'SEMESTER II'!AN35</f>
        <v>#REF!</v>
      </c>
      <c r="AO35" s="19" t="e">
        <f>'SEMESTER I'!AO35+'SEMESTER II'!AO35</f>
        <v>#REF!</v>
      </c>
      <c r="AP35" s="19" t="e">
        <f>'SEMESTER I'!AP35+'SEMESTER II'!AP35</f>
        <v>#REF!</v>
      </c>
      <c r="AQ35" s="19" t="e">
        <f>'SEMESTER I'!AQ35+'SEMESTER II'!AQ35</f>
        <v>#REF!</v>
      </c>
      <c r="AR35" s="19" t="e">
        <f>'SEMESTER I'!AR35+'SEMESTER II'!AR35</f>
        <v>#REF!</v>
      </c>
      <c r="AS35" s="19" t="e">
        <f>'SEMESTER I'!AS35+'SEMESTER II'!AS35</f>
        <v>#REF!</v>
      </c>
      <c r="AT35" s="19" t="e">
        <f>'SEMESTER I'!AT35+'SEMESTER II'!AT35</f>
        <v>#REF!</v>
      </c>
      <c r="AU35" s="19" t="e">
        <f>'SEMESTER I'!AU35+'SEMESTER II'!AU35</f>
        <v>#REF!</v>
      </c>
      <c r="AV35" s="19" t="e">
        <f>'SEMESTER I'!AV35+'SEMESTER II'!AV35</f>
        <v>#REF!</v>
      </c>
      <c r="AW35" s="19" t="e">
        <f>'SEMESTER I'!AW35+'SEMESTER II'!AW35</f>
        <v>#REF!</v>
      </c>
      <c r="AX35" s="19" t="e">
        <f>'SEMESTER I'!AX35+'SEMESTER II'!AX35</f>
        <v>#REF!</v>
      </c>
    </row>
    <row r="36" spans="1:50" ht="14.25" customHeight="1">
      <c r="A36" s="101"/>
      <c r="B36" s="101"/>
      <c r="C36" s="9" t="s">
        <v>57</v>
      </c>
      <c r="D36" s="93">
        <v>256</v>
      </c>
      <c r="E36" s="93">
        <v>235</v>
      </c>
      <c r="F36" s="11">
        <f t="shared" si="10"/>
        <v>491</v>
      </c>
      <c r="G36" s="19" t="e">
        <f>'SEMESTER I'!G36+'SEMESTER II'!G36</f>
        <v>#REF!</v>
      </c>
      <c r="H36" s="19" t="e">
        <f>'SEMESTER I'!H36+'SEMESTER II'!H36</f>
        <v>#REF!</v>
      </c>
      <c r="I36" s="19" t="e">
        <f>'SEMESTER I'!I36+'SEMESTER II'!I36</f>
        <v>#REF!</v>
      </c>
      <c r="J36" s="19" t="e">
        <f>'SEMESTER I'!J36+'SEMESTER II'!J36</f>
        <v>#REF!</v>
      </c>
      <c r="K36" s="19" t="e">
        <f>'SEMESTER I'!K36+'SEMESTER II'!K36</f>
        <v>#REF!</v>
      </c>
      <c r="L36" s="19" t="e">
        <f>'SEMESTER I'!L36+'SEMESTER II'!L36</f>
        <v>#REF!</v>
      </c>
      <c r="M36" s="19" t="e">
        <f>'SEMESTER I'!M36+'SEMESTER II'!M36</f>
        <v>#REF!</v>
      </c>
      <c r="N36" s="19" t="e">
        <f>'SEMESTER I'!N36+'SEMESTER II'!N36</f>
        <v>#REF!</v>
      </c>
      <c r="O36" s="19" t="e">
        <f>'SEMESTER I'!O36+'SEMESTER II'!O36</f>
        <v>#REF!</v>
      </c>
      <c r="P36" s="19" t="e">
        <f>'SEMESTER I'!P36+'SEMESTER II'!P36</f>
        <v>#REF!</v>
      </c>
      <c r="Q36" s="19" t="e">
        <f>'SEMESTER I'!Q36+'SEMESTER II'!Q36</f>
        <v>#REF!</v>
      </c>
      <c r="R36" s="19" t="e">
        <f>'SEMESTER I'!R36+'SEMESTER II'!R36</f>
        <v>#REF!</v>
      </c>
      <c r="S36" s="19" t="e">
        <f>'SEMESTER I'!S36+'SEMESTER II'!S36</f>
        <v>#REF!</v>
      </c>
      <c r="T36" s="19" t="e">
        <f>'SEMESTER I'!T36+'SEMESTER II'!T36</f>
        <v>#REF!</v>
      </c>
      <c r="U36" s="19" t="e">
        <f>'SEMESTER I'!U36+'SEMESTER II'!U36</f>
        <v>#REF!</v>
      </c>
      <c r="V36" s="19" t="e">
        <f>'SEMESTER I'!V36+'SEMESTER II'!V36</f>
        <v>#REF!</v>
      </c>
      <c r="W36" s="19" t="e">
        <f>'SEMESTER I'!W36+'SEMESTER II'!W36</f>
        <v>#REF!</v>
      </c>
      <c r="X36" s="19" t="e">
        <f>'SEMESTER I'!X36+'SEMESTER II'!X36</f>
        <v>#REF!</v>
      </c>
      <c r="Y36" s="19" t="e">
        <f>'SEMESTER I'!Y36+'SEMESTER II'!Y36</f>
        <v>#REF!</v>
      </c>
      <c r="Z36" s="19" t="e">
        <f>'SEMESTER I'!Z36+'SEMESTER II'!Z36</f>
        <v>#REF!</v>
      </c>
      <c r="AA36" s="19" t="e">
        <f>'SEMESTER I'!AA36+'SEMESTER II'!AA36</f>
        <v>#REF!</v>
      </c>
      <c r="AB36" s="19" t="e">
        <f>'SEMESTER I'!AB36+'SEMESTER II'!AB36</f>
        <v>#REF!</v>
      </c>
      <c r="AC36" s="19" t="e">
        <f>'SEMESTER I'!AC36+'SEMESTER II'!AC36</f>
        <v>#REF!</v>
      </c>
      <c r="AD36" s="19" t="e">
        <f>'SEMESTER I'!AD36+'SEMESTER II'!AD36</f>
        <v>#REF!</v>
      </c>
      <c r="AE36" s="19" t="e">
        <f>'SEMESTER I'!AE36+'SEMESTER II'!AE36</f>
        <v>#REF!</v>
      </c>
      <c r="AF36" s="19" t="e">
        <f>'SEMESTER I'!AF36+'SEMESTER II'!AF36</f>
        <v>#REF!</v>
      </c>
      <c r="AG36" s="19" t="e">
        <f>'SEMESTER I'!AG36+'SEMESTER II'!AG36</f>
        <v>#REF!</v>
      </c>
      <c r="AH36" s="19" t="e">
        <f>'SEMESTER I'!AH36+'SEMESTER II'!AH36</f>
        <v>#REF!</v>
      </c>
      <c r="AI36" s="19" t="e">
        <f>'SEMESTER I'!AI36+'SEMESTER II'!AI36</f>
        <v>#REF!</v>
      </c>
      <c r="AJ36" s="19" t="e">
        <f>'SEMESTER I'!AJ36+'SEMESTER II'!AJ36</f>
        <v>#REF!</v>
      </c>
      <c r="AK36" s="19" t="e">
        <f>'SEMESTER I'!AK36+'SEMESTER II'!AK36</f>
        <v>#REF!</v>
      </c>
      <c r="AL36" s="19" t="e">
        <f>'SEMESTER I'!AL36+'SEMESTER II'!AL36</f>
        <v>#REF!</v>
      </c>
      <c r="AM36" s="19" t="e">
        <f>'SEMESTER I'!AM36+'SEMESTER II'!AM36</f>
        <v>#REF!</v>
      </c>
      <c r="AN36" s="19" t="e">
        <f>'SEMESTER I'!AN36+'SEMESTER II'!AN36</f>
        <v>#REF!</v>
      </c>
      <c r="AO36" s="19" t="e">
        <f>'SEMESTER I'!AO36+'SEMESTER II'!AO36</f>
        <v>#REF!</v>
      </c>
      <c r="AP36" s="19" t="e">
        <f>'SEMESTER I'!AP36+'SEMESTER II'!AP36</f>
        <v>#REF!</v>
      </c>
      <c r="AQ36" s="19" t="e">
        <f>'SEMESTER I'!AQ36+'SEMESTER II'!AQ36</f>
        <v>#REF!</v>
      </c>
      <c r="AR36" s="19" t="e">
        <f>'SEMESTER I'!AR36+'SEMESTER II'!AR36</f>
        <v>#REF!</v>
      </c>
      <c r="AS36" s="19" t="e">
        <f>'SEMESTER I'!AS36+'SEMESTER II'!AS36</f>
        <v>#REF!</v>
      </c>
      <c r="AT36" s="19" t="e">
        <f>'SEMESTER I'!AT36+'SEMESTER II'!AT36</f>
        <v>#REF!</v>
      </c>
      <c r="AU36" s="19" t="e">
        <f>'SEMESTER I'!AU36+'SEMESTER II'!AU36</f>
        <v>#REF!</v>
      </c>
      <c r="AV36" s="19" t="e">
        <f>'SEMESTER I'!AV36+'SEMESTER II'!AV36</f>
        <v>#REF!</v>
      </c>
      <c r="AW36" s="19" t="e">
        <f>'SEMESTER I'!AW36+'SEMESTER II'!AW36</f>
        <v>#REF!</v>
      </c>
      <c r="AX36" s="19" t="e">
        <f>'SEMESTER I'!AX36+'SEMESTER II'!AX36</f>
        <v>#REF!</v>
      </c>
    </row>
    <row r="37" spans="1:50" ht="14.25" customHeight="1">
      <c r="A37" s="26"/>
      <c r="B37" s="17"/>
      <c r="C37" s="18" t="s">
        <v>37</v>
      </c>
      <c r="D37" s="89">
        <f t="shared" ref="D37:F37" si="11">SUM(D35:D36)</f>
        <v>1081</v>
      </c>
      <c r="E37" s="89">
        <f t="shared" si="11"/>
        <v>1005</v>
      </c>
      <c r="F37" s="89">
        <f t="shared" si="11"/>
        <v>2086</v>
      </c>
      <c r="G37" s="19" t="e">
        <f>'SEMESTER I'!G37+'SEMESTER II'!G37</f>
        <v>#REF!</v>
      </c>
      <c r="H37" s="19" t="e">
        <f>'SEMESTER I'!H37+'SEMESTER II'!H37</f>
        <v>#REF!</v>
      </c>
      <c r="I37" s="19" t="e">
        <f>'SEMESTER I'!I37+'SEMESTER II'!I37</f>
        <v>#REF!</v>
      </c>
      <c r="J37" s="19" t="e">
        <f>'SEMESTER I'!J37+'SEMESTER II'!J37</f>
        <v>#REF!</v>
      </c>
      <c r="K37" s="19" t="e">
        <f>'SEMESTER I'!K37+'SEMESTER II'!K37</f>
        <v>#REF!</v>
      </c>
      <c r="L37" s="19" t="e">
        <f>'SEMESTER I'!L37+'SEMESTER II'!L37</f>
        <v>#REF!</v>
      </c>
      <c r="M37" s="19" t="e">
        <f>'SEMESTER I'!M37+'SEMESTER II'!M37</f>
        <v>#REF!</v>
      </c>
      <c r="N37" s="19" t="e">
        <f>'SEMESTER I'!N37+'SEMESTER II'!N37</f>
        <v>#REF!</v>
      </c>
      <c r="O37" s="19" t="e">
        <f>'SEMESTER I'!O37+'SEMESTER II'!O37</f>
        <v>#REF!</v>
      </c>
      <c r="P37" s="19" t="e">
        <f>'SEMESTER I'!P37+'SEMESTER II'!P37</f>
        <v>#REF!</v>
      </c>
      <c r="Q37" s="19" t="e">
        <f>'SEMESTER I'!Q37+'SEMESTER II'!Q37</f>
        <v>#REF!</v>
      </c>
      <c r="R37" s="19" t="e">
        <f>'SEMESTER I'!R37+'SEMESTER II'!R37</f>
        <v>#REF!</v>
      </c>
      <c r="S37" s="19" t="e">
        <f>'SEMESTER I'!S37+'SEMESTER II'!S37</f>
        <v>#REF!</v>
      </c>
      <c r="T37" s="19" t="e">
        <f>'SEMESTER I'!T37+'SEMESTER II'!T37</f>
        <v>#REF!</v>
      </c>
      <c r="U37" s="19" t="e">
        <f>'SEMESTER I'!U37+'SEMESTER II'!U37</f>
        <v>#REF!</v>
      </c>
      <c r="V37" s="19" t="e">
        <f>'SEMESTER I'!V37+'SEMESTER II'!V37</f>
        <v>#REF!</v>
      </c>
      <c r="W37" s="19" t="e">
        <f>'SEMESTER I'!W37+'SEMESTER II'!W37</f>
        <v>#REF!</v>
      </c>
      <c r="X37" s="19" t="e">
        <f>'SEMESTER I'!X37+'SEMESTER II'!X37</f>
        <v>#REF!</v>
      </c>
      <c r="Y37" s="19" t="e">
        <f>'SEMESTER I'!Y37+'SEMESTER II'!Y37</f>
        <v>#REF!</v>
      </c>
      <c r="Z37" s="19" t="e">
        <f>'SEMESTER I'!Z37+'SEMESTER II'!Z37</f>
        <v>#REF!</v>
      </c>
      <c r="AA37" s="19" t="e">
        <f>'SEMESTER I'!AA37+'SEMESTER II'!AA37</f>
        <v>#REF!</v>
      </c>
      <c r="AB37" s="19" t="e">
        <f>'SEMESTER I'!AB37+'SEMESTER II'!AB37</f>
        <v>#REF!</v>
      </c>
      <c r="AC37" s="19" t="e">
        <f>'SEMESTER I'!AC37+'SEMESTER II'!AC37</f>
        <v>#REF!</v>
      </c>
      <c r="AD37" s="19" t="e">
        <f>'SEMESTER I'!AD37+'SEMESTER II'!AD37</f>
        <v>#REF!</v>
      </c>
      <c r="AE37" s="19" t="e">
        <f>'SEMESTER I'!AE37+'SEMESTER II'!AE37</f>
        <v>#REF!</v>
      </c>
      <c r="AF37" s="19" t="e">
        <f>'SEMESTER I'!AF37+'SEMESTER II'!AF37</f>
        <v>#REF!</v>
      </c>
      <c r="AG37" s="19" t="e">
        <f>'SEMESTER I'!AG37+'SEMESTER II'!AG37</f>
        <v>#REF!</v>
      </c>
      <c r="AH37" s="19" t="e">
        <f>'SEMESTER I'!AH37+'SEMESTER II'!AH37</f>
        <v>#REF!</v>
      </c>
      <c r="AI37" s="19" t="e">
        <f>'SEMESTER I'!AI37+'SEMESTER II'!AI37</f>
        <v>#REF!</v>
      </c>
      <c r="AJ37" s="19" t="e">
        <f>'SEMESTER I'!AJ37+'SEMESTER II'!AJ37</f>
        <v>#REF!</v>
      </c>
      <c r="AK37" s="19" t="e">
        <f>'SEMESTER I'!AK37+'SEMESTER II'!AK37</f>
        <v>#REF!</v>
      </c>
      <c r="AL37" s="19" t="e">
        <f>'SEMESTER I'!AL37+'SEMESTER II'!AL37</f>
        <v>#REF!</v>
      </c>
      <c r="AM37" s="19" t="e">
        <f>'SEMESTER I'!AM37+'SEMESTER II'!AM37</f>
        <v>#REF!</v>
      </c>
      <c r="AN37" s="19" t="e">
        <f>'SEMESTER I'!AN37+'SEMESTER II'!AN37</f>
        <v>#REF!</v>
      </c>
      <c r="AO37" s="19" t="e">
        <f>'SEMESTER I'!AO37+'SEMESTER II'!AO37</f>
        <v>#REF!</v>
      </c>
      <c r="AP37" s="19" t="e">
        <f>'SEMESTER I'!AP37+'SEMESTER II'!AP37</f>
        <v>#REF!</v>
      </c>
      <c r="AQ37" s="19" t="e">
        <f>'SEMESTER I'!AQ37+'SEMESTER II'!AQ37</f>
        <v>#REF!</v>
      </c>
      <c r="AR37" s="19" t="e">
        <f>'SEMESTER I'!AR37+'SEMESTER II'!AR37</f>
        <v>#REF!</v>
      </c>
      <c r="AS37" s="19" t="e">
        <f>'SEMESTER I'!AS37+'SEMESTER II'!AS37</f>
        <v>#REF!</v>
      </c>
      <c r="AT37" s="19" t="e">
        <f>'SEMESTER I'!AT37+'SEMESTER II'!AT37</f>
        <v>#REF!</v>
      </c>
      <c r="AU37" s="19" t="e">
        <f>'SEMESTER I'!AU37+'SEMESTER II'!AU37</f>
        <v>#REF!</v>
      </c>
      <c r="AV37" s="19" t="e">
        <f>'SEMESTER I'!AV37+'SEMESTER II'!AV37</f>
        <v>#REF!</v>
      </c>
      <c r="AW37" s="19" t="e">
        <f>'SEMESTER I'!AW37+'SEMESTER II'!AW37</f>
        <v>#REF!</v>
      </c>
      <c r="AX37" s="19" t="e">
        <f>'SEMESTER I'!AX37+'SEMESTER II'!AX37</f>
        <v>#REF!</v>
      </c>
    </row>
    <row r="38" spans="1:50" ht="14.25" customHeight="1">
      <c r="A38" s="99">
        <v>7</v>
      </c>
      <c r="B38" s="103" t="s">
        <v>58</v>
      </c>
      <c r="C38" s="9" t="s">
        <v>59</v>
      </c>
      <c r="D38" s="93">
        <v>392</v>
      </c>
      <c r="E38" s="93">
        <v>362</v>
      </c>
      <c r="F38" s="11">
        <f t="shared" ref="F38:F41" si="12">D38+E38</f>
        <v>754</v>
      </c>
      <c r="G38" s="19" t="e">
        <f>'SEMESTER I'!G38+'SEMESTER II'!G38</f>
        <v>#REF!</v>
      </c>
      <c r="H38" s="19" t="e">
        <f>'SEMESTER I'!H38+'SEMESTER II'!H38</f>
        <v>#REF!</v>
      </c>
      <c r="I38" s="19" t="e">
        <f>'SEMESTER I'!I38+'SEMESTER II'!I38</f>
        <v>#REF!</v>
      </c>
      <c r="J38" s="19" t="e">
        <f>'SEMESTER I'!J38+'SEMESTER II'!J38</f>
        <v>#REF!</v>
      </c>
      <c r="K38" s="19" t="e">
        <f>'SEMESTER I'!K38+'SEMESTER II'!K38</f>
        <v>#REF!</v>
      </c>
      <c r="L38" s="19" t="e">
        <f>'SEMESTER I'!L38+'SEMESTER II'!L38</f>
        <v>#REF!</v>
      </c>
      <c r="M38" s="19" t="e">
        <f>'SEMESTER I'!M38+'SEMESTER II'!M38</f>
        <v>#REF!</v>
      </c>
      <c r="N38" s="19" t="e">
        <f>'SEMESTER I'!N38+'SEMESTER II'!N38</f>
        <v>#REF!</v>
      </c>
      <c r="O38" s="19" t="e">
        <f>'SEMESTER I'!O38+'SEMESTER II'!O38</f>
        <v>#REF!</v>
      </c>
      <c r="P38" s="19" t="e">
        <f>'SEMESTER I'!P38+'SEMESTER II'!P38</f>
        <v>#REF!</v>
      </c>
      <c r="Q38" s="19" t="e">
        <f>'SEMESTER I'!Q38+'SEMESTER II'!Q38</f>
        <v>#REF!</v>
      </c>
      <c r="R38" s="19" t="e">
        <f>'SEMESTER I'!R38+'SEMESTER II'!R38</f>
        <v>#REF!</v>
      </c>
      <c r="S38" s="19" t="e">
        <f>'SEMESTER I'!S38+'SEMESTER II'!S38</f>
        <v>#REF!</v>
      </c>
      <c r="T38" s="19" t="e">
        <f>'SEMESTER I'!T38+'SEMESTER II'!T38</f>
        <v>#REF!</v>
      </c>
      <c r="U38" s="19" t="e">
        <f>'SEMESTER I'!U38+'SEMESTER II'!U38</f>
        <v>#REF!</v>
      </c>
      <c r="V38" s="19" t="e">
        <f>'SEMESTER I'!V38+'SEMESTER II'!V38</f>
        <v>#REF!</v>
      </c>
      <c r="W38" s="19" t="e">
        <f>'SEMESTER I'!W38+'SEMESTER II'!W38</f>
        <v>#REF!</v>
      </c>
      <c r="X38" s="19" t="e">
        <f>'SEMESTER I'!X38+'SEMESTER II'!X38</f>
        <v>#REF!</v>
      </c>
      <c r="Y38" s="19" t="e">
        <f>'SEMESTER I'!Y38+'SEMESTER II'!Y38</f>
        <v>#REF!</v>
      </c>
      <c r="Z38" s="19" t="e">
        <f>'SEMESTER I'!Z38+'SEMESTER II'!Z38</f>
        <v>#REF!</v>
      </c>
      <c r="AA38" s="19" t="e">
        <f>'SEMESTER I'!AA38+'SEMESTER II'!AA38</f>
        <v>#REF!</v>
      </c>
      <c r="AB38" s="19" t="e">
        <f>'SEMESTER I'!AB38+'SEMESTER II'!AB38</f>
        <v>#REF!</v>
      </c>
      <c r="AC38" s="19" t="e">
        <f>'SEMESTER I'!AC38+'SEMESTER II'!AC38</f>
        <v>#REF!</v>
      </c>
      <c r="AD38" s="19" t="e">
        <f>'SEMESTER I'!AD38+'SEMESTER II'!AD38</f>
        <v>#REF!</v>
      </c>
      <c r="AE38" s="19" t="e">
        <f>'SEMESTER I'!AE38+'SEMESTER II'!AE38</f>
        <v>#REF!</v>
      </c>
      <c r="AF38" s="19" t="e">
        <f>'SEMESTER I'!AF38+'SEMESTER II'!AF38</f>
        <v>#REF!</v>
      </c>
      <c r="AG38" s="19" t="e">
        <f>'SEMESTER I'!AG38+'SEMESTER II'!AG38</f>
        <v>#REF!</v>
      </c>
      <c r="AH38" s="19" t="e">
        <f>'SEMESTER I'!AH38+'SEMESTER II'!AH38</f>
        <v>#REF!</v>
      </c>
      <c r="AI38" s="19" t="e">
        <f>'SEMESTER I'!AI38+'SEMESTER II'!AI38</f>
        <v>#REF!</v>
      </c>
      <c r="AJ38" s="19" t="e">
        <f>'SEMESTER I'!AJ38+'SEMESTER II'!AJ38</f>
        <v>#REF!</v>
      </c>
      <c r="AK38" s="19" t="e">
        <f>'SEMESTER I'!AK38+'SEMESTER II'!AK38</f>
        <v>#REF!</v>
      </c>
      <c r="AL38" s="19" t="e">
        <f>'SEMESTER I'!AL38+'SEMESTER II'!AL38</f>
        <v>#REF!</v>
      </c>
      <c r="AM38" s="19" t="e">
        <f>'SEMESTER I'!AM38+'SEMESTER II'!AM38</f>
        <v>#REF!</v>
      </c>
      <c r="AN38" s="19" t="e">
        <f>'SEMESTER I'!AN38+'SEMESTER II'!AN38</f>
        <v>#REF!</v>
      </c>
      <c r="AO38" s="19" t="e">
        <f>'SEMESTER I'!AO38+'SEMESTER II'!AO38</f>
        <v>#REF!</v>
      </c>
      <c r="AP38" s="19" t="e">
        <f>'SEMESTER I'!AP38+'SEMESTER II'!AP38</f>
        <v>#REF!</v>
      </c>
      <c r="AQ38" s="19" t="e">
        <f>'SEMESTER I'!AQ38+'SEMESTER II'!AQ38</f>
        <v>#REF!</v>
      </c>
      <c r="AR38" s="19" t="e">
        <f>'SEMESTER I'!AR38+'SEMESTER II'!AR38</f>
        <v>#REF!</v>
      </c>
      <c r="AS38" s="19" t="e">
        <f>'SEMESTER I'!AS38+'SEMESTER II'!AS38</f>
        <v>#REF!</v>
      </c>
      <c r="AT38" s="19" t="e">
        <f>'SEMESTER I'!AT38+'SEMESTER II'!AT38</f>
        <v>#REF!</v>
      </c>
      <c r="AU38" s="19" t="e">
        <f>'SEMESTER I'!AU38+'SEMESTER II'!AU38</f>
        <v>#REF!</v>
      </c>
      <c r="AV38" s="19" t="e">
        <f>'SEMESTER I'!AV38+'SEMESTER II'!AV38</f>
        <v>#REF!</v>
      </c>
      <c r="AW38" s="19" t="e">
        <f>'SEMESTER I'!AW38+'SEMESTER II'!AW38</f>
        <v>#REF!</v>
      </c>
      <c r="AX38" s="19" t="e">
        <f>'SEMESTER I'!AX38+'SEMESTER II'!AX38</f>
        <v>#REF!</v>
      </c>
    </row>
    <row r="39" spans="1:50" ht="14.25" customHeight="1">
      <c r="A39" s="100"/>
      <c r="B39" s="100"/>
      <c r="C39" s="9" t="s">
        <v>60</v>
      </c>
      <c r="D39" s="93">
        <v>862</v>
      </c>
      <c r="E39" s="93">
        <v>778</v>
      </c>
      <c r="F39" s="11">
        <f t="shared" si="12"/>
        <v>1640</v>
      </c>
      <c r="G39" s="19" t="e">
        <f>'SEMESTER I'!G39+'SEMESTER II'!G39</f>
        <v>#REF!</v>
      </c>
      <c r="H39" s="19" t="e">
        <f>'SEMESTER I'!H39+'SEMESTER II'!H39</f>
        <v>#REF!</v>
      </c>
      <c r="I39" s="19" t="e">
        <f>'SEMESTER I'!I39+'SEMESTER II'!I39</f>
        <v>#REF!</v>
      </c>
      <c r="J39" s="19" t="e">
        <f>'SEMESTER I'!J39+'SEMESTER II'!J39</f>
        <v>#REF!</v>
      </c>
      <c r="K39" s="19" t="e">
        <f>'SEMESTER I'!K39+'SEMESTER II'!K39</f>
        <v>#REF!</v>
      </c>
      <c r="L39" s="19" t="e">
        <f>'SEMESTER I'!L39+'SEMESTER II'!L39</f>
        <v>#REF!</v>
      </c>
      <c r="M39" s="19" t="e">
        <f>'SEMESTER I'!M39+'SEMESTER II'!M39</f>
        <v>#REF!</v>
      </c>
      <c r="N39" s="19" t="e">
        <f>'SEMESTER I'!N39+'SEMESTER II'!N39</f>
        <v>#REF!</v>
      </c>
      <c r="O39" s="19" t="e">
        <f>'SEMESTER I'!O39+'SEMESTER II'!O39</f>
        <v>#REF!</v>
      </c>
      <c r="P39" s="19" t="e">
        <f>'SEMESTER I'!P39+'SEMESTER II'!P39</f>
        <v>#REF!</v>
      </c>
      <c r="Q39" s="19" t="e">
        <f>'SEMESTER I'!Q39+'SEMESTER II'!Q39</f>
        <v>#REF!</v>
      </c>
      <c r="R39" s="19" t="e">
        <f>'SEMESTER I'!R39+'SEMESTER II'!R39</f>
        <v>#REF!</v>
      </c>
      <c r="S39" s="19" t="e">
        <f>'SEMESTER I'!S39+'SEMESTER II'!S39</f>
        <v>#REF!</v>
      </c>
      <c r="T39" s="19" t="e">
        <f>'SEMESTER I'!T39+'SEMESTER II'!T39</f>
        <v>#REF!</v>
      </c>
      <c r="U39" s="19" t="e">
        <f>'SEMESTER I'!U39+'SEMESTER II'!U39</f>
        <v>#REF!</v>
      </c>
      <c r="V39" s="19" t="e">
        <f>'SEMESTER I'!V39+'SEMESTER II'!V39</f>
        <v>#REF!</v>
      </c>
      <c r="W39" s="19" t="e">
        <f>'SEMESTER I'!W39+'SEMESTER II'!W39</f>
        <v>#REF!</v>
      </c>
      <c r="X39" s="19" t="e">
        <f>'SEMESTER I'!X39+'SEMESTER II'!X39</f>
        <v>#REF!</v>
      </c>
      <c r="Y39" s="19" t="e">
        <f>'SEMESTER I'!Y39+'SEMESTER II'!Y39</f>
        <v>#REF!</v>
      </c>
      <c r="Z39" s="19" t="e">
        <f>'SEMESTER I'!Z39+'SEMESTER II'!Z39</f>
        <v>#REF!</v>
      </c>
      <c r="AA39" s="19" t="e">
        <f>'SEMESTER I'!AA39+'SEMESTER II'!AA39</f>
        <v>#REF!</v>
      </c>
      <c r="AB39" s="19" t="e">
        <f>'SEMESTER I'!AB39+'SEMESTER II'!AB39</f>
        <v>#REF!</v>
      </c>
      <c r="AC39" s="19" t="e">
        <f>'SEMESTER I'!AC39+'SEMESTER II'!AC39</f>
        <v>#REF!</v>
      </c>
      <c r="AD39" s="19" t="e">
        <f>'SEMESTER I'!AD39+'SEMESTER II'!AD39</f>
        <v>#REF!</v>
      </c>
      <c r="AE39" s="19" t="e">
        <f>'SEMESTER I'!AE39+'SEMESTER II'!AE39</f>
        <v>#REF!</v>
      </c>
      <c r="AF39" s="19" t="e">
        <f>'SEMESTER I'!AF39+'SEMESTER II'!AF39</f>
        <v>#REF!</v>
      </c>
      <c r="AG39" s="19" t="e">
        <f>'SEMESTER I'!AG39+'SEMESTER II'!AG39</f>
        <v>#REF!</v>
      </c>
      <c r="AH39" s="19" t="e">
        <f>'SEMESTER I'!AH39+'SEMESTER II'!AH39</f>
        <v>#REF!</v>
      </c>
      <c r="AI39" s="19" t="e">
        <f>'SEMESTER I'!AI39+'SEMESTER II'!AI39</f>
        <v>#REF!</v>
      </c>
      <c r="AJ39" s="19" t="e">
        <f>'SEMESTER I'!AJ39+'SEMESTER II'!AJ39</f>
        <v>#REF!</v>
      </c>
      <c r="AK39" s="19" t="e">
        <f>'SEMESTER I'!AK39+'SEMESTER II'!AK39</f>
        <v>#REF!</v>
      </c>
      <c r="AL39" s="19" t="e">
        <f>'SEMESTER I'!AL39+'SEMESTER II'!AL39</f>
        <v>#REF!</v>
      </c>
      <c r="AM39" s="19" t="e">
        <f>'SEMESTER I'!AM39+'SEMESTER II'!AM39</f>
        <v>#REF!</v>
      </c>
      <c r="AN39" s="19" t="e">
        <f>'SEMESTER I'!AN39+'SEMESTER II'!AN39</f>
        <v>#REF!</v>
      </c>
      <c r="AO39" s="19" t="e">
        <f>'SEMESTER I'!AO39+'SEMESTER II'!AO39</f>
        <v>#REF!</v>
      </c>
      <c r="AP39" s="19" t="e">
        <f>'SEMESTER I'!AP39+'SEMESTER II'!AP39</f>
        <v>#REF!</v>
      </c>
      <c r="AQ39" s="19" t="e">
        <f>'SEMESTER I'!AQ39+'SEMESTER II'!AQ39</f>
        <v>#REF!</v>
      </c>
      <c r="AR39" s="19" t="e">
        <f>'SEMESTER I'!AR39+'SEMESTER II'!AR39</f>
        <v>#REF!</v>
      </c>
      <c r="AS39" s="19" t="e">
        <f>'SEMESTER I'!AS39+'SEMESTER II'!AS39</f>
        <v>#REF!</v>
      </c>
      <c r="AT39" s="19" t="e">
        <f>'SEMESTER I'!AT39+'SEMESTER II'!AT39</f>
        <v>#REF!</v>
      </c>
      <c r="AU39" s="19" t="e">
        <f>'SEMESTER I'!AU39+'SEMESTER II'!AU39</f>
        <v>#REF!</v>
      </c>
      <c r="AV39" s="19" t="e">
        <f>'SEMESTER I'!AV39+'SEMESTER II'!AV39</f>
        <v>#REF!</v>
      </c>
      <c r="AW39" s="19" t="e">
        <f>'SEMESTER I'!AW39+'SEMESTER II'!AW39</f>
        <v>#REF!</v>
      </c>
      <c r="AX39" s="19" t="e">
        <f>'SEMESTER I'!AX39+'SEMESTER II'!AX39</f>
        <v>#REF!</v>
      </c>
    </row>
    <row r="40" spans="1:50" ht="14.25" customHeight="1">
      <c r="A40" s="100"/>
      <c r="B40" s="100"/>
      <c r="C40" s="9" t="s">
        <v>61</v>
      </c>
      <c r="D40" s="93">
        <v>509</v>
      </c>
      <c r="E40" s="93">
        <v>429</v>
      </c>
      <c r="F40" s="11">
        <f t="shared" si="12"/>
        <v>938</v>
      </c>
      <c r="G40" s="19" t="e">
        <f>'SEMESTER I'!G40+'SEMESTER II'!G40</f>
        <v>#REF!</v>
      </c>
      <c r="H40" s="19" t="e">
        <f>'SEMESTER I'!H40+'SEMESTER II'!H40</f>
        <v>#REF!</v>
      </c>
      <c r="I40" s="19" t="e">
        <f>'SEMESTER I'!I40+'SEMESTER II'!I40</f>
        <v>#REF!</v>
      </c>
      <c r="J40" s="19" t="e">
        <f>'SEMESTER I'!J40+'SEMESTER II'!J40</f>
        <v>#REF!</v>
      </c>
      <c r="K40" s="19" t="e">
        <f>'SEMESTER I'!K40+'SEMESTER II'!K40</f>
        <v>#REF!</v>
      </c>
      <c r="L40" s="19" t="e">
        <f>'SEMESTER I'!L40+'SEMESTER II'!L40</f>
        <v>#REF!</v>
      </c>
      <c r="M40" s="19" t="e">
        <f>'SEMESTER I'!M40+'SEMESTER II'!M40</f>
        <v>#REF!</v>
      </c>
      <c r="N40" s="19" t="e">
        <f>'SEMESTER I'!N40+'SEMESTER II'!N40</f>
        <v>#REF!</v>
      </c>
      <c r="O40" s="19" t="e">
        <f>'SEMESTER I'!O40+'SEMESTER II'!O40</f>
        <v>#REF!</v>
      </c>
      <c r="P40" s="19" t="e">
        <f>'SEMESTER I'!P40+'SEMESTER II'!P40</f>
        <v>#REF!</v>
      </c>
      <c r="Q40" s="19" t="e">
        <f>'SEMESTER I'!Q40+'SEMESTER II'!Q40</f>
        <v>#REF!</v>
      </c>
      <c r="R40" s="19" t="e">
        <f>'SEMESTER I'!R40+'SEMESTER II'!R40</f>
        <v>#REF!</v>
      </c>
      <c r="S40" s="19" t="e">
        <f>'SEMESTER I'!S40+'SEMESTER II'!S40</f>
        <v>#REF!</v>
      </c>
      <c r="T40" s="19" t="e">
        <f>'SEMESTER I'!T40+'SEMESTER II'!T40</f>
        <v>#REF!</v>
      </c>
      <c r="U40" s="19" t="e">
        <f>'SEMESTER I'!U40+'SEMESTER II'!U40</f>
        <v>#REF!</v>
      </c>
      <c r="V40" s="19" t="e">
        <f>'SEMESTER I'!V40+'SEMESTER II'!V40</f>
        <v>#REF!</v>
      </c>
      <c r="W40" s="19" t="e">
        <f>'SEMESTER I'!W40+'SEMESTER II'!W40</f>
        <v>#REF!</v>
      </c>
      <c r="X40" s="19" t="e">
        <f>'SEMESTER I'!X40+'SEMESTER II'!X40</f>
        <v>#REF!</v>
      </c>
      <c r="Y40" s="19" t="e">
        <f>'SEMESTER I'!Y40+'SEMESTER II'!Y40</f>
        <v>#REF!</v>
      </c>
      <c r="Z40" s="19" t="e">
        <f>'SEMESTER I'!Z40+'SEMESTER II'!Z40</f>
        <v>#REF!</v>
      </c>
      <c r="AA40" s="19" t="e">
        <f>'SEMESTER I'!AA40+'SEMESTER II'!AA40</f>
        <v>#REF!</v>
      </c>
      <c r="AB40" s="19" t="e">
        <f>'SEMESTER I'!AB40+'SEMESTER II'!AB40</f>
        <v>#REF!</v>
      </c>
      <c r="AC40" s="19" t="e">
        <f>'SEMESTER I'!AC40+'SEMESTER II'!AC40</f>
        <v>#REF!</v>
      </c>
      <c r="AD40" s="19" t="e">
        <f>'SEMESTER I'!AD40+'SEMESTER II'!AD40</f>
        <v>#REF!</v>
      </c>
      <c r="AE40" s="19" t="e">
        <f>'SEMESTER I'!AE40+'SEMESTER II'!AE40</f>
        <v>#REF!</v>
      </c>
      <c r="AF40" s="19" t="e">
        <f>'SEMESTER I'!AF40+'SEMESTER II'!AF40</f>
        <v>#REF!</v>
      </c>
      <c r="AG40" s="19" t="e">
        <f>'SEMESTER I'!AG40+'SEMESTER II'!AG40</f>
        <v>#REF!</v>
      </c>
      <c r="AH40" s="19" t="e">
        <f>'SEMESTER I'!AH40+'SEMESTER II'!AH40</f>
        <v>#REF!</v>
      </c>
      <c r="AI40" s="19" t="e">
        <f>'SEMESTER I'!AI40+'SEMESTER II'!AI40</f>
        <v>#REF!</v>
      </c>
      <c r="AJ40" s="19" t="e">
        <f>'SEMESTER I'!AJ40+'SEMESTER II'!AJ40</f>
        <v>#REF!</v>
      </c>
      <c r="AK40" s="19" t="e">
        <f>'SEMESTER I'!AK40+'SEMESTER II'!AK40</f>
        <v>#REF!</v>
      </c>
      <c r="AL40" s="19" t="e">
        <f>'SEMESTER I'!AL40+'SEMESTER II'!AL40</f>
        <v>#REF!</v>
      </c>
      <c r="AM40" s="19" t="e">
        <f>'SEMESTER I'!AM40+'SEMESTER II'!AM40</f>
        <v>#REF!</v>
      </c>
      <c r="AN40" s="19" t="e">
        <f>'SEMESTER I'!AN40+'SEMESTER II'!AN40</f>
        <v>#REF!</v>
      </c>
      <c r="AO40" s="19" t="e">
        <f>'SEMESTER I'!AO40+'SEMESTER II'!AO40</f>
        <v>#REF!</v>
      </c>
      <c r="AP40" s="19" t="e">
        <f>'SEMESTER I'!AP40+'SEMESTER II'!AP40</f>
        <v>#REF!</v>
      </c>
      <c r="AQ40" s="19" t="e">
        <f>'SEMESTER I'!AQ40+'SEMESTER II'!AQ40</f>
        <v>#REF!</v>
      </c>
      <c r="AR40" s="19" t="e">
        <f>'SEMESTER I'!AR40+'SEMESTER II'!AR40</f>
        <v>#REF!</v>
      </c>
      <c r="AS40" s="19" t="e">
        <f>'SEMESTER I'!AS40+'SEMESTER II'!AS40</f>
        <v>#REF!</v>
      </c>
      <c r="AT40" s="19" t="e">
        <f>'SEMESTER I'!AT40+'SEMESTER II'!AT40</f>
        <v>#REF!</v>
      </c>
      <c r="AU40" s="19" t="e">
        <f>'SEMESTER I'!AU40+'SEMESTER II'!AU40</f>
        <v>#REF!</v>
      </c>
      <c r="AV40" s="19" t="e">
        <f>'SEMESTER I'!AV40+'SEMESTER II'!AV40</f>
        <v>#REF!</v>
      </c>
      <c r="AW40" s="19" t="e">
        <f>'SEMESTER I'!AW40+'SEMESTER II'!AW40</f>
        <v>#REF!</v>
      </c>
      <c r="AX40" s="19" t="e">
        <f>'SEMESTER I'!AX40+'SEMESTER II'!AX40</f>
        <v>#REF!</v>
      </c>
    </row>
    <row r="41" spans="1:50" ht="14.25" customHeight="1">
      <c r="A41" s="101"/>
      <c r="B41" s="101"/>
      <c r="C41" s="9" t="s">
        <v>62</v>
      </c>
      <c r="D41" s="93">
        <v>330</v>
      </c>
      <c r="E41" s="93">
        <v>284</v>
      </c>
      <c r="F41" s="11">
        <f t="shared" si="12"/>
        <v>614</v>
      </c>
      <c r="G41" s="19" t="e">
        <f>'SEMESTER I'!G41+'SEMESTER II'!G41</f>
        <v>#REF!</v>
      </c>
      <c r="H41" s="19" t="e">
        <f>'SEMESTER I'!H41+'SEMESTER II'!H41</f>
        <v>#REF!</v>
      </c>
      <c r="I41" s="19" t="e">
        <f>'SEMESTER I'!I41+'SEMESTER II'!I41</f>
        <v>#REF!</v>
      </c>
      <c r="J41" s="19" t="e">
        <f>'SEMESTER I'!J41+'SEMESTER II'!J41</f>
        <v>#REF!</v>
      </c>
      <c r="K41" s="19" t="e">
        <f>'SEMESTER I'!K41+'SEMESTER II'!K41</f>
        <v>#REF!</v>
      </c>
      <c r="L41" s="19" t="e">
        <f>'SEMESTER I'!L41+'SEMESTER II'!L41</f>
        <v>#REF!</v>
      </c>
      <c r="M41" s="19" t="e">
        <f>'SEMESTER I'!M41+'SEMESTER II'!M41</f>
        <v>#REF!</v>
      </c>
      <c r="N41" s="19" t="e">
        <f>'SEMESTER I'!N41+'SEMESTER II'!N41</f>
        <v>#REF!</v>
      </c>
      <c r="O41" s="19" t="e">
        <f>'SEMESTER I'!O41+'SEMESTER II'!O41</f>
        <v>#REF!</v>
      </c>
      <c r="P41" s="19" t="e">
        <f>'SEMESTER I'!P41+'SEMESTER II'!P41</f>
        <v>#REF!</v>
      </c>
      <c r="Q41" s="19" t="e">
        <f>'SEMESTER I'!Q41+'SEMESTER II'!Q41</f>
        <v>#REF!</v>
      </c>
      <c r="R41" s="19" t="e">
        <f>'SEMESTER I'!R41+'SEMESTER II'!R41</f>
        <v>#REF!</v>
      </c>
      <c r="S41" s="19" t="e">
        <f>'SEMESTER I'!S41+'SEMESTER II'!S41</f>
        <v>#REF!</v>
      </c>
      <c r="T41" s="19" t="e">
        <f>'SEMESTER I'!T41+'SEMESTER II'!T41</f>
        <v>#REF!</v>
      </c>
      <c r="U41" s="19" t="e">
        <f>'SEMESTER I'!U41+'SEMESTER II'!U41</f>
        <v>#REF!</v>
      </c>
      <c r="V41" s="19" t="e">
        <f>'SEMESTER I'!V41+'SEMESTER II'!V41</f>
        <v>#REF!</v>
      </c>
      <c r="W41" s="19" t="e">
        <f>'SEMESTER I'!W41+'SEMESTER II'!W41</f>
        <v>#REF!</v>
      </c>
      <c r="X41" s="19" t="e">
        <f>'SEMESTER I'!X41+'SEMESTER II'!X41</f>
        <v>#REF!</v>
      </c>
      <c r="Y41" s="19" t="e">
        <f>'SEMESTER I'!Y41+'SEMESTER II'!Y41</f>
        <v>#REF!</v>
      </c>
      <c r="Z41" s="19" t="e">
        <f>'SEMESTER I'!Z41+'SEMESTER II'!Z41</f>
        <v>#REF!</v>
      </c>
      <c r="AA41" s="19" t="e">
        <f>'SEMESTER I'!AA41+'SEMESTER II'!AA41</f>
        <v>#REF!</v>
      </c>
      <c r="AB41" s="19" t="e">
        <f>'SEMESTER I'!AB41+'SEMESTER II'!AB41</f>
        <v>#REF!</v>
      </c>
      <c r="AC41" s="19" t="e">
        <f>'SEMESTER I'!AC41+'SEMESTER II'!AC41</f>
        <v>#REF!</v>
      </c>
      <c r="AD41" s="19" t="e">
        <f>'SEMESTER I'!AD41+'SEMESTER II'!AD41</f>
        <v>#REF!</v>
      </c>
      <c r="AE41" s="19" t="e">
        <f>'SEMESTER I'!AE41+'SEMESTER II'!AE41</f>
        <v>#REF!</v>
      </c>
      <c r="AF41" s="19" t="e">
        <f>'SEMESTER I'!AF41+'SEMESTER II'!AF41</f>
        <v>#REF!</v>
      </c>
      <c r="AG41" s="19" t="e">
        <f>'SEMESTER I'!AG41+'SEMESTER II'!AG41</f>
        <v>#REF!</v>
      </c>
      <c r="AH41" s="19" t="e">
        <f>'SEMESTER I'!AH41+'SEMESTER II'!AH41</f>
        <v>#REF!</v>
      </c>
      <c r="AI41" s="19" t="e">
        <f>'SEMESTER I'!AI41+'SEMESTER II'!AI41</f>
        <v>#REF!</v>
      </c>
      <c r="AJ41" s="19" t="e">
        <f>'SEMESTER I'!AJ41+'SEMESTER II'!AJ41</f>
        <v>#REF!</v>
      </c>
      <c r="AK41" s="19" t="e">
        <f>'SEMESTER I'!AK41+'SEMESTER II'!AK41</f>
        <v>#REF!</v>
      </c>
      <c r="AL41" s="19" t="e">
        <f>'SEMESTER I'!AL41+'SEMESTER II'!AL41</f>
        <v>#REF!</v>
      </c>
      <c r="AM41" s="19" t="e">
        <f>'SEMESTER I'!AM41+'SEMESTER II'!AM41</f>
        <v>#REF!</v>
      </c>
      <c r="AN41" s="19" t="e">
        <f>'SEMESTER I'!AN41+'SEMESTER II'!AN41</f>
        <v>#REF!</v>
      </c>
      <c r="AO41" s="19" t="e">
        <f>'SEMESTER I'!AO41+'SEMESTER II'!AO41</f>
        <v>#REF!</v>
      </c>
      <c r="AP41" s="19" t="e">
        <f>'SEMESTER I'!AP41+'SEMESTER II'!AP41</f>
        <v>#REF!</v>
      </c>
      <c r="AQ41" s="19" t="e">
        <f>'SEMESTER I'!AQ41+'SEMESTER II'!AQ41</f>
        <v>#REF!</v>
      </c>
      <c r="AR41" s="19" t="e">
        <f>'SEMESTER I'!AR41+'SEMESTER II'!AR41</f>
        <v>#REF!</v>
      </c>
      <c r="AS41" s="19" t="e">
        <f>'SEMESTER I'!AS41+'SEMESTER II'!AS41</f>
        <v>#REF!</v>
      </c>
      <c r="AT41" s="19" t="e">
        <f>'SEMESTER I'!AT41+'SEMESTER II'!AT41</f>
        <v>#REF!</v>
      </c>
      <c r="AU41" s="19" t="e">
        <f>'SEMESTER I'!AU41+'SEMESTER II'!AU41</f>
        <v>#REF!</v>
      </c>
      <c r="AV41" s="19" t="e">
        <f>'SEMESTER I'!AV41+'SEMESTER II'!AV41</f>
        <v>#REF!</v>
      </c>
      <c r="AW41" s="19" t="e">
        <f>'SEMESTER I'!AW41+'SEMESTER II'!AW41</f>
        <v>#REF!</v>
      </c>
      <c r="AX41" s="19" t="e">
        <f>'SEMESTER I'!AX41+'SEMESTER II'!AX41</f>
        <v>#REF!</v>
      </c>
    </row>
    <row r="42" spans="1:50" ht="14.25" customHeight="1">
      <c r="A42" s="26"/>
      <c r="B42" s="17"/>
      <c r="C42" s="18" t="s">
        <v>37</v>
      </c>
      <c r="D42" s="89">
        <f t="shared" ref="D42:F42" si="13">SUM(D38:D41)</f>
        <v>2093</v>
      </c>
      <c r="E42" s="89">
        <f t="shared" si="13"/>
        <v>1853</v>
      </c>
      <c r="F42" s="89">
        <f t="shared" si="13"/>
        <v>3946</v>
      </c>
      <c r="G42" s="19" t="e">
        <f>'SEMESTER I'!G42+'SEMESTER II'!G42</f>
        <v>#REF!</v>
      </c>
      <c r="H42" s="19" t="e">
        <f>'SEMESTER I'!H42+'SEMESTER II'!H42</f>
        <v>#REF!</v>
      </c>
      <c r="I42" s="19" t="e">
        <f>'SEMESTER I'!I42+'SEMESTER II'!I42</f>
        <v>#REF!</v>
      </c>
      <c r="J42" s="19" t="e">
        <f>'SEMESTER I'!J42+'SEMESTER II'!J42</f>
        <v>#REF!</v>
      </c>
      <c r="K42" s="19" t="e">
        <f>'SEMESTER I'!K42+'SEMESTER II'!K42</f>
        <v>#REF!</v>
      </c>
      <c r="L42" s="19" t="e">
        <f>'SEMESTER I'!L42+'SEMESTER II'!L42</f>
        <v>#REF!</v>
      </c>
      <c r="M42" s="19" t="e">
        <f>'SEMESTER I'!M42+'SEMESTER II'!M42</f>
        <v>#REF!</v>
      </c>
      <c r="N42" s="19" t="e">
        <f>'SEMESTER I'!N42+'SEMESTER II'!N42</f>
        <v>#REF!</v>
      </c>
      <c r="O42" s="19" t="e">
        <f>'SEMESTER I'!O42+'SEMESTER II'!O42</f>
        <v>#REF!</v>
      </c>
      <c r="P42" s="19" t="e">
        <f>'SEMESTER I'!P42+'SEMESTER II'!P42</f>
        <v>#REF!</v>
      </c>
      <c r="Q42" s="19" t="e">
        <f>'SEMESTER I'!Q42+'SEMESTER II'!Q42</f>
        <v>#REF!</v>
      </c>
      <c r="R42" s="19" t="e">
        <f>'SEMESTER I'!R42+'SEMESTER II'!R42</f>
        <v>#REF!</v>
      </c>
      <c r="S42" s="19" t="e">
        <f>'SEMESTER I'!S42+'SEMESTER II'!S42</f>
        <v>#REF!</v>
      </c>
      <c r="T42" s="19" t="e">
        <f>'SEMESTER I'!T42+'SEMESTER II'!T42</f>
        <v>#REF!</v>
      </c>
      <c r="U42" s="19" t="e">
        <f>'SEMESTER I'!U42+'SEMESTER II'!U42</f>
        <v>#REF!</v>
      </c>
      <c r="V42" s="19" t="e">
        <f>'SEMESTER I'!V42+'SEMESTER II'!V42</f>
        <v>#REF!</v>
      </c>
      <c r="W42" s="19" t="e">
        <f>'SEMESTER I'!W42+'SEMESTER II'!W42</f>
        <v>#REF!</v>
      </c>
      <c r="X42" s="19" t="e">
        <f>'SEMESTER I'!X42+'SEMESTER II'!X42</f>
        <v>#REF!</v>
      </c>
      <c r="Y42" s="19" t="e">
        <f>'SEMESTER I'!Y42+'SEMESTER II'!Y42</f>
        <v>#REF!</v>
      </c>
      <c r="Z42" s="19" t="e">
        <f>'SEMESTER I'!Z42+'SEMESTER II'!Z42</f>
        <v>#REF!</v>
      </c>
      <c r="AA42" s="19" t="e">
        <f>'SEMESTER I'!AA42+'SEMESTER II'!AA42</f>
        <v>#REF!</v>
      </c>
      <c r="AB42" s="19" t="e">
        <f>'SEMESTER I'!AB42+'SEMESTER II'!AB42</f>
        <v>#REF!</v>
      </c>
      <c r="AC42" s="19" t="e">
        <f>'SEMESTER I'!AC42+'SEMESTER II'!AC42</f>
        <v>#REF!</v>
      </c>
      <c r="AD42" s="19" t="e">
        <f>'SEMESTER I'!AD42+'SEMESTER II'!AD42</f>
        <v>#REF!</v>
      </c>
      <c r="AE42" s="19" t="e">
        <f>'SEMESTER I'!AE42+'SEMESTER II'!AE42</f>
        <v>#REF!</v>
      </c>
      <c r="AF42" s="19" t="e">
        <f>'SEMESTER I'!AF42+'SEMESTER II'!AF42</f>
        <v>#REF!</v>
      </c>
      <c r="AG42" s="19" t="e">
        <f>'SEMESTER I'!AG42+'SEMESTER II'!AG42</f>
        <v>#REF!</v>
      </c>
      <c r="AH42" s="19" t="e">
        <f>'SEMESTER I'!AH42+'SEMESTER II'!AH42</f>
        <v>#REF!</v>
      </c>
      <c r="AI42" s="19" t="e">
        <f>'SEMESTER I'!AI42+'SEMESTER II'!AI42</f>
        <v>#REF!</v>
      </c>
      <c r="AJ42" s="19" t="e">
        <f>'SEMESTER I'!AJ42+'SEMESTER II'!AJ42</f>
        <v>#REF!</v>
      </c>
      <c r="AK42" s="19" t="e">
        <f>'SEMESTER I'!AK42+'SEMESTER II'!AK42</f>
        <v>#REF!</v>
      </c>
      <c r="AL42" s="19" t="e">
        <f>'SEMESTER I'!AL42+'SEMESTER II'!AL42</f>
        <v>#REF!</v>
      </c>
      <c r="AM42" s="19" t="e">
        <f>'SEMESTER I'!AM42+'SEMESTER II'!AM42</f>
        <v>#REF!</v>
      </c>
      <c r="AN42" s="19" t="e">
        <f>'SEMESTER I'!AN42+'SEMESTER II'!AN42</f>
        <v>#REF!</v>
      </c>
      <c r="AO42" s="19" t="e">
        <f>'SEMESTER I'!AO42+'SEMESTER II'!AO42</f>
        <v>#REF!</v>
      </c>
      <c r="AP42" s="19" t="e">
        <f>'SEMESTER I'!AP42+'SEMESTER II'!AP42</f>
        <v>#REF!</v>
      </c>
      <c r="AQ42" s="19" t="e">
        <f>'SEMESTER I'!AQ42+'SEMESTER II'!AQ42</f>
        <v>#REF!</v>
      </c>
      <c r="AR42" s="19" t="e">
        <f>'SEMESTER I'!AR42+'SEMESTER II'!AR42</f>
        <v>#REF!</v>
      </c>
      <c r="AS42" s="19" t="e">
        <f>'SEMESTER I'!AS42+'SEMESTER II'!AS42</f>
        <v>#REF!</v>
      </c>
      <c r="AT42" s="19" t="e">
        <f>'SEMESTER I'!AT42+'SEMESTER II'!AT42</f>
        <v>#REF!</v>
      </c>
      <c r="AU42" s="19" t="e">
        <f>'SEMESTER I'!AU42+'SEMESTER II'!AU42</f>
        <v>#REF!</v>
      </c>
      <c r="AV42" s="19" t="e">
        <f>'SEMESTER I'!AV42+'SEMESTER II'!AV42</f>
        <v>#REF!</v>
      </c>
      <c r="AW42" s="19" t="e">
        <f>'SEMESTER I'!AW42+'SEMESTER II'!AW42</f>
        <v>#REF!</v>
      </c>
      <c r="AX42" s="19" t="e">
        <f>'SEMESTER I'!AX42+'SEMESTER II'!AX42</f>
        <v>#REF!</v>
      </c>
    </row>
    <row r="43" spans="1:50" ht="14.25" customHeight="1">
      <c r="A43" s="99">
        <v>8</v>
      </c>
      <c r="B43" s="103" t="s">
        <v>63</v>
      </c>
      <c r="C43" s="9" t="s">
        <v>64</v>
      </c>
      <c r="D43" s="93">
        <v>564</v>
      </c>
      <c r="E43" s="93">
        <v>540</v>
      </c>
      <c r="F43" s="11">
        <f t="shared" ref="F43:F46" si="14">D43+E43</f>
        <v>1104</v>
      </c>
      <c r="G43" s="19" t="e">
        <f>'SEMESTER I'!G43+'SEMESTER II'!G43</f>
        <v>#REF!</v>
      </c>
      <c r="H43" s="19" t="e">
        <f>'SEMESTER I'!H43+'SEMESTER II'!H43</f>
        <v>#REF!</v>
      </c>
      <c r="I43" s="19" t="e">
        <f>'SEMESTER I'!I43+'SEMESTER II'!I43</f>
        <v>#REF!</v>
      </c>
      <c r="J43" s="19" t="e">
        <f>'SEMESTER I'!J43+'SEMESTER II'!J43</f>
        <v>#REF!</v>
      </c>
      <c r="K43" s="19" t="e">
        <f>'SEMESTER I'!K43+'SEMESTER II'!K43</f>
        <v>#REF!</v>
      </c>
      <c r="L43" s="19" t="e">
        <f>'SEMESTER I'!L43+'SEMESTER II'!L43</f>
        <v>#REF!</v>
      </c>
      <c r="M43" s="19" t="e">
        <f>'SEMESTER I'!M43+'SEMESTER II'!M43</f>
        <v>#REF!</v>
      </c>
      <c r="N43" s="19" t="e">
        <f>'SEMESTER I'!N43+'SEMESTER II'!N43</f>
        <v>#REF!</v>
      </c>
      <c r="O43" s="19" t="e">
        <f>'SEMESTER I'!O43+'SEMESTER II'!O43</f>
        <v>#REF!</v>
      </c>
      <c r="P43" s="19" t="e">
        <f>'SEMESTER I'!P43+'SEMESTER II'!P43</f>
        <v>#REF!</v>
      </c>
      <c r="Q43" s="19" t="e">
        <f>'SEMESTER I'!Q43+'SEMESTER II'!Q43</f>
        <v>#REF!</v>
      </c>
      <c r="R43" s="19" t="e">
        <f>'SEMESTER I'!R43+'SEMESTER II'!R43</f>
        <v>#REF!</v>
      </c>
      <c r="S43" s="19" t="e">
        <f>'SEMESTER I'!S43+'SEMESTER II'!S43</f>
        <v>#REF!</v>
      </c>
      <c r="T43" s="19" t="e">
        <f>'SEMESTER I'!T43+'SEMESTER II'!T43</f>
        <v>#REF!</v>
      </c>
      <c r="U43" s="19" t="e">
        <f>'SEMESTER I'!U43+'SEMESTER II'!U43</f>
        <v>#REF!</v>
      </c>
      <c r="V43" s="19" t="e">
        <f>'SEMESTER I'!V43+'SEMESTER II'!V43</f>
        <v>#REF!</v>
      </c>
      <c r="W43" s="19" t="e">
        <f>'SEMESTER I'!W43+'SEMESTER II'!W43</f>
        <v>#REF!</v>
      </c>
      <c r="X43" s="19" t="e">
        <f>'SEMESTER I'!X43+'SEMESTER II'!X43</f>
        <v>#REF!</v>
      </c>
      <c r="Y43" s="19" t="e">
        <f>'SEMESTER I'!Y43+'SEMESTER II'!Y43</f>
        <v>#REF!</v>
      </c>
      <c r="Z43" s="19" t="e">
        <f>'SEMESTER I'!Z43+'SEMESTER II'!Z43</f>
        <v>#REF!</v>
      </c>
      <c r="AA43" s="19" t="e">
        <f>'SEMESTER I'!AA43+'SEMESTER II'!AA43</f>
        <v>#REF!</v>
      </c>
      <c r="AB43" s="19" t="e">
        <f>'SEMESTER I'!AB43+'SEMESTER II'!AB43</f>
        <v>#REF!</v>
      </c>
      <c r="AC43" s="19" t="e">
        <f>'SEMESTER I'!AC43+'SEMESTER II'!AC43</f>
        <v>#REF!</v>
      </c>
      <c r="AD43" s="19" t="e">
        <f>'SEMESTER I'!AD43+'SEMESTER II'!AD43</f>
        <v>#REF!</v>
      </c>
      <c r="AE43" s="19" t="e">
        <f>'SEMESTER I'!AE43+'SEMESTER II'!AE43</f>
        <v>#REF!</v>
      </c>
      <c r="AF43" s="19" t="e">
        <f>'SEMESTER I'!AF43+'SEMESTER II'!AF43</f>
        <v>#REF!</v>
      </c>
      <c r="AG43" s="19" t="e">
        <f>'SEMESTER I'!AG43+'SEMESTER II'!AG43</f>
        <v>#REF!</v>
      </c>
      <c r="AH43" s="19" t="e">
        <f>'SEMESTER I'!AH43+'SEMESTER II'!AH43</f>
        <v>#REF!</v>
      </c>
      <c r="AI43" s="19" t="e">
        <f>'SEMESTER I'!AI43+'SEMESTER II'!AI43</f>
        <v>#REF!</v>
      </c>
      <c r="AJ43" s="19" t="e">
        <f>'SEMESTER I'!AJ43+'SEMESTER II'!AJ43</f>
        <v>#REF!</v>
      </c>
      <c r="AK43" s="19" t="e">
        <f>'SEMESTER I'!AK43+'SEMESTER II'!AK43</f>
        <v>#REF!</v>
      </c>
      <c r="AL43" s="19" t="e">
        <f>'SEMESTER I'!AL43+'SEMESTER II'!AL43</f>
        <v>#REF!</v>
      </c>
      <c r="AM43" s="19" t="e">
        <f>'SEMESTER I'!AM43+'SEMESTER II'!AM43</f>
        <v>#REF!</v>
      </c>
      <c r="AN43" s="19" t="e">
        <f>'SEMESTER I'!AN43+'SEMESTER II'!AN43</f>
        <v>#REF!</v>
      </c>
      <c r="AO43" s="19" t="e">
        <f>'SEMESTER I'!AO43+'SEMESTER II'!AO43</f>
        <v>#REF!</v>
      </c>
      <c r="AP43" s="19" t="e">
        <f>'SEMESTER I'!AP43+'SEMESTER II'!AP43</f>
        <v>#REF!</v>
      </c>
      <c r="AQ43" s="19" t="e">
        <f>'SEMESTER I'!AQ43+'SEMESTER II'!AQ43</f>
        <v>#REF!</v>
      </c>
      <c r="AR43" s="19" t="e">
        <f>'SEMESTER I'!AR43+'SEMESTER II'!AR43</f>
        <v>#REF!</v>
      </c>
      <c r="AS43" s="19" t="e">
        <f>'SEMESTER I'!AS43+'SEMESTER II'!AS43</f>
        <v>#REF!</v>
      </c>
      <c r="AT43" s="19" t="e">
        <f>'SEMESTER I'!AT43+'SEMESTER II'!AT43</f>
        <v>#REF!</v>
      </c>
      <c r="AU43" s="19" t="e">
        <f>'SEMESTER I'!AU43+'SEMESTER II'!AU43</f>
        <v>#REF!</v>
      </c>
      <c r="AV43" s="19" t="e">
        <f>'SEMESTER I'!AV43+'SEMESTER II'!AV43</f>
        <v>#REF!</v>
      </c>
      <c r="AW43" s="19" t="e">
        <f>'SEMESTER I'!AW43+'SEMESTER II'!AW43</f>
        <v>#REF!</v>
      </c>
      <c r="AX43" s="19" t="e">
        <f>'SEMESTER I'!AX43+'SEMESTER II'!AX43</f>
        <v>#REF!</v>
      </c>
    </row>
    <row r="44" spans="1:50" ht="14.25" customHeight="1">
      <c r="A44" s="100"/>
      <c r="B44" s="100"/>
      <c r="C44" s="9" t="s">
        <v>65</v>
      </c>
      <c r="D44" s="93">
        <v>537</v>
      </c>
      <c r="E44" s="93">
        <v>516</v>
      </c>
      <c r="F44" s="11">
        <f t="shared" si="14"/>
        <v>1053</v>
      </c>
      <c r="G44" s="19" t="e">
        <f>'SEMESTER I'!G44+'SEMESTER II'!G44</f>
        <v>#REF!</v>
      </c>
      <c r="H44" s="19" t="e">
        <f>'SEMESTER I'!H44+'SEMESTER II'!H44</f>
        <v>#REF!</v>
      </c>
      <c r="I44" s="19" t="e">
        <f>'SEMESTER I'!I44+'SEMESTER II'!I44</f>
        <v>#REF!</v>
      </c>
      <c r="J44" s="19" t="e">
        <f>'SEMESTER I'!J44+'SEMESTER II'!J44</f>
        <v>#REF!</v>
      </c>
      <c r="K44" s="19" t="e">
        <f>'SEMESTER I'!K44+'SEMESTER II'!K44</f>
        <v>#REF!</v>
      </c>
      <c r="L44" s="19" t="e">
        <f>'SEMESTER I'!L44+'SEMESTER II'!L44</f>
        <v>#REF!</v>
      </c>
      <c r="M44" s="19" t="e">
        <f>'SEMESTER I'!M44+'SEMESTER II'!M44</f>
        <v>#REF!</v>
      </c>
      <c r="N44" s="19" t="e">
        <f>'SEMESTER I'!N44+'SEMESTER II'!N44</f>
        <v>#REF!</v>
      </c>
      <c r="O44" s="19" t="e">
        <f>'SEMESTER I'!O44+'SEMESTER II'!O44</f>
        <v>#REF!</v>
      </c>
      <c r="P44" s="19" t="e">
        <f>'SEMESTER I'!P44+'SEMESTER II'!P44</f>
        <v>#REF!</v>
      </c>
      <c r="Q44" s="19" t="e">
        <f>'SEMESTER I'!Q44+'SEMESTER II'!Q44</f>
        <v>#REF!</v>
      </c>
      <c r="R44" s="19" t="e">
        <f>'SEMESTER I'!R44+'SEMESTER II'!R44</f>
        <v>#REF!</v>
      </c>
      <c r="S44" s="19" t="e">
        <f>'SEMESTER I'!S44+'SEMESTER II'!S44</f>
        <v>#REF!</v>
      </c>
      <c r="T44" s="19" t="e">
        <f>'SEMESTER I'!T44+'SEMESTER II'!T44</f>
        <v>#REF!</v>
      </c>
      <c r="U44" s="19" t="e">
        <f>'SEMESTER I'!U44+'SEMESTER II'!U44</f>
        <v>#REF!</v>
      </c>
      <c r="V44" s="19" t="e">
        <f>'SEMESTER I'!V44+'SEMESTER II'!V44</f>
        <v>#REF!</v>
      </c>
      <c r="W44" s="19" t="e">
        <f>'SEMESTER I'!W44+'SEMESTER II'!W44</f>
        <v>#REF!</v>
      </c>
      <c r="X44" s="19" t="e">
        <f>'SEMESTER I'!X44+'SEMESTER II'!X44</f>
        <v>#REF!</v>
      </c>
      <c r="Y44" s="19" t="e">
        <f>'SEMESTER I'!Y44+'SEMESTER II'!Y44</f>
        <v>#REF!</v>
      </c>
      <c r="Z44" s="19" t="e">
        <f>'SEMESTER I'!Z44+'SEMESTER II'!Z44</f>
        <v>#REF!</v>
      </c>
      <c r="AA44" s="19" t="e">
        <f>'SEMESTER I'!AA44+'SEMESTER II'!AA44</f>
        <v>#REF!</v>
      </c>
      <c r="AB44" s="19" t="e">
        <f>'SEMESTER I'!AB44+'SEMESTER II'!AB44</f>
        <v>#REF!</v>
      </c>
      <c r="AC44" s="19" t="e">
        <f>'SEMESTER I'!AC44+'SEMESTER II'!AC44</f>
        <v>#REF!</v>
      </c>
      <c r="AD44" s="19" t="e">
        <f>'SEMESTER I'!AD44+'SEMESTER II'!AD44</f>
        <v>#REF!</v>
      </c>
      <c r="AE44" s="19" t="e">
        <f>'SEMESTER I'!AE44+'SEMESTER II'!AE44</f>
        <v>#REF!</v>
      </c>
      <c r="AF44" s="19" t="e">
        <f>'SEMESTER I'!AF44+'SEMESTER II'!AF44</f>
        <v>#REF!</v>
      </c>
      <c r="AG44" s="19" t="e">
        <f>'SEMESTER I'!AG44+'SEMESTER II'!AG44</f>
        <v>#REF!</v>
      </c>
      <c r="AH44" s="19" t="e">
        <f>'SEMESTER I'!AH44+'SEMESTER II'!AH44</f>
        <v>#REF!</v>
      </c>
      <c r="AI44" s="19" t="e">
        <f>'SEMESTER I'!AI44+'SEMESTER II'!AI44</f>
        <v>#REF!</v>
      </c>
      <c r="AJ44" s="19" t="e">
        <f>'SEMESTER I'!AJ44+'SEMESTER II'!AJ44</f>
        <v>#REF!</v>
      </c>
      <c r="AK44" s="19" t="e">
        <f>'SEMESTER I'!AK44+'SEMESTER II'!AK44</f>
        <v>#REF!</v>
      </c>
      <c r="AL44" s="19" t="e">
        <f>'SEMESTER I'!AL44+'SEMESTER II'!AL44</f>
        <v>#REF!</v>
      </c>
      <c r="AM44" s="19" t="e">
        <f>'SEMESTER I'!AM44+'SEMESTER II'!AM44</f>
        <v>#REF!</v>
      </c>
      <c r="AN44" s="19" t="e">
        <f>'SEMESTER I'!AN44+'SEMESTER II'!AN44</f>
        <v>#REF!</v>
      </c>
      <c r="AO44" s="19" t="e">
        <f>'SEMESTER I'!AO44+'SEMESTER II'!AO44</f>
        <v>#REF!</v>
      </c>
      <c r="AP44" s="19" t="e">
        <f>'SEMESTER I'!AP44+'SEMESTER II'!AP44</f>
        <v>#REF!</v>
      </c>
      <c r="AQ44" s="19" t="e">
        <f>'SEMESTER I'!AQ44+'SEMESTER II'!AQ44</f>
        <v>#REF!</v>
      </c>
      <c r="AR44" s="19" t="e">
        <f>'SEMESTER I'!AR44+'SEMESTER II'!AR44</f>
        <v>#REF!</v>
      </c>
      <c r="AS44" s="19" t="e">
        <f>'SEMESTER I'!AS44+'SEMESTER II'!AS44</f>
        <v>#REF!</v>
      </c>
      <c r="AT44" s="19" t="e">
        <f>'SEMESTER I'!AT44+'SEMESTER II'!AT44</f>
        <v>#REF!</v>
      </c>
      <c r="AU44" s="19" t="e">
        <f>'SEMESTER I'!AU44+'SEMESTER II'!AU44</f>
        <v>#REF!</v>
      </c>
      <c r="AV44" s="19" t="e">
        <f>'SEMESTER I'!AV44+'SEMESTER II'!AV44</f>
        <v>#REF!</v>
      </c>
      <c r="AW44" s="19" t="e">
        <f>'SEMESTER I'!AW44+'SEMESTER II'!AW44</f>
        <v>#REF!</v>
      </c>
      <c r="AX44" s="19" t="e">
        <f>'SEMESTER I'!AX44+'SEMESTER II'!AX44</f>
        <v>#REF!</v>
      </c>
    </row>
    <row r="45" spans="1:50" ht="14.25" customHeight="1">
      <c r="A45" s="100"/>
      <c r="B45" s="100"/>
      <c r="C45" s="9" t="s">
        <v>66</v>
      </c>
      <c r="D45" s="93">
        <v>561</v>
      </c>
      <c r="E45" s="93">
        <v>522</v>
      </c>
      <c r="F45" s="11">
        <f t="shared" si="14"/>
        <v>1083</v>
      </c>
      <c r="G45" s="19" t="e">
        <f>'SEMESTER I'!G45+'SEMESTER II'!G45</f>
        <v>#REF!</v>
      </c>
      <c r="H45" s="19" t="e">
        <f>'SEMESTER I'!H45+'SEMESTER II'!H45</f>
        <v>#REF!</v>
      </c>
      <c r="I45" s="19" t="e">
        <f>'SEMESTER I'!I45+'SEMESTER II'!I45</f>
        <v>#REF!</v>
      </c>
      <c r="J45" s="19" t="e">
        <f>'SEMESTER I'!J45+'SEMESTER II'!J45</f>
        <v>#REF!</v>
      </c>
      <c r="K45" s="19" t="e">
        <f>'SEMESTER I'!K45+'SEMESTER II'!K45</f>
        <v>#REF!</v>
      </c>
      <c r="L45" s="19" t="e">
        <f>'SEMESTER I'!L45+'SEMESTER II'!L45</f>
        <v>#REF!</v>
      </c>
      <c r="M45" s="19" t="e">
        <f>'SEMESTER I'!M45+'SEMESTER II'!M45</f>
        <v>#REF!</v>
      </c>
      <c r="N45" s="19" t="e">
        <f>'SEMESTER I'!N45+'SEMESTER II'!N45</f>
        <v>#REF!</v>
      </c>
      <c r="O45" s="19" t="e">
        <f>'SEMESTER I'!O45+'SEMESTER II'!O45</f>
        <v>#REF!</v>
      </c>
      <c r="P45" s="19" t="e">
        <f>'SEMESTER I'!P45+'SEMESTER II'!P45</f>
        <v>#REF!</v>
      </c>
      <c r="Q45" s="19" t="e">
        <f>'SEMESTER I'!Q45+'SEMESTER II'!Q45</f>
        <v>#REF!</v>
      </c>
      <c r="R45" s="19" t="e">
        <f>'SEMESTER I'!R45+'SEMESTER II'!R45</f>
        <v>#REF!</v>
      </c>
      <c r="S45" s="19" t="e">
        <f>'SEMESTER I'!S45+'SEMESTER II'!S45</f>
        <v>#REF!</v>
      </c>
      <c r="T45" s="19" t="e">
        <f>'SEMESTER I'!T45+'SEMESTER II'!T45</f>
        <v>#REF!</v>
      </c>
      <c r="U45" s="19" t="e">
        <f>'SEMESTER I'!U45+'SEMESTER II'!U45</f>
        <v>#REF!</v>
      </c>
      <c r="V45" s="19" t="e">
        <f>'SEMESTER I'!V45+'SEMESTER II'!V45</f>
        <v>#REF!</v>
      </c>
      <c r="W45" s="19" t="e">
        <f>'SEMESTER I'!W45+'SEMESTER II'!W45</f>
        <v>#REF!</v>
      </c>
      <c r="X45" s="19" t="e">
        <f>'SEMESTER I'!X45+'SEMESTER II'!X45</f>
        <v>#REF!</v>
      </c>
      <c r="Y45" s="19" t="e">
        <f>'SEMESTER I'!Y45+'SEMESTER II'!Y45</f>
        <v>#REF!</v>
      </c>
      <c r="Z45" s="19" t="e">
        <f>'SEMESTER I'!Z45+'SEMESTER II'!Z45</f>
        <v>#REF!</v>
      </c>
      <c r="AA45" s="19" t="e">
        <f>'SEMESTER I'!AA45+'SEMESTER II'!AA45</f>
        <v>#REF!</v>
      </c>
      <c r="AB45" s="19" t="e">
        <f>'SEMESTER I'!AB45+'SEMESTER II'!AB45</f>
        <v>#REF!</v>
      </c>
      <c r="AC45" s="19" t="e">
        <f>'SEMESTER I'!AC45+'SEMESTER II'!AC45</f>
        <v>#REF!</v>
      </c>
      <c r="AD45" s="19" t="e">
        <f>'SEMESTER I'!AD45+'SEMESTER II'!AD45</f>
        <v>#REF!</v>
      </c>
      <c r="AE45" s="19" t="e">
        <f>'SEMESTER I'!AE45+'SEMESTER II'!AE45</f>
        <v>#REF!</v>
      </c>
      <c r="AF45" s="19" t="e">
        <f>'SEMESTER I'!AF45+'SEMESTER II'!AF45</f>
        <v>#REF!</v>
      </c>
      <c r="AG45" s="19" t="e">
        <f>'SEMESTER I'!AG45+'SEMESTER II'!AG45</f>
        <v>#REF!</v>
      </c>
      <c r="AH45" s="19" t="e">
        <f>'SEMESTER I'!AH45+'SEMESTER II'!AH45</f>
        <v>#REF!</v>
      </c>
      <c r="AI45" s="19" t="e">
        <f>'SEMESTER I'!AI45+'SEMESTER II'!AI45</f>
        <v>#REF!</v>
      </c>
      <c r="AJ45" s="19" t="e">
        <f>'SEMESTER I'!AJ45+'SEMESTER II'!AJ45</f>
        <v>#REF!</v>
      </c>
      <c r="AK45" s="19" t="e">
        <f>'SEMESTER I'!AK45+'SEMESTER II'!AK45</f>
        <v>#REF!</v>
      </c>
      <c r="AL45" s="19" t="e">
        <f>'SEMESTER I'!AL45+'SEMESTER II'!AL45</f>
        <v>#REF!</v>
      </c>
      <c r="AM45" s="19" t="e">
        <f>'SEMESTER I'!AM45+'SEMESTER II'!AM45</f>
        <v>#REF!</v>
      </c>
      <c r="AN45" s="19" t="e">
        <f>'SEMESTER I'!AN45+'SEMESTER II'!AN45</f>
        <v>#REF!</v>
      </c>
      <c r="AO45" s="19" t="e">
        <f>'SEMESTER I'!AO45+'SEMESTER II'!AO45</f>
        <v>#REF!</v>
      </c>
      <c r="AP45" s="19" t="e">
        <f>'SEMESTER I'!AP45+'SEMESTER II'!AP45</f>
        <v>#REF!</v>
      </c>
      <c r="AQ45" s="19" t="e">
        <f>'SEMESTER I'!AQ45+'SEMESTER II'!AQ45</f>
        <v>#REF!</v>
      </c>
      <c r="AR45" s="19" t="e">
        <f>'SEMESTER I'!AR45+'SEMESTER II'!AR45</f>
        <v>#REF!</v>
      </c>
      <c r="AS45" s="19" t="e">
        <f>'SEMESTER I'!AS45+'SEMESTER II'!AS45</f>
        <v>#REF!</v>
      </c>
      <c r="AT45" s="19" t="e">
        <f>'SEMESTER I'!AT45+'SEMESTER II'!AT45</f>
        <v>#REF!</v>
      </c>
      <c r="AU45" s="19" t="e">
        <f>'SEMESTER I'!AU45+'SEMESTER II'!AU45</f>
        <v>#REF!</v>
      </c>
      <c r="AV45" s="19" t="e">
        <f>'SEMESTER I'!AV45+'SEMESTER II'!AV45</f>
        <v>#REF!</v>
      </c>
      <c r="AW45" s="19" t="e">
        <f>'SEMESTER I'!AW45+'SEMESTER II'!AW45</f>
        <v>#REF!</v>
      </c>
      <c r="AX45" s="19" t="e">
        <f>'SEMESTER I'!AX45+'SEMESTER II'!AX45</f>
        <v>#REF!</v>
      </c>
    </row>
    <row r="46" spans="1:50" ht="14.25" customHeight="1">
      <c r="A46" s="101"/>
      <c r="B46" s="101"/>
      <c r="C46" s="9" t="s">
        <v>67</v>
      </c>
      <c r="D46" s="93">
        <v>458</v>
      </c>
      <c r="E46" s="93">
        <v>390</v>
      </c>
      <c r="F46" s="11">
        <f t="shared" si="14"/>
        <v>848</v>
      </c>
      <c r="G46" s="19" t="e">
        <f>'SEMESTER I'!G46+'SEMESTER II'!G46</f>
        <v>#REF!</v>
      </c>
      <c r="H46" s="19" t="e">
        <f>'SEMESTER I'!H46+'SEMESTER II'!H46</f>
        <v>#REF!</v>
      </c>
      <c r="I46" s="19" t="e">
        <f>'SEMESTER I'!I46+'SEMESTER II'!I46</f>
        <v>#REF!</v>
      </c>
      <c r="J46" s="19" t="e">
        <f>'SEMESTER I'!J46+'SEMESTER II'!J46</f>
        <v>#REF!</v>
      </c>
      <c r="K46" s="19" t="e">
        <f>'SEMESTER I'!K46+'SEMESTER II'!K46</f>
        <v>#REF!</v>
      </c>
      <c r="L46" s="19" t="e">
        <f>'SEMESTER I'!L46+'SEMESTER II'!L46</f>
        <v>#REF!</v>
      </c>
      <c r="M46" s="19" t="e">
        <f>'SEMESTER I'!M46+'SEMESTER II'!M46</f>
        <v>#REF!</v>
      </c>
      <c r="N46" s="19" t="e">
        <f>'SEMESTER I'!N46+'SEMESTER II'!N46</f>
        <v>#REF!</v>
      </c>
      <c r="O46" s="19" t="e">
        <f>'SEMESTER I'!O46+'SEMESTER II'!O46</f>
        <v>#REF!</v>
      </c>
      <c r="P46" s="19" t="e">
        <f>'SEMESTER I'!P46+'SEMESTER II'!P46</f>
        <v>#REF!</v>
      </c>
      <c r="Q46" s="19" t="e">
        <f>'SEMESTER I'!Q46+'SEMESTER II'!Q46</f>
        <v>#REF!</v>
      </c>
      <c r="R46" s="19" t="e">
        <f>'SEMESTER I'!R46+'SEMESTER II'!R46</f>
        <v>#REF!</v>
      </c>
      <c r="S46" s="19" t="e">
        <f>'SEMESTER I'!S46+'SEMESTER II'!S46</f>
        <v>#REF!</v>
      </c>
      <c r="T46" s="19" t="e">
        <f>'SEMESTER I'!T46+'SEMESTER II'!T46</f>
        <v>#REF!</v>
      </c>
      <c r="U46" s="19" t="e">
        <f>'SEMESTER I'!U46+'SEMESTER II'!U46</f>
        <v>#REF!</v>
      </c>
      <c r="V46" s="19" t="e">
        <f>'SEMESTER I'!V46+'SEMESTER II'!V46</f>
        <v>#REF!</v>
      </c>
      <c r="W46" s="19" t="e">
        <f>'SEMESTER I'!W46+'SEMESTER II'!W46</f>
        <v>#REF!</v>
      </c>
      <c r="X46" s="19" t="e">
        <f>'SEMESTER I'!X46+'SEMESTER II'!X46</f>
        <v>#REF!</v>
      </c>
      <c r="Y46" s="19" t="e">
        <f>'SEMESTER I'!Y46+'SEMESTER II'!Y46</f>
        <v>#REF!</v>
      </c>
      <c r="Z46" s="19" t="e">
        <f>'SEMESTER I'!Z46+'SEMESTER II'!Z46</f>
        <v>#REF!</v>
      </c>
      <c r="AA46" s="19" t="e">
        <f>'SEMESTER I'!AA46+'SEMESTER II'!AA46</f>
        <v>#REF!</v>
      </c>
      <c r="AB46" s="19" t="e">
        <f>'SEMESTER I'!AB46+'SEMESTER II'!AB46</f>
        <v>#REF!</v>
      </c>
      <c r="AC46" s="19" t="e">
        <f>'SEMESTER I'!AC46+'SEMESTER II'!AC46</f>
        <v>#REF!</v>
      </c>
      <c r="AD46" s="19" t="e">
        <f>'SEMESTER I'!AD46+'SEMESTER II'!AD46</f>
        <v>#REF!</v>
      </c>
      <c r="AE46" s="19" t="e">
        <f>'SEMESTER I'!AE46+'SEMESTER II'!AE46</f>
        <v>#REF!</v>
      </c>
      <c r="AF46" s="19" t="e">
        <f>'SEMESTER I'!AF46+'SEMESTER II'!AF46</f>
        <v>#REF!</v>
      </c>
      <c r="AG46" s="19" t="e">
        <f>'SEMESTER I'!AG46+'SEMESTER II'!AG46</f>
        <v>#REF!</v>
      </c>
      <c r="AH46" s="19" t="e">
        <f>'SEMESTER I'!AH46+'SEMESTER II'!AH46</f>
        <v>#REF!</v>
      </c>
      <c r="AI46" s="19" t="e">
        <f>'SEMESTER I'!AI46+'SEMESTER II'!AI46</f>
        <v>#REF!</v>
      </c>
      <c r="AJ46" s="19" t="e">
        <f>'SEMESTER I'!AJ46+'SEMESTER II'!AJ46</f>
        <v>#REF!</v>
      </c>
      <c r="AK46" s="19" t="e">
        <f>'SEMESTER I'!AK46+'SEMESTER II'!AK46</f>
        <v>#REF!</v>
      </c>
      <c r="AL46" s="19" t="e">
        <f>'SEMESTER I'!AL46+'SEMESTER II'!AL46</f>
        <v>#REF!</v>
      </c>
      <c r="AM46" s="19" t="e">
        <f>'SEMESTER I'!AM46+'SEMESTER II'!AM46</f>
        <v>#REF!</v>
      </c>
      <c r="AN46" s="19" t="e">
        <f>'SEMESTER I'!AN46+'SEMESTER II'!AN46</f>
        <v>#REF!</v>
      </c>
      <c r="AO46" s="19" t="e">
        <f>'SEMESTER I'!AO46+'SEMESTER II'!AO46</f>
        <v>#REF!</v>
      </c>
      <c r="AP46" s="19" t="e">
        <f>'SEMESTER I'!AP46+'SEMESTER II'!AP46</f>
        <v>#REF!</v>
      </c>
      <c r="AQ46" s="19" t="e">
        <f>'SEMESTER I'!AQ46+'SEMESTER II'!AQ46</f>
        <v>#REF!</v>
      </c>
      <c r="AR46" s="19" t="e">
        <f>'SEMESTER I'!AR46+'SEMESTER II'!AR46</f>
        <v>#REF!</v>
      </c>
      <c r="AS46" s="19" t="e">
        <f>'SEMESTER I'!AS46+'SEMESTER II'!AS46</f>
        <v>#REF!</v>
      </c>
      <c r="AT46" s="19" t="e">
        <f>'SEMESTER I'!AT46+'SEMESTER II'!AT46</f>
        <v>#REF!</v>
      </c>
      <c r="AU46" s="19" t="e">
        <f>'SEMESTER I'!AU46+'SEMESTER II'!AU46</f>
        <v>#REF!</v>
      </c>
      <c r="AV46" s="19" t="e">
        <f>'SEMESTER I'!AV46+'SEMESTER II'!AV46</f>
        <v>#REF!</v>
      </c>
      <c r="AW46" s="19" t="e">
        <f>'SEMESTER I'!AW46+'SEMESTER II'!AW46</f>
        <v>#REF!</v>
      </c>
      <c r="AX46" s="19" t="e">
        <f>'SEMESTER I'!AX46+'SEMESTER II'!AX46</f>
        <v>#REF!</v>
      </c>
    </row>
    <row r="47" spans="1:50" ht="14.25" customHeight="1">
      <c r="A47" s="26"/>
      <c r="B47" s="17"/>
      <c r="C47" s="17" t="s">
        <v>37</v>
      </c>
      <c r="D47" s="89">
        <f t="shared" ref="D47:F47" si="15">SUM(D43:D46)</f>
        <v>2120</v>
      </c>
      <c r="E47" s="89">
        <f t="shared" si="15"/>
        <v>1968</v>
      </c>
      <c r="F47" s="89">
        <f t="shared" si="15"/>
        <v>4088</v>
      </c>
      <c r="G47" s="19" t="e">
        <f>'SEMESTER I'!G47+'SEMESTER II'!G47</f>
        <v>#REF!</v>
      </c>
      <c r="H47" s="19" t="e">
        <f>'SEMESTER I'!H47+'SEMESTER II'!H47</f>
        <v>#REF!</v>
      </c>
      <c r="I47" s="19" t="e">
        <f>'SEMESTER I'!I47+'SEMESTER II'!I47</f>
        <v>#REF!</v>
      </c>
      <c r="J47" s="19" t="e">
        <f>'SEMESTER I'!J47+'SEMESTER II'!J47</f>
        <v>#REF!</v>
      </c>
      <c r="K47" s="19" t="e">
        <f>'SEMESTER I'!K47+'SEMESTER II'!K47</f>
        <v>#REF!</v>
      </c>
      <c r="L47" s="19" t="e">
        <f>'SEMESTER I'!L47+'SEMESTER II'!L47</f>
        <v>#REF!</v>
      </c>
      <c r="M47" s="19" t="e">
        <f>'SEMESTER I'!M47+'SEMESTER II'!M47</f>
        <v>#REF!</v>
      </c>
      <c r="N47" s="19" t="e">
        <f>'SEMESTER I'!N47+'SEMESTER II'!N47</f>
        <v>#REF!</v>
      </c>
      <c r="O47" s="19" t="e">
        <f>'SEMESTER I'!O47+'SEMESTER II'!O47</f>
        <v>#REF!</v>
      </c>
      <c r="P47" s="19" t="e">
        <f>'SEMESTER I'!P47+'SEMESTER II'!P47</f>
        <v>#REF!</v>
      </c>
      <c r="Q47" s="19" t="e">
        <f>'SEMESTER I'!Q47+'SEMESTER II'!Q47</f>
        <v>#REF!</v>
      </c>
      <c r="R47" s="19" t="e">
        <f>'SEMESTER I'!R47+'SEMESTER II'!R47</f>
        <v>#REF!</v>
      </c>
      <c r="S47" s="19" t="e">
        <f>'SEMESTER I'!S47+'SEMESTER II'!S47</f>
        <v>#REF!</v>
      </c>
      <c r="T47" s="19" t="e">
        <f>'SEMESTER I'!T47+'SEMESTER II'!T47</f>
        <v>#REF!</v>
      </c>
      <c r="U47" s="19" t="e">
        <f>'SEMESTER I'!U47+'SEMESTER II'!U47</f>
        <v>#REF!</v>
      </c>
      <c r="V47" s="19" t="e">
        <f>'SEMESTER I'!V47+'SEMESTER II'!V47</f>
        <v>#REF!</v>
      </c>
      <c r="W47" s="19" t="e">
        <f>'SEMESTER I'!W47+'SEMESTER II'!W47</f>
        <v>#REF!</v>
      </c>
      <c r="X47" s="19" t="e">
        <f>'SEMESTER I'!X47+'SEMESTER II'!X47</f>
        <v>#REF!</v>
      </c>
      <c r="Y47" s="19" t="e">
        <f>'SEMESTER I'!Y47+'SEMESTER II'!Y47</f>
        <v>#REF!</v>
      </c>
      <c r="Z47" s="19" t="e">
        <f>'SEMESTER I'!Z47+'SEMESTER II'!Z47</f>
        <v>#REF!</v>
      </c>
      <c r="AA47" s="19" t="e">
        <f>'SEMESTER I'!AA47+'SEMESTER II'!AA47</f>
        <v>#REF!</v>
      </c>
      <c r="AB47" s="19" t="e">
        <f>'SEMESTER I'!AB47+'SEMESTER II'!AB47</f>
        <v>#REF!</v>
      </c>
      <c r="AC47" s="19" t="e">
        <f>'SEMESTER I'!AC47+'SEMESTER II'!AC47</f>
        <v>#REF!</v>
      </c>
      <c r="AD47" s="19" t="e">
        <f>'SEMESTER I'!AD47+'SEMESTER II'!AD47</f>
        <v>#REF!</v>
      </c>
      <c r="AE47" s="19" t="e">
        <f>'SEMESTER I'!AE47+'SEMESTER II'!AE47</f>
        <v>#REF!</v>
      </c>
      <c r="AF47" s="19" t="e">
        <f>'SEMESTER I'!AF47+'SEMESTER II'!AF47</f>
        <v>#REF!</v>
      </c>
      <c r="AG47" s="19" t="e">
        <f>'SEMESTER I'!AG47+'SEMESTER II'!AG47</f>
        <v>#REF!</v>
      </c>
      <c r="AH47" s="19" t="e">
        <f>'SEMESTER I'!AH47+'SEMESTER II'!AH47</f>
        <v>#REF!</v>
      </c>
      <c r="AI47" s="19" t="e">
        <f>'SEMESTER I'!AI47+'SEMESTER II'!AI47</f>
        <v>#REF!</v>
      </c>
      <c r="AJ47" s="19" t="e">
        <f>'SEMESTER I'!AJ47+'SEMESTER II'!AJ47</f>
        <v>#REF!</v>
      </c>
      <c r="AK47" s="19" t="e">
        <f>'SEMESTER I'!AK47+'SEMESTER II'!AK47</f>
        <v>#REF!</v>
      </c>
      <c r="AL47" s="19" t="e">
        <f>'SEMESTER I'!AL47+'SEMESTER II'!AL47</f>
        <v>#REF!</v>
      </c>
      <c r="AM47" s="19" t="e">
        <f>'SEMESTER I'!AM47+'SEMESTER II'!AM47</f>
        <v>#REF!</v>
      </c>
      <c r="AN47" s="19" t="e">
        <f>'SEMESTER I'!AN47+'SEMESTER II'!AN47</f>
        <v>#REF!</v>
      </c>
      <c r="AO47" s="19" t="e">
        <f>'SEMESTER I'!AO47+'SEMESTER II'!AO47</f>
        <v>#REF!</v>
      </c>
      <c r="AP47" s="19" t="e">
        <f>'SEMESTER I'!AP47+'SEMESTER II'!AP47</f>
        <v>#REF!</v>
      </c>
      <c r="AQ47" s="19" t="e">
        <f>'SEMESTER I'!AQ47+'SEMESTER II'!AQ47</f>
        <v>#REF!</v>
      </c>
      <c r="AR47" s="19" t="e">
        <f>'SEMESTER I'!AR47+'SEMESTER II'!AR47</f>
        <v>#REF!</v>
      </c>
      <c r="AS47" s="19" t="e">
        <f>'SEMESTER I'!AS47+'SEMESTER II'!AS47</f>
        <v>#REF!</v>
      </c>
      <c r="AT47" s="19" t="e">
        <f>'SEMESTER I'!AT47+'SEMESTER II'!AT47</f>
        <v>#REF!</v>
      </c>
      <c r="AU47" s="19" t="e">
        <f>'SEMESTER I'!AU47+'SEMESTER II'!AU47</f>
        <v>#REF!</v>
      </c>
      <c r="AV47" s="19" t="e">
        <f>'SEMESTER I'!AV47+'SEMESTER II'!AV47</f>
        <v>#REF!</v>
      </c>
      <c r="AW47" s="19" t="e">
        <f>'SEMESTER I'!AW47+'SEMESTER II'!AW47</f>
        <v>#REF!</v>
      </c>
      <c r="AX47" s="19" t="e">
        <f>'SEMESTER I'!AX47+'SEMESTER II'!AX47</f>
        <v>#REF!</v>
      </c>
    </row>
    <row r="48" spans="1:50" ht="14.25" customHeight="1">
      <c r="A48" s="99">
        <v>9</v>
      </c>
      <c r="B48" s="102" t="s">
        <v>68</v>
      </c>
      <c r="C48" s="9" t="s">
        <v>69</v>
      </c>
      <c r="D48" s="93">
        <v>390</v>
      </c>
      <c r="E48" s="93">
        <v>315</v>
      </c>
      <c r="F48" s="11">
        <f t="shared" ref="F48:F51" si="16">D48+E48</f>
        <v>705</v>
      </c>
      <c r="G48" s="19" t="e">
        <f>'SEMESTER I'!G48+'SEMESTER II'!G48</f>
        <v>#REF!</v>
      </c>
      <c r="H48" s="19" t="e">
        <f>'SEMESTER I'!H48+'SEMESTER II'!H48</f>
        <v>#REF!</v>
      </c>
      <c r="I48" s="19" t="e">
        <f>'SEMESTER I'!I48+'SEMESTER II'!I48</f>
        <v>#REF!</v>
      </c>
      <c r="J48" s="19" t="e">
        <f>'SEMESTER I'!J48+'SEMESTER II'!J48</f>
        <v>#REF!</v>
      </c>
      <c r="K48" s="19" t="e">
        <f>'SEMESTER I'!K48+'SEMESTER II'!K48</f>
        <v>#REF!</v>
      </c>
      <c r="L48" s="19" t="e">
        <f>'SEMESTER I'!L48+'SEMESTER II'!L48</f>
        <v>#REF!</v>
      </c>
      <c r="M48" s="19" t="e">
        <f>'SEMESTER I'!M48+'SEMESTER II'!M48</f>
        <v>#REF!</v>
      </c>
      <c r="N48" s="19" t="e">
        <f>'SEMESTER I'!N48+'SEMESTER II'!N48</f>
        <v>#REF!</v>
      </c>
      <c r="O48" s="19" t="e">
        <f>'SEMESTER I'!O48+'SEMESTER II'!O48</f>
        <v>#REF!</v>
      </c>
      <c r="P48" s="19" t="e">
        <f>'SEMESTER I'!P48+'SEMESTER II'!P48</f>
        <v>#REF!</v>
      </c>
      <c r="Q48" s="19" t="e">
        <f>'SEMESTER I'!Q48+'SEMESTER II'!Q48</f>
        <v>#REF!</v>
      </c>
      <c r="R48" s="19" t="e">
        <f>'SEMESTER I'!R48+'SEMESTER II'!R48</f>
        <v>#REF!</v>
      </c>
      <c r="S48" s="19" t="e">
        <f>'SEMESTER I'!S48+'SEMESTER II'!S48</f>
        <v>#REF!</v>
      </c>
      <c r="T48" s="19" t="e">
        <f>'SEMESTER I'!T48+'SEMESTER II'!T48</f>
        <v>#REF!</v>
      </c>
      <c r="U48" s="19" t="e">
        <f>'SEMESTER I'!U48+'SEMESTER II'!U48</f>
        <v>#REF!</v>
      </c>
      <c r="V48" s="19" t="e">
        <f>'SEMESTER I'!V48+'SEMESTER II'!V48</f>
        <v>#REF!</v>
      </c>
      <c r="W48" s="19" t="e">
        <f>'SEMESTER I'!W48+'SEMESTER II'!W48</f>
        <v>#REF!</v>
      </c>
      <c r="X48" s="19" t="e">
        <f>'SEMESTER I'!X48+'SEMESTER II'!X48</f>
        <v>#REF!</v>
      </c>
      <c r="Y48" s="19" t="e">
        <f>'SEMESTER I'!Y48+'SEMESTER II'!Y48</f>
        <v>#REF!</v>
      </c>
      <c r="Z48" s="19" t="e">
        <f>'SEMESTER I'!Z48+'SEMESTER II'!Z48</f>
        <v>#REF!</v>
      </c>
      <c r="AA48" s="19" t="e">
        <f>'SEMESTER I'!AA48+'SEMESTER II'!AA48</f>
        <v>#REF!</v>
      </c>
      <c r="AB48" s="19" t="e">
        <f>'SEMESTER I'!AB48+'SEMESTER II'!AB48</f>
        <v>#REF!</v>
      </c>
      <c r="AC48" s="19" t="e">
        <f>'SEMESTER I'!AC48+'SEMESTER II'!AC48</f>
        <v>#REF!</v>
      </c>
      <c r="AD48" s="19" t="e">
        <f>'SEMESTER I'!AD48+'SEMESTER II'!AD48</f>
        <v>#REF!</v>
      </c>
      <c r="AE48" s="19" t="e">
        <f>'SEMESTER I'!AE48+'SEMESTER II'!AE48</f>
        <v>#REF!</v>
      </c>
      <c r="AF48" s="19" t="e">
        <f>'SEMESTER I'!AF48+'SEMESTER II'!AF48</f>
        <v>#REF!</v>
      </c>
      <c r="AG48" s="19" t="e">
        <f>'SEMESTER I'!AG48+'SEMESTER II'!AG48</f>
        <v>#REF!</v>
      </c>
      <c r="AH48" s="19" t="e">
        <f>'SEMESTER I'!AH48+'SEMESTER II'!AH48</f>
        <v>#REF!</v>
      </c>
      <c r="AI48" s="19" t="e">
        <f>'SEMESTER I'!AI48+'SEMESTER II'!AI48</f>
        <v>#REF!</v>
      </c>
      <c r="AJ48" s="19" t="e">
        <f>'SEMESTER I'!AJ48+'SEMESTER II'!AJ48</f>
        <v>#REF!</v>
      </c>
      <c r="AK48" s="19" t="e">
        <f>'SEMESTER I'!AK48+'SEMESTER II'!AK48</f>
        <v>#REF!</v>
      </c>
      <c r="AL48" s="19" t="e">
        <f>'SEMESTER I'!AL48+'SEMESTER II'!AL48</f>
        <v>#REF!</v>
      </c>
      <c r="AM48" s="19" t="e">
        <f>'SEMESTER I'!AM48+'SEMESTER II'!AM48</f>
        <v>#REF!</v>
      </c>
      <c r="AN48" s="19" t="e">
        <f>'SEMESTER I'!AN48+'SEMESTER II'!AN48</f>
        <v>#REF!</v>
      </c>
      <c r="AO48" s="19" t="e">
        <f>'SEMESTER I'!AO48+'SEMESTER II'!AO48</f>
        <v>#REF!</v>
      </c>
      <c r="AP48" s="19" t="e">
        <f>'SEMESTER I'!AP48+'SEMESTER II'!AP48</f>
        <v>#REF!</v>
      </c>
      <c r="AQ48" s="19" t="e">
        <f>'SEMESTER I'!AQ48+'SEMESTER II'!AQ48</f>
        <v>#REF!</v>
      </c>
      <c r="AR48" s="19" t="e">
        <f>'SEMESTER I'!AR48+'SEMESTER II'!AR48</f>
        <v>#REF!</v>
      </c>
      <c r="AS48" s="19" t="e">
        <f>'SEMESTER I'!AS48+'SEMESTER II'!AS48</f>
        <v>#REF!</v>
      </c>
      <c r="AT48" s="19" t="e">
        <f>'SEMESTER I'!AT48+'SEMESTER II'!AT48</f>
        <v>#REF!</v>
      </c>
      <c r="AU48" s="19" t="e">
        <f>'SEMESTER I'!AU48+'SEMESTER II'!AU48</f>
        <v>#REF!</v>
      </c>
      <c r="AV48" s="19" t="e">
        <f>'SEMESTER I'!AV48+'SEMESTER II'!AV48</f>
        <v>#REF!</v>
      </c>
      <c r="AW48" s="19" t="e">
        <f>'SEMESTER I'!AW48+'SEMESTER II'!AW48</f>
        <v>#REF!</v>
      </c>
      <c r="AX48" s="19" t="e">
        <f>'SEMESTER I'!AX48+'SEMESTER II'!AX48</f>
        <v>#REF!</v>
      </c>
    </row>
    <row r="49" spans="1:50" ht="14.25" customHeight="1">
      <c r="A49" s="100"/>
      <c r="B49" s="100"/>
      <c r="C49" s="9" t="s">
        <v>70</v>
      </c>
      <c r="D49" s="93">
        <v>362</v>
      </c>
      <c r="E49" s="93">
        <v>389</v>
      </c>
      <c r="F49" s="11">
        <f t="shared" si="16"/>
        <v>751</v>
      </c>
      <c r="G49" s="19" t="e">
        <f>'SEMESTER I'!G49+'SEMESTER II'!G49</f>
        <v>#REF!</v>
      </c>
      <c r="H49" s="19" t="e">
        <f>'SEMESTER I'!H49+'SEMESTER II'!H49</f>
        <v>#REF!</v>
      </c>
      <c r="I49" s="19" t="e">
        <f>'SEMESTER I'!I49+'SEMESTER II'!I49</f>
        <v>#REF!</v>
      </c>
      <c r="J49" s="19" t="e">
        <f>'SEMESTER I'!J49+'SEMESTER II'!J49</f>
        <v>#REF!</v>
      </c>
      <c r="K49" s="19" t="e">
        <f>'SEMESTER I'!K49+'SEMESTER II'!K49</f>
        <v>#REF!</v>
      </c>
      <c r="L49" s="19" t="e">
        <f>'SEMESTER I'!L49+'SEMESTER II'!L49</f>
        <v>#REF!</v>
      </c>
      <c r="M49" s="19" t="e">
        <f>'SEMESTER I'!M49+'SEMESTER II'!M49</f>
        <v>#REF!</v>
      </c>
      <c r="N49" s="19" t="e">
        <f>'SEMESTER I'!N49+'SEMESTER II'!N49</f>
        <v>#REF!</v>
      </c>
      <c r="O49" s="19" t="e">
        <f>'SEMESTER I'!O49+'SEMESTER II'!O49</f>
        <v>#REF!</v>
      </c>
      <c r="P49" s="19" t="e">
        <f>'SEMESTER I'!P49+'SEMESTER II'!P49</f>
        <v>#REF!</v>
      </c>
      <c r="Q49" s="19" t="e">
        <f>'SEMESTER I'!Q49+'SEMESTER II'!Q49</f>
        <v>#REF!</v>
      </c>
      <c r="R49" s="19" t="e">
        <f>'SEMESTER I'!R49+'SEMESTER II'!R49</f>
        <v>#REF!</v>
      </c>
      <c r="S49" s="19" t="e">
        <f>'SEMESTER I'!S49+'SEMESTER II'!S49</f>
        <v>#REF!</v>
      </c>
      <c r="T49" s="19" t="e">
        <f>'SEMESTER I'!T49+'SEMESTER II'!T49</f>
        <v>#REF!</v>
      </c>
      <c r="U49" s="19" t="e">
        <f>'SEMESTER I'!U49+'SEMESTER II'!U49</f>
        <v>#REF!</v>
      </c>
      <c r="V49" s="19" t="e">
        <f>'SEMESTER I'!V49+'SEMESTER II'!V49</f>
        <v>#REF!</v>
      </c>
      <c r="W49" s="19" t="e">
        <f>'SEMESTER I'!W49+'SEMESTER II'!W49</f>
        <v>#REF!</v>
      </c>
      <c r="X49" s="19" t="e">
        <f>'SEMESTER I'!X49+'SEMESTER II'!X49</f>
        <v>#REF!</v>
      </c>
      <c r="Y49" s="19" t="e">
        <f>'SEMESTER I'!Y49+'SEMESTER II'!Y49</f>
        <v>#REF!</v>
      </c>
      <c r="Z49" s="19" t="e">
        <f>'SEMESTER I'!Z49+'SEMESTER II'!Z49</f>
        <v>#REF!</v>
      </c>
      <c r="AA49" s="19" t="e">
        <f>'SEMESTER I'!AA49+'SEMESTER II'!AA49</f>
        <v>#REF!</v>
      </c>
      <c r="AB49" s="19" t="e">
        <f>'SEMESTER I'!AB49+'SEMESTER II'!AB49</f>
        <v>#REF!</v>
      </c>
      <c r="AC49" s="19" t="e">
        <f>'SEMESTER I'!AC49+'SEMESTER II'!AC49</f>
        <v>#REF!</v>
      </c>
      <c r="AD49" s="19" t="e">
        <f>'SEMESTER I'!AD49+'SEMESTER II'!AD49</f>
        <v>#REF!</v>
      </c>
      <c r="AE49" s="19" t="e">
        <f>'SEMESTER I'!AE49+'SEMESTER II'!AE49</f>
        <v>#REF!</v>
      </c>
      <c r="AF49" s="19" t="e">
        <f>'SEMESTER I'!AF49+'SEMESTER II'!AF49</f>
        <v>#REF!</v>
      </c>
      <c r="AG49" s="19" t="e">
        <f>'SEMESTER I'!AG49+'SEMESTER II'!AG49</f>
        <v>#REF!</v>
      </c>
      <c r="AH49" s="19" t="e">
        <f>'SEMESTER I'!AH49+'SEMESTER II'!AH49</f>
        <v>#REF!</v>
      </c>
      <c r="AI49" s="19" t="e">
        <f>'SEMESTER I'!AI49+'SEMESTER II'!AI49</f>
        <v>#REF!</v>
      </c>
      <c r="AJ49" s="19" t="e">
        <f>'SEMESTER I'!AJ49+'SEMESTER II'!AJ49</f>
        <v>#REF!</v>
      </c>
      <c r="AK49" s="19" t="e">
        <f>'SEMESTER I'!AK49+'SEMESTER II'!AK49</f>
        <v>#REF!</v>
      </c>
      <c r="AL49" s="19" t="e">
        <f>'SEMESTER I'!AL49+'SEMESTER II'!AL49</f>
        <v>#REF!</v>
      </c>
      <c r="AM49" s="19" t="e">
        <f>'SEMESTER I'!AM49+'SEMESTER II'!AM49</f>
        <v>#REF!</v>
      </c>
      <c r="AN49" s="19" t="e">
        <f>'SEMESTER I'!AN49+'SEMESTER II'!AN49</f>
        <v>#REF!</v>
      </c>
      <c r="AO49" s="19" t="e">
        <f>'SEMESTER I'!AO49+'SEMESTER II'!AO49</f>
        <v>#REF!</v>
      </c>
      <c r="AP49" s="19" t="e">
        <f>'SEMESTER I'!AP49+'SEMESTER II'!AP49</f>
        <v>#REF!</v>
      </c>
      <c r="AQ49" s="19" t="e">
        <f>'SEMESTER I'!AQ49+'SEMESTER II'!AQ49</f>
        <v>#REF!</v>
      </c>
      <c r="AR49" s="19" t="e">
        <f>'SEMESTER I'!AR49+'SEMESTER II'!AR49</f>
        <v>#REF!</v>
      </c>
      <c r="AS49" s="19" t="e">
        <f>'SEMESTER I'!AS49+'SEMESTER II'!AS49</f>
        <v>#REF!</v>
      </c>
      <c r="AT49" s="19" t="e">
        <f>'SEMESTER I'!AT49+'SEMESTER II'!AT49</f>
        <v>#REF!</v>
      </c>
      <c r="AU49" s="19" t="e">
        <f>'SEMESTER I'!AU49+'SEMESTER II'!AU49</f>
        <v>#REF!</v>
      </c>
      <c r="AV49" s="19" t="e">
        <f>'SEMESTER I'!AV49+'SEMESTER II'!AV49</f>
        <v>#REF!</v>
      </c>
      <c r="AW49" s="19" t="e">
        <f>'SEMESTER I'!AW49+'SEMESTER II'!AW49</f>
        <v>#REF!</v>
      </c>
      <c r="AX49" s="19" t="e">
        <f>'SEMESTER I'!AX49+'SEMESTER II'!AX49</f>
        <v>#REF!</v>
      </c>
    </row>
    <row r="50" spans="1:50" ht="14.25" customHeight="1">
      <c r="A50" s="100"/>
      <c r="B50" s="100"/>
      <c r="C50" s="9" t="s">
        <v>71</v>
      </c>
      <c r="D50" s="93">
        <v>415</v>
      </c>
      <c r="E50" s="93">
        <v>462</v>
      </c>
      <c r="F50" s="11">
        <f t="shared" si="16"/>
        <v>877</v>
      </c>
      <c r="G50" s="19" t="e">
        <f>'SEMESTER I'!G50+'SEMESTER II'!G50</f>
        <v>#REF!</v>
      </c>
      <c r="H50" s="19" t="e">
        <f>'SEMESTER I'!H50+'SEMESTER II'!H50</f>
        <v>#REF!</v>
      </c>
      <c r="I50" s="19" t="e">
        <f>'SEMESTER I'!I50+'SEMESTER II'!I50</f>
        <v>#REF!</v>
      </c>
      <c r="J50" s="19" t="e">
        <f>'SEMESTER I'!J50+'SEMESTER II'!J50</f>
        <v>#REF!</v>
      </c>
      <c r="K50" s="19" t="e">
        <f>'SEMESTER I'!K50+'SEMESTER II'!K50</f>
        <v>#REF!</v>
      </c>
      <c r="L50" s="19" t="e">
        <f>'SEMESTER I'!L50+'SEMESTER II'!L50</f>
        <v>#REF!</v>
      </c>
      <c r="M50" s="19" t="e">
        <f>'SEMESTER I'!M50+'SEMESTER II'!M50</f>
        <v>#REF!</v>
      </c>
      <c r="N50" s="19" t="e">
        <f>'SEMESTER I'!N50+'SEMESTER II'!N50</f>
        <v>#REF!</v>
      </c>
      <c r="O50" s="19" t="e">
        <f>'SEMESTER I'!O50+'SEMESTER II'!O50</f>
        <v>#REF!</v>
      </c>
      <c r="P50" s="19" t="e">
        <f>'SEMESTER I'!P50+'SEMESTER II'!P50</f>
        <v>#REF!</v>
      </c>
      <c r="Q50" s="19" t="e">
        <f>'SEMESTER I'!Q50+'SEMESTER II'!Q50</f>
        <v>#REF!</v>
      </c>
      <c r="R50" s="19" t="e">
        <f>'SEMESTER I'!R50+'SEMESTER II'!R50</f>
        <v>#REF!</v>
      </c>
      <c r="S50" s="19" t="e">
        <f>'SEMESTER I'!S50+'SEMESTER II'!S50</f>
        <v>#REF!</v>
      </c>
      <c r="T50" s="19" t="e">
        <f>'SEMESTER I'!T50+'SEMESTER II'!T50</f>
        <v>#REF!</v>
      </c>
      <c r="U50" s="19" t="e">
        <f>'SEMESTER I'!U50+'SEMESTER II'!U50</f>
        <v>#REF!</v>
      </c>
      <c r="V50" s="19" t="e">
        <f>'SEMESTER I'!V50+'SEMESTER II'!V50</f>
        <v>#REF!</v>
      </c>
      <c r="W50" s="19" t="e">
        <f>'SEMESTER I'!W50+'SEMESTER II'!W50</f>
        <v>#REF!</v>
      </c>
      <c r="X50" s="19" t="e">
        <f>'SEMESTER I'!X50+'SEMESTER II'!X50</f>
        <v>#REF!</v>
      </c>
      <c r="Y50" s="19" t="e">
        <f>'SEMESTER I'!Y50+'SEMESTER II'!Y50</f>
        <v>#REF!</v>
      </c>
      <c r="Z50" s="19" t="e">
        <f>'SEMESTER I'!Z50+'SEMESTER II'!Z50</f>
        <v>#REF!</v>
      </c>
      <c r="AA50" s="19" t="e">
        <f>'SEMESTER I'!AA50+'SEMESTER II'!AA50</f>
        <v>#REF!</v>
      </c>
      <c r="AB50" s="19" t="e">
        <f>'SEMESTER I'!AB50+'SEMESTER II'!AB50</f>
        <v>#REF!</v>
      </c>
      <c r="AC50" s="19" t="e">
        <f>'SEMESTER I'!AC50+'SEMESTER II'!AC50</f>
        <v>#REF!</v>
      </c>
      <c r="AD50" s="19" t="e">
        <f>'SEMESTER I'!AD50+'SEMESTER II'!AD50</f>
        <v>#REF!</v>
      </c>
      <c r="AE50" s="19" t="e">
        <f>'SEMESTER I'!AE50+'SEMESTER II'!AE50</f>
        <v>#REF!</v>
      </c>
      <c r="AF50" s="19" t="e">
        <f>'SEMESTER I'!AF50+'SEMESTER II'!AF50</f>
        <v>#REF!</v>
      </c>
      <c r="AG50" s="19" t="e">
        <f>'SEMESTER I'!AG50+'SEMESTER II'!AG50</f>
        <v>#REF!</v>
      </c>
      <c r="AH50" s="19" t="e">
        <f>'SEMESTER I'!AH50+'SEMESTER II'!AH50</f>
        <v>#REF!</v>
      </c>
      <c r="AI50" s="19" t="e">
        <f>'SEMESTER I'!AI50+'SEMESTER II'!AI50</f>
        <v>#REF!</v>
      </c>
      <c r="AJ50" s="19" t="e">
        <f>'SEMESTER I'!AJ50+'SEMESTER II'!AJ50</f>
        <v>#REF!</v>
      </c>
      <c r="AK50" s="19" t="e">
        <f>'SEMESTER I'!AK50+'SEMESTER II'!AK50</f>
        <v>#REF!</v>
      </c>
      <c r="AL50" s="19" t="e">
        <f>'SEMESTER I'!AL50+'SEMESTER II'!AL50</f>
        <v>#REF!</v>
      </c>
      <c r="AM50" s="19" t="e">
        <f>'SEMESTER I'!AM50+'SEMESTER II'!AM50</f>
        <v>#REF!</v>
      </c>
      <c r="AN50" s="19" t="e">
        <f>'SEMESTER I'!AN50+'SEMESTER II'!AN50</f>
        <v>#REF!</v>
      </c>
      <c r="AO50" s="19" t="e">
        <f>'SEMESTER I'!AO50+'SEMESTER II'!AO50</f>
        <v>#REF!</v>
      </c>
      <c r="AP50" s="19" t="e">
        <f>'SEMESTER I'!AP50+'SEMESTER II'!AP50</f>
        <v>#REF!</v>
      </c>
      <c r="AQ50" s="19" t="e">
        <f>'SEMESTER I'!AQ50+'SEMESTER II'!AQ50</f>
        <v>#REF!</v>
      </c>
      <c r="AR50" s="19" t="e">
        <f>'SEMESTER I'!AR50+'SEMESTER II'!AR50</f>
        <v>#REF!</v>
      </c>
      <c r="AS50" s="19" t="e">
        <f>'SEMESTER I'!AS50+'SEMESTER II'!AS50</f>
        <v>#REF!</v>
      </c>
      <c r="AT50" s="19" t="e">
        <f>'SEMESTER I'!AT50+'SEMESTER II'!AT50</f>
        <v>#REF!</v>
      </c>
      <c r="AU50" s="19" t="e">
        <f>'SEMESTER I'!AU50+'SEMESTER II'!AU50</f>
        <v>#REF!</v>
      </c>
      <c r="AV50" s="19" t="e">
        <f>'SEMESTER I'!AV50+'SEMESTER II'!AV50</f>
        <v>#REF!</v>
      </c>
      <c r="AW50" s="19" t="e">
        <f>'SEMESTER I'!AW50+'SEMESTER II'!AW50</f>
        <v>#REF!</v>
      </c>
      <c r="AX50" s="19" t="e">
        <f>'SEMESTER I'!AX50+'SEMESTER II'!AX50</f>
        <v>#REF!</v>
      </c>
    </row>
    <row r="51" spans="1:50" ht="14.25" customHeight="1">
      <c r="A51" s="101"/>
      <c r="B51" s="101"/>
      <c r="C51" s="9" t="s">
        <v>72</v>
      </c>
      <c r="D51" s="93">
        <v>153</v>
      </c>
      <c r="E51" s="93">
        <v>164</v>
      </c>
      <c r="F51" s="11">
        <f t="shared" si="16"/>
        <v>317</v>
      </c>
      <c r="G51" s="19" t="e">
        <f>'SEMESTER I'!G51+'SEMESTER II'!G51</f>
        <v>#REF!</v>
      </c>
      <c r="H51" s="19" t="e">
        <f>'SEMESTER I'!H51+'SEMESTER II'!H51</f>
        <v>#REF!</v>
      </c>
      <c r="I51" s="19" t="e">
        <f>'SEMESTER I'!I51+'SEMESTER II'!I51</f>
        <v>#REF!</v>
      </c>
      <c r="J51" s="19" t="e">
        <f>'SEMESTER I'!J51+'SEMESTER II'!J51</f>
        <v>#REF!</v>
      </c>
      <c r="K51" s="19" t="e">
        <f>'SEMESTER I'!K51+'SEMESTER II'!K51</f>
        <v>#REF!</v>
      </c>
      <c r="L51" s="19" t="e">
        <f>'SEMESTER I'!L51+'SEMESTER II'!L51</f>
        <v>#REF!</v>
      </c>
      <c r="M51" s="19" t="e">
        <f>'SEMESTER I'!M51+'SEMESTER II'!M51</f>
        <v>#REF!</v>
      </c>
      <c r="N51" s="19" t="e">
        <f>'SEMESTER I'!N51+'SEMESTER II'!N51</f>
        <v>#REF!</v>
      </c>
      <c r="O51" s="19" t="e">
        <f>'SEMESTER I'!O51+'SEMESTER II'!O51</f>
        <v>#REF!</v>
      </c>
      <c r="P51" s="19" t="e">
        <f>'SEMESTER I'!P51+'SEMESTER II'!P51</f>
        <v>#REF!</v>
      </c>
      <c r="Q51" s="19" t="e">
        <f>'SEMESTER I'!Q51+'SEMESTER II'!Q51</f>
        <v>#REF!</v>
      </c>
      <c r="R51" s="19" t="e">
        <f>'SEMESTER I'!R51+'SEMESTER II'!R51</f>
        <v>#REF!</v>
      </c>
      <c r="S51" s="19" t="e">
        <f>'SEMESTER I'!S51+'SEMESTER II'!S51</f>
        <v>#REF!</v>
      </c>
      <c r="T51" s="19" t="e">
        <f>'SEMESTER I'!T51+'SEMESTER II'!T51</f>
        <v>#REF!</v>
      </c>
      <c r="U51" s="19" t="e">
        <f>'SEMESTER I'!U51+'SEMESTER II'!U51</f>
        <v>#REF!</v>
      </c>
      <c r="V51" s="19" t="e">
        <f>'SEMESTER I'!V51+'SEMESTER II'!V51</f>
        <v>#REF!</v>
      </c>
      <c r="W51" s="19" t="e">
        <f>'SEMESTER I'!W51+'SEMESTER II'!W51</f>
        <v>#REF!</v>
      </c>
      <c r="X51" s="19" t="e">
        <f>'SEMESTER I'!X51+'SEMESTER II'!X51</f>
        <v>#REF!</v>
      </c>
      <c r="Y51" s="19" t="e">
        <f>'SEMESTER I'!Y51+'SEMESTER II'!Y51</f>
        <v>#REF!</v>
      </c>
      <c r="Z51" s="19" t="e">
        <f>'SEMESTER I'!Z51+'SEMESTER II'!Z51</f>
        <v>#REF!</v>
      </c>
      <c r="AA51" s="19" t="e">
        <f>'SEMESTER I'!AA51+'SEMESTER II'!AA51</f>
        <v>#REF!</v>
      </c>
      <c r="AB51" s="19" t="e">
        <f>'SEMESTER I'!AB51+'SEMESTER II'!AB51</f>
        <v>#REF!</v>
      </c>
      <c r="AC51" s="19" t="e">
        <f>'SEMESTER I'!AC51+'SEMESTER II'!AC51</f>
        <v>#REF!</v>
      </c>
      <c r="AD51" s="19" t="e">
        <f>'SEMESTER I'!AD51+'SEMESTER II'!AD51</f>
        <v>#REF!</v>
      </c>
      <c r="AE51" s="19" t="e">
        <f>'SEMESTER I'!AE51+'SEMESTER II'!AE51</f>
        <v>#REF!</v>
      </c>
      <c r="AF51" s="19" t="e">
        <f>'SEMESTER I'!AF51+'SEMESTER II'!AF51</f>
        <v>#REF!</v>
      </c>
      <c r="AG51" s="19" t="e">
        <f>'SEMESTER I'!AG51+'SEMESTER II'!AG51</f>
        <v>#REF!</v>
      </c>
      <c r="AH51" s="19" t="e">
        <f>'SEMESTER I'!AH51+'SEMESTER II'!AH51</f>
        <v>#REF!</v>
      </c>
      <c r="AI51" s="19" t="e">
        <f>'SEMESTER I'!AI51+'SEMESTER II'!AI51</f>
        <v>#REF!</v>
      </c>
      <c r="AJ51" s="19" t="e">
        <f>'SEMESTER I'!AJ51+'SEMESTER II'!AJ51</f>
        <v>#REF!</v>
      </c>
      <c r="AK51" s="19" t="e">
        <f>'SEMESTER I'!AK51+'SEMESTER II'!AK51</f>
        <v>#REF!</v>
      </c>
      <c r="AL51" s="19" t="e">
        <f>'SEMESTER I'!AL51+'SEMESTER II'!AL51</f>
        <v>#REF!</v>
      </c>
      <c r="AM51" s="19" t="e">
        <f>'SEMESTER I'!AM51+'SEMESTER II'!AM51</f>
        <v>#REF!</v>
      </c>
      <c r="AN51" s="19" t="e">
        <f>'SEMESTER I'!AN51+'SEMESTER II'!AN51</f>
        <v>#REF!</v>
      </c>
      <c r="AO51" s="19" t="e">
        <f>'SEMESTER I'!AO51+'SEMESTER II'!AO51</f>
        <v>#REF!</v>
      </c>
      <c r="AP51" s="19" t="e">
        <f>'SEMESTER I'!AP51+'SEMESTER II'!AP51</f>
        <v>#REF!</v>
      </c>
      <c r="AQ51" s="19" t="e">
        <f>'SEMESTER I'!AQ51+'SEMESTER II'!AQ51</f>
        <v>#REF!</v>
      </c>
      <c r="AR51" s="19" t="e">
        <f>'SEMESTER I'!AR51+'SEMESTER II'!AR51</f>
        <v>#REF!</v>
      </c>
      <c r="AS51" s="19" t="e">
        <f>'SEMESTER I'!AS51+'SEMESTER II'!AS51</f>
        <v>#REF!</v>
      </c>
      <c r="AT51" s="19" t="e">
        <f>'SEMESTER I'!AT51+'SEMESTER II'!AT51</f>
        <v>#REF!</v>
      </c>
      <c r="AU51" s="19" t="e">
        <f>'SEMESTER I'!AU51+'SEMESTER II'!AU51</f>
        <v>#REF!</v>
      </c>
      <c r="AV51" s="19" t="e">
        <f>'SEMESTER I'!AV51+'SEMESTER II'!AV51</f>
        <v>#REF!</v>
      </c>
      <c r="AW51" s="19" t="e">
        <f>'SEMESTER I'!AW51+'SEMESTER II'!AW51</f>
        <v>#REF!</v>
      </c>
      <c r="AX51" s="19" t="e">
        <f>'SEMESTER I'!AX51+'SEMESTER II'!AX51</f>
        <v>#REF!</v>
      </c>
    </row>
    <row r="52" spans="1:50" ht="14.25" customHeight="1">
      <c r="A52" s="26"/>
      <c r="B52" s="17"/>
      <c r="C52" s="18" t="s">
        <v>37</v>
      </c>
      <c r="D52" s="89">
        <f t="shared" ref="D52:F52" si="17">SUM(D48:D51)</f>
        <v>1320</v>
      </c>
      <c r="E52" s="89">
        <f t="shared" si="17"/>
        <v>1330</v>
      </c>
      <c r="F52" s="89">
        <f t="shared" si="17"/>
        <v>2650</v>
      </c>
      <c r="G52" s="19" t="e">
        <f>'SEMESTER I'!G52+'SEMESTER II'!G52</f>
        <v>#REF!</v>
      </c>
      <c r="H52" s="19" t="e">
        <f>'SEMESTER I'!H52+'SEMESTER II'!H52</f>
        <v>#REF!</v>
      </c>
      <c r="I52" s="19" t="e">
        <f>'SEMESTER I'!I52+'SEMESTER II'!I52</f>
        <v>#REF!</v>
      </c>
      <c r="J52" s="19" t="e">
        <f>'SEMESTER I'!J52+'SEMESTER II'!J52</f>
        <v>#REF!</v>
      </c>
      <c r="K52" s="19" t="e">
        <f>'SEMESTER I'!K52+'SEMESTER II'!K52</f>
        <v>#REF!</v>
      </c>
      <c r="L52" s="19" t="e">
        <f>'SEMESTER I'!L52+'SEMESTER II'!L52</f>
        <v>#REF!</v>
      </c>
      <c r="M52" s="19" t="e">
        <f>'SEMESTER I'!M52+'SEMESTER II'!M52</f>
        <v>#REF!</v>
      </c>
      <c r="N52" s="19" t="e">
        <f>'SEMESTER I'!N52+'SEMESTER II'!N52</f>
        <v>#REF!</v>
      </c>
      <c r="O52" s="19" t="e">
        <f>'SEMESTER I'!O52+'SEMESTER II'!O52</f>
        <v>#REF!</v>
      </c>
      <c r="P52" s="19" t="e">
        <f>'SEMESTER I'!P52+'SEMESTER II'!P52</f>
        <v>#REF!</v>
      </c>
      <c r="Q52" s="19" t="e">
        <f>'SEMESTER I'!Q52+'SEMESTER II'!Q52</f>
        <v>#REF!</v>
      </c>
      <c r="R52" s="19" t="e">
        <f>'SEMESTER I'!R52+'SEMESTER II'!R52</f>
        <v>#REF!</v>
      </c>
      <c r="S52" s="19" t="e">
        <f>'SEMESTER I'!S52+'SEMESTER II'!S52</f>
        <v>#REF!</v>
      </c>
      <c r="T52" s="19" t="e">
        <f>'SEMESTER I'!T52+'SEMESTER II'!T52</f>
        <v>#REF!</v>
      </c>
      <c r="U52" s="19" t="e">
        <f>'SEMESTER I'!U52+'SEMESTER II'!U52</f>
        <v>#REF!</v>
      </c>
      <c r="V52" s="19" t="e">
        <f>'SEMESTER I'!V52+'SEMESTER II'!V52</f>
        <v>#REF!</v>
      </c>
      <c r="W52" s="19" t="e">
        <f>'SEMESTER I'!W52+'SEMESTER II'!W52</f>
        <v>#REF!</v>
      </c>
      <c r="X52" s="19" t="e">
        <f>'SEMESTER I'!X52+'SEMESTER II'!X52</f>
        <v>#REF!</v>
      </c>
      <c r="Y52" s="19" t="e">
        <f>'SEMESTER I'!Y52+'SEMESTER II'!Y52</f>
        <v>#REF!</v>
      </c>
      <c r="Z52" s="19" t="e">
        <f>'SEMESTER I'!Z52+'SEMESTER II'!Z52</f>
        <v>#REF!</v>
      </c>
      <c r="AA52" s="19" t="e">
        <f>'SEMESTER I'!AA52+'SEMESTER II'!AA52</f>
        <v>#REF!</v>
      </c>
      <c r="AB52" s="19" t="e">
        <f>'SEMESTER I'!AB52+'SEMESTER II'!AB52</f>
        <v>#REF!</v>
      </c>
      <c r="AC52" s="19" t="e">
        <f>'SEMESTER I'!AC52+'SEMESTER II'!AC52</f>
        <v>#REF!</v>
      </c>
      <c r="AD52" s="19" t="e">
        <f>'SEMESTER I'!AD52+'SEMESTER II'!AD52</f>
        <v>#REF!</v>
      </c>
      <c r="AE52" s="19" t="e">
        <f>'SEMESTER I'!AE52+'SEMESTER II'!AE52</f>
        <v>#REF!</v>
      </c>
      <c r="AF52" s="19" t="e">
        <f>'SEMESTER I'!AF52+'SEMESTER II'!AF52</f>
        <v>#REF!</v>
      </c>
      <c r="AG52" s="19" t="e">
        <f>'SEMESTER I'!AG52+'SEMESTER II'!AG52</f>
        <v>#REF!</v>
      </c>
      <c r="AH52" s="19" t="e">
        <f>'SEMESTER I'!AH52+'SEMESTER II'!AH52</f>
        <v>#REF!</v>
      </c>
      <c r="AI52" s="19" t="e">
        <f>'SEMESTER I'!AI52+'SEMESTER II'!AI52</f>
        <v>#REF!</v>
      </c>
      <c r="AJ52" s="19" t="e">
        <f>'SEMESTER I'!AJ52+'SEMESTER II'!AJ52</f>
        <v>#REF!</v>
      </c>
      <c r="AK52" s="19" t="e">
        <f>'SEMESTER I'!AK52+'SEMESTER II'!AK52</f>
        <v>#REF!</v>
      </c>
      <c r="AL52" s="19" t="e">
        <f>'SEMESTER I'!AL52+'SEMESTER II'!AL52</f>
        <v>#REF!</v>
      </c>
      <c r="AM52" s="19" t="e">
        <f>'SEMESTER I'!AM52+'SEMESTER II'!AM52</f>
        <v>#REF!</v>
      </c>
      <c r="AN52" s="19" t="e">
        <f>'SEMESTER I'!AN52+'SEMESTER II'!AN52</f>
        <v>#REF!</v>
      </c>
      <c r="AO52" s="19" t="e">
        <f>'SEMESTER I'!AO52+'SEMESTER II'!AO52</f>
        <v>#REF!</v>
      </c>
      <c r="AP52" s="19" t="e">
        <f>'SEMESTER I'!AP52+'SEMESTER II'!AP52</f>
        <v>#REF!</v>
      </c>
      <c r="AQ52" s="19" t="e">
        <f>'SEMESTER I'!AQ52+'SEMESTER II'!AQ52</f>
        <v>#REF!</v>
      </c>
      <c r="AR52" s="19" t="e">
        <f>'SEMESTER I'!AR52+'SEMESTER II'!AR52</f>
        <v>#REF!</v>
      </c>
      <c r="AS52" s="19" t="e">
        <f>'SEMESTER I'!AS52+'SEMESTER II'!AS52</f>
        <v>#REF!</v>
      </c>
      <c r="AT52" s="19" t="e">
        <f>'SEMESTER I'!AT52+'SEMESTER II'!AT52</f>
        <v>#REF!</v>
      </c>
      <c r="AU52" s="19" t="e">
        <f>'SEMESTER I'!AU52+'SEMESTER II'!AU52</f>
        <v>#REF!</v>
      </c>
      <c r="AV52" s="19" t="e">
        <f>'SEMESTER I'!AV52+'SEMESTER II'!AV52</f>
        <v>#REF!</v>
      </c>
      <c r="AW52" s="19" t="e">
        <f>'SEMESTER I'!AW52+'SEMESTER II'!AW52</f>
        <v>#REF!</v>
      </c>
      <c r="AX52" s="19" t="e">
        <f>'SEMESTER I'!AX52+'SEMESTER II'!AX52</f>
        <v>#REF!</v>
      </c>
    </row>
    <row r="53" spans="1:50" ht="14.25" customHeight="1">
      <c r="A53" s="99">
        <v>10</v>
      </c>
      <c r="B53" s="103" t="s">
        <v>73</v>
      </c>
      <c r="C53" s="9" t="s">
        <v>74</v>
      </c>
      <c r="D53" s="93">
        <v>866</v>
      </c>
      <c r="E53" s="93">
        <v>869</v>
      </c>
      <c r="F53" s="11">
        <f t="shared" ref="F53:F55" si="18">D53+E53</f>
        <v>1735</v>
      </c>
      <c r="G53" s="19" t="e">
        <f>'SEMESTER I'!G53+'SEMESTER II'!G53</f>
        <v>#REF!</v>
      </c>
      <c r="H53" s="19" t="e">
        <f>'SEMESTER I'!H53+'SEMESTER II'!H53</f>
        <v>#REF!</v>
      </c>
      <c r="I53" s="19" t="e">
        <f>'SEMESTER I'!I53+'SEMESTER II'!I53</f>
        <v>#REF!</v>
      </c>
      <c r="J53" s="19" t="e">
        <f>'SEMESTER I'!J53+'SEMESTER II'!J53</f>
        <v>#REF!</v>
      </c>
      <c r="K53" s="20" t="e">
        <f>'SEMESTER I'!K53+'SEMESTER II'!K53</f>
        <v>#REF!</v>
      </c>
      <c r="L53" s="20" t="e">
        <f>'SEMESTER I'!L53+'SEMESTER II'!L53</f>
        <v>#REF!</v>
      </c>
      <c r="M53" s="20" t="e">
        <f>'SEMESTER I'!M53+'SEMESTER II'!M53</f>
        <v>#REF!</v>
      </c>
      <c r="N53" s="19" t="e">
        <f>'SEMESTER I'!N53+'SEMESTER II'!N53</f>
        <v>#REF!</v>
      </c>
      <c r="O53" s="19" t="e">
        <f>'SEMESTER I'!O53+'SEMESTER II'!O53</f>
        <v>#REF!</v>
      </c>
      <c r="P53" s="19" t="e">
        <f>'SEMESTER I'!P53+'SEMESTER II'!P53</f>
        <v>#REF!</v>
      </c>
      <c r="Q53" s="19" t="e">
        <f>'SEMESTER I'!Q53+'SEMESTER II'!Q53</f>
        <v>#REF!</v>
      </c>
      <c r="R53" s="19" t="e">
        <f>'SEMESTER I'!R53+'SEMESTER II'!R53</f>
        <v>#REF!</v>
      </c>
      <c r="S53" s="19" t="e">
        <f>'SEMESTER I'!S53+'SEMESTER II'!S53</f>
        <v>#REF!</v>
      </c>
      <c r="T53" s="19" t="e">
        <f>'SEMESTER I'!T53+'SEMESTER II'!T53</f>
        <v>#REF!</v>
      </c>
      <c r="U53" s="19" t="e">
        <f>'SEMESTER I'!U53+'SEMESTER II'!U53</f>
        <v>#REF!</v>
      </c>
      <c r="V53" s="19" t="e">
        <f>'SEMESTER I'!V53+'SEMESTER II'!V53</f>
        <v>#REF!</v>
      </c>
      <c r="W53" s="19" t="e">
        <f>'SEMESTER I'!W53+'SEMESTER II'!W53</f>
        <v>#REF!</v>
      </c>
      <c r="X53" s="19" t="e">
        <f>'SEMESTER I'!X53+'SEMESTER II'!X53</f>
        <v>#REF!</v>
      </c>
      <c r="Y53" s="19" t="e">
        <f>'SEMESTER I'!Y53+'SEMESTER II'!Y53</f>
        <v>#REF!</v>
      </c>
      <c r="Z53" s="19" t="e">
        <f>'SEMESTER I'!Z53+'SEMESTER II'!Z53</f>
        <v>#REF!</v>
      </c>
      <c r="AA53" s="19" t="e">
        <f>'SEMESTER I'!AA53+'SEMESTER II'!AA53</f>
        <v>#REF!</v>
      </c>
      <c r="AB53" s="19" t="e">
        <f>'SEMESTER I'!AB53+'SEMESTER II'!AB53</f>
        <v>#REF!</v>
      </c>
      <c r="AC53" s="19" t="e">
        <f>'SEMESTER I'!AC53+'SEMESTER II'!AC53</f>
        <v>#REF!</v>
      </c>
      <c r="AD53" s="19" t="e">
        <f>'SEMESTER I'!AD53+'SEMESTER II'!AD53</f>
        <v>#REF!</v>
      </c>
      <c r="AE53" s="19" t="e">
        <f>'SEMESTER I'!AE53+'SEMESTER II'!AE53</f>
        <v>#REF!</v>
      </c>
      <c r="AF53" s="19" t="e">
        <f>'SEMESTER I'!AF53+'SEMESTER II'!AF53</f>
        <v>#REF!</v>
      </c>
      <c r="AG53" s="19" t="e">
        <f>'SEMESTER I'!AG53+'SEMESTER II'!AG53</f>
        <v>#REF!</v>
      </c>
      <c r="AH53" s="19" t="e">
        <f>'SEMESTER I'!AH53+'SEMESTER II'!AH53</f>
        <v>#REF!</v>
      </c>
      <c r="AI53" s="19" t="e">
        <f>'SEMESTER I'!AI53+'SEMESTER II'!AI53</f>
        <v>#REF!</v>
      </c>
      <c r="AJ53" s="19" t="e">
        <f>'SEMESTER I'!AJ53+'SEMESTER II'!AJ53</f>
        <v>#REF!</v>
      </c>
      <c r="AK53" s="19" t="e">
        <f>'SEMESTER I'!AK53+'SEMESTER II'!AK53</f>
        <v>#REF!</v>
      </c>
      <c r="AL53" s="19" t="e">
        <f>'SEMESTER I'!AL53+'SEMESTER II'!AL53</f>
        <v>#REF!</v>
      </c>
      <c r="AM53" s="19" t="e">
        <f>'SEMESTER I'!AM53+'SEMESTER II'!AM53</f>
        <v>#REF!</v>
      </c>
      <c r="AN53" s="19" t="e">
        <f>'SEMESTER I'!AN53+'SEMESTER II'!AN53</f>
        <v>#REF!</v>
      </c>
      <c r="AO53" s="19" t="e">
        <f>'SEMESTER I'!AO53+'SEMESTER II'!AO53</f>
        <v>#REF!</v>
      </c>
      <c r="AP53" s="19" t="e">
        <f>'SEMESTER I'!AP53+'SEMESTER II'!AP53</f>
        <v>#REF!</v>
      </c>
      <c r="AQ53" s="19" t="e">
        <f>'SEMESTER I'!AQ53+'SEMESTER II'!AQ53</f>
        <v>#REF!</v>
      </c>
      <c r="AR53" s="19" t="e">
        <f>'SEMESTER I'!AR53+'SEMESTER II'!AR53</f>
        <v>#REF!</v>
      </c>
      <c r="AS53" s="19" t="e">
        <f>'SEMESTER I'!AS53+'SEMESTER II'!AS53</f>
        <v>#REF!</v>
      </c>
      <c r="AT53" s="19" t="e">
        <f>'SEMESTER I'!AT53+'SEMESTER II'!AT53</f>
        <v>#REF!</v>
      </c>
      <c r="AU53" s="19" t="e">
        <f>'SEMESTER I'!AU53+'SEMESTER II'!AU53</f>
        <v>#REF!</v>
      </c>
      <c r="AV53" s="19" t="e">
        <f>'SEMESTER I'!AV53+'SEMESTER II'!AV53</f>
        <v>#REF!</v>
      </c>
      <c r="AW53" s="19" t="e">
        <f>'SEMESTER I'!AW53+'SEMESTER II'!AW53</f>
        <v>#REF!</v>
      </c>
      <c r="AX53" s="19" t="e">
        <f>'SEMESTER I'!AX53+'SEMESTER II'!AX53</f>
        <v>#REF!</v>
      </c>
    </row>
    <row r="54" spans="1:50" ht="14.25" customHeight="1">
      <c r="A54" s="100"/>
      <c r="B54" s="100"/>
      <c r="C54" s="9" t="s">
        <v>75</v>
      </c>
      <c r="D54" s="94">
        <v>451</v>
      </c>
      <c r="E54" s="94">
        <v>455</v>
      </c>
      <c r="F54" s="24">
        <f t="shared" si="18"/>
        <v>906</v>
      </c>
      <c r="G54" s="19" t="e">
        <f>'SEMESTER I'!G54+'SEMESTER II'!G54</f>
        <v>#REF!</v>
      </c>
      <c r="H54" s="19" t="e">
        <f>'SEMESTER I'!H54+'SEMESTER II'!H54</f>
        <v>#REF!</v>
      </c>
      <c r="I54" s="19" t="e">
        <f>'SEMESTER I'!I54+'SEMESTER II'!I54</f>
        <v>#REF!</v>
      </c>
      <c r="J54" s="19" t="e">
        <f>'SEMESTER I'!J54+'SEMESTER II'!J54</f>
        <v>#REF!</v>
      </c>
      <c r="K54" s="20" t="e">
        <f>'SEMESTER I'!K54+'SEMESTER II'!K54</f>
        <v>#REF!</v>
      </c>
      <c r="L54" s="20" t="e">
        <f>'SEMESTER I'!L54+'SEMESTER II'!L54</f>
        <v>#REF!</v>
      </c>
      <c r="M54" s="20" t="e">
        <f>'SEMESTER I'!M54+'SEMESTER II'!M54</f>
        <v>#REF!</v>
      </c>
      <c r="N54" s="19" t="e">
        <f>'SEMESTER I'!N54+'SEMESTER II'!N54</f>
        <v>#REF!</v>
      </c>
      <c r="O54" s="19" t="e">
        <f>'SEMESTER I'!O54+'SEMESTER II'!O54</f>
        <v>#REF!</v>
      </c>
      <c r="P54" s="19" t="e">
        <f>'SEMESTER I'!P54+'SEMESTER II'!P54</f>
        <v>#REF!</v>
      </c>
      <c r="Q54" s="19" t="e">
        <f>'SEMESTER I'!Q54+'SEMESTER II'!Q54</f>
        <v>#REF!</v>
      </c>
      <c r="R54" s="19" t="e">
        <f>'SEMESTER I'!R54+'SEMESTER II'!R54</f>
        <v>#REF!</v>
      </c>
      <c r="S54" s="19" t="e">
        <f>'SEMESTER I'!S54+'SEMESTER II'!S54</f>
        <v>#REF!</v>
      </c>
      <c r="T54" s="19" t="e">
        <f>'SEMESTER I'!T54+'SEMESTER II'!T54</f>
        <v>#REF!</v>
      </c>
      <c r="U54" s="19" t="e">
        <f>'SEMESTER I'!U54+'SEMESTER II'!U54</f>
        <v>#REF!</v>
      </c>
      <c r="V54" s="19" t="e">
        <f>'SEMESTER I'!V54+'SEMESTER II'!V54</f>
        <v>#REF!</v>
      </c>
      <c r="W54" s="19" t="e">
        <f>'SEMESTER I'!W54+'SEMESTER II'!W54</f>
        <v>#REF!</v>
      </c>
      <c r="X54" s="19" t="e">
        <f>'SEMESTER I'!X54+'SEMESTER II'!X54</f>
        <v>#REF!</v>
      </c>
      <c r="Y54" s="19" t="e">
        <f>'SEMESTER I'!Y54+'SEMESTER II'!Y54</f>
        <v>#REF!</v>
      </c>
      <c r="Z54" s="19" t="e">
        <f>'SEMESTER I'!Z54+'SEMESTER II'!Z54</f>
        <v>#REF!</v>
      </c>
      <c r="AA54" s="19" t="e">
        <f>'SEMESTER I'!AA54+'SEMESTER II'!AA54</f>
        <v>#REF!</v>
      </c>
      <c r="AB54" s="19" t="e">
        <f>'SEMESTER I'!AB54+'SEMESTER II'!AB54</f>
        <v>#REF!</v>
      </c>
      <c r="AC54" s="19" t="e">
        <f>'SEMESTER I'!AC54+'SEMESTER II'!AC54</f>
        <v>#REF!</v>
      </c>
      <c r="AD54" s="19" t="e">
        <f>'SEMESTER I'!AD54+'SEMESTER II'!AD54</f>
        <v>#REF!</v>
      </c>
      <c r="AE54" s="19" t="e">
        <f>'SEMESTER I'!AE54+'SEMESTER II'!AE54</f>
        <v>#REF!</v>
      </c>
      <c r="AF54" s="19" t="e">
        <f>'SEMESTER I'!AF54+'SEMESTER II'!AF54</f>
        <v>#REF!</v>
      </c>
      <c r="AG54" s="19" t="e">
        <f>'SEMESTER I'!AG54+'SEMESTER II'!AG54</f>
        <v>#REF!</v>
      </c>
      <c r="AH54" s="19" t="e">
        <f>'SEMESTER I'!AH54+'SEMESTER II'!AH54</f>
        <v>#REF!</v>
      </c>
      <c r="AI54" s="19" t="e">
        <f>'SEMESTER I'!AI54+'SEMESTER II'!AI54</f>
        <v>#REF!</v>
      </c>
      <c r="AJ54" s="19" t="e">
        <f>'SEMESTER I'!AJ54+'SEMESTER II'!AJ54</f>
        <v>#REF!</v>
      </c>
      <c r="AK54" s="19" t="e">
        <f>'SEMESTER I'!AK54+'SEMESTER II'!AK54</f>
        <v>#REF!</v>
      </c>
      <c r="AL54" s="19" t="e">
        <f>'SEMESTER I'!AL54+'SEMESTER II'!AL54</f>
        <v>#REF!</v>
      </c>
      <c r="AM54" s="19" t="e">
        <f>'SEMESTER I'!AM54+'SEMESTER II'!AM54</f>
        <v>#REF!</v>
      </c>
      <c r="AN54" s="19" t="e">
        <f>'SEMESTER I'!AN54+'SEMESTER II'!AN54</f>
        <v>#REF!</v>
      </c>
      <c r="AO54" s="19" t="e">
        <f>'SEMESTER I'!AO54+'SEMESTER II'!AO54</f>
        <v>#REF!</v>
      </c>
      <c r="AP54" s="19" t="e">
        <f>'SEMESTER I'!AP54+'SEMESTER II'!AP54</f>
        <v>#REF!</v>
      </c>
      <c r="AQ54" s="19" t="e">
        <f>'SEMESTER I'!AQ54+'SEMESTER II'!AQ54</f>
        <v>#REF!</v>
      </c>
      <c r="AR54" s="19" t="e">
        <f>'SEMESTER I'!AR54+'SEMESTER II'!AR54</f>
        <v>#REF!</v>
      </c>
      <c r="AS54" s="19" t="e">
        <f>'SEMESTER I'!AS54+'SEMESTER II'!AS54</f>
        <v>#REF!</v>
      </c>
      <c r="AT54" s="19" t="e">
        <f>'SEMESTER I'!AT54+'SEMESTER II'!AT54</f>
        <v>#REF!</v>
      </c>
      <c r="AU54" s="19" t="e">
        <f>'SEMESTER I'!AU54+'SEMESTER II'!AU54</f>
        <v>#REF!</v>
      </c>
      <c r="AV54" s="19" t="e">
        <f>'SEMESTER I'!AV54+'SEMESTER II'!AV54</f>
        <v>#REF!</v>
      </c>
      <c r="AW54" s="19" t="e">
        <f>'SEMESTER I'!AW54+'SEMESTER II'!AW54</f>
        <v>#REF!</v>
      </c>
      <c r="AX54" s="19" t="e">
        <f>'SEMESTER I'!AX54+'SEMESTER II'!AX54</f>
        <v>#REF!</v>
      </c>
    </row>
    <row r="55" spans="1:50" ht="14.25" customHeight="1">
      <c r="A55" s="101"/>
      <c r="B55" s="101"/>
      <c r="C55" s="9" t="s">
        <v>76</v>
      </c>
      <c r="D55" s="94">
        <v>712</v>
      </c>
      <c r="E55" s="94">
        <v>715</v>
      </c>
      <c r="F55" s="24">
        <f t="shared" si="18"/>
        <v>1427</v>
      </c>
      <c r="G55" s="19" t="e">
        <f>'SEMESTER I'!G55+'SEMESTER II'!G55</f>
        <v>#REF!</v>
      </c>
      <c r="H55" s="19" t="e">
        <f>'SEMESTER I'!H55+'SEMESTER II'!H55</f>
        <v>#REF!</v>
      </c>
      <c r="I55" s="19" t="e">
        <f>'SEMESTER I'!I55+'SEMESTER II'!I55</f>
        <v>#REF!</v>
      </c>
      <c r="J55" s="19" t="e">
        <f>'SEMESTER I'!J55+'SEMESTER II'!J55</f>
        <v>#REF!</v>
      </c>
      <c r="K55" s="20" t="e">
        <f>'SEMESTER I'!K55+'SEMESTER II'!K55</f>
        <v>#REF!</v>
      </c>
      <c r="L55" s="20" t="e">
        <f>'SEMESTER I'!L55+'SEMESTER II'!L55</f>
        <v>#REF!</v>
      </c>
      <c r="M55" s="20" t="e">
        <f>'SEMESTER I'!M55+'SEMESTER II'!M55</f>
        <v>#REF!</v>
      </c>
      <c r="N55" s="19" t="e">
        <f>'SEMESTER I'!N55+'SEMESTER II'!N55</f>
        <v>#REF!</v>
      </c>
      <c r="O55" s="19" t="e">
        <f>'SEMESTER I'!O55+'SEMESTER II'!O55</f>
        <v>#REF!</v>
      </c>
      <c r="P55" s="19" t="e">
        <f>'SEMESTER I'!P55+'SEMESTER II'!P55</f>
        <v>#REF!</v>
      </c>
      <c r="Q55" s="19" t="e">
        <f>'SEMESTER I'!Q55+'SEMESTER II'!Q55</f>
        <v>#REF!</v>
      </c>
      <c r="R55" s="19" t="e">
        <f>'SEMESTER I'!R55+'SEMESTER II'!R55</f>
        <v>#REF!</v>
      </c>
      <c r="S55" s="19" t="e">
        <f>'SEMESTER I'!S55+'SEMESTER II'!S55</f>
        <v>#REF!</v>
      </c>
      <c r="T55" s="19" t="e">
        <f>'SEMESTER I'!T55+'SEMESTER II'!T55</f>
        <v>#REF!</v>
      </c>
      <c r="U55" s="19" t="e">
        <f>'SEMESTER I'!U55+'SEMESTER II'!U55</f>
        <v>#REF!</v>
      </c>
      <c r="V55" s="19" t="e">
        <f>'SEMESTER I'!V55+'SEMESTER II'!V55</f>
        <v>#REF!</v>
      </c>
      <c r="W55" s="19" t="e">
        <f>'SEMESTER I'!W55+'SEMESTER II'!W55</f>
        <v>#REF!</v>
      </c>
      <c r="X55" s="19" t="e">
        <f>'SEMESTER I'!X55+'SEMESTER II'!X55</f>
        <v>#REF!</v>
      </c>
      <c r="Y55" s="19" t="e">
        <f>'SEMESTER I'!Y55+'SEMESTER II'!Y55</f>
        <v>#REF!</v>
      </c>
      <c r="Z55" s="19" t="e">
        <f>'SEMESTER I'!Z55+'SEMESTER II'!Z55</f>
        <v>#REF!</v>
      </c>
      <c r="AA55" s="19" t="e">
        <f>'SEMESTER I'!AA55+'SEMESTER II'!AA55</f>
        <v>#REF!</v>
      </c>
      <c r="AB55" s="19" t="e">
        <f>'SEMESTER I'!AB55+'SEMESTER II'!AB55</f>
        <v>#REF!</v>
      </c>
      <c r="AC55" s="19" t="e">
        <f>'SEMESTER I'!AC55+'SEMESTER II'!AC55</f>
        <v>#REF!</v>
      </c>
      <c r="AD55" s="19" t="e">
        <f>'SEMESTER I'!AD55+'SEMESTER II'!AD55</f>
        <v>#REF!</v>
      </c>
      <c r="AE55" s="19" t="e">
        <f>'SEMESTER I'!AE55+'SEMESTER II'!AE55</f>
        <v>#REF!</v>
      </c>
      <c r="AF55" s="19" t="e">
        <f>'SEMESTER I'!AF55+'SEMESTER II'!AF55</f>
        <v>#REF!</v>
      </c>
      <c r="AG55" s="19" t="e">
        <f>'SEMESTER I'!AG55+'SEMESTER II'!AG55</f>
        <v>#REF!</v>
      </c>
      <c r="AH55" s="19" t="e">
        <f>'SEMESTER I'!AH55+'SEMESTER II'!AH55</f>
        <v>#REF!</v>
      </c>
      <c r="AI55" s="19" t="e">
        <f>'SEMESTER I'!AI55+'SEMESTER II'!AI55</f>
        <v>#REF!</v>
      </c>
      <c r="AJ55" s="19" t="e">
        <f>'SEMESTER I'!AJ55+'SEMESTER II'!AJ55</f>
        <v>#REF!</v>
      </c>
      <c r="AK55" s="19" t="e">
        <f>'SEMESTER I'!AK55+'SEMESTER II'!AK55</f>
        <v>#REF!</v>
      </c>
      <c r="AL55" s="19" t="e">
        <f>'SEMESTER I'!AL55+'SEMESTER II'!AL55</f>
        <v>#REF!</v>
      </c>
      <c r="AM55" s="19" t="e">
        <f>'SEMESTER I'!AM55+'SEMESTER II'!AM55</f>
        <v>#REF!</v>
      </c>
      <c r="AN55" s="19" t="e">
        <f>'SEMESTER I'!AN55+'SEMESTER II'!AN55</f>
        <v>#REF!</v>
      </c>
      <c r="AO55" s="19" t="e">
        <f>'SEMESTER I'!AO55+'SEMESTER II'!AO55</f>
        <v>#REF!</v>
      </c>
      <c r="AP55" s="19" t="e">
        <f>'SEMESTER I'!AP55+'SEMESTER II'!AP55</f>
        <v>#REF!</v>
      </c>
      <c r="AQ55" s="19" t="e">
        <f>'SEMESTER I'!AQ55+'SEMESTER II'!AQ55</f>
        <v>#REF!</v>
      </c>
      <c r="AR55" s="19" t="e">
        <f>'SEMESTER I'!AR55+'SEMESTER II'!AR55</f>
        <v>#REF!</v>
      </c>
      <c r="AS55" s="19" t="e">
        <f>'SEMESTER I'!AS55+'SEMESTER II'!AS55</f>
        <v>#REF!</v>
      </c>
      <c r="AT55" s="19" t="e">
        <f>'SEMESTER I'!AT55+'SEMESTER II'!AT55</f>
        <v>#REF!</v>
      </c>
      <c r="AU55" s="19" t="e">
        <f>'SEMESTER I'!AU55+'SEMESTER II'!AU55</f>
        <v>#REF!</v>
      </c>
      <c r="AV55" s="19" t="e">
        <f>'SEMESTER I'!AV55+'SEMESTER II'!AV55</f>
        <v>#REF!</v>
      </c>
      <c r="AW55" s="19" t="e">
        <f>'SEMESTER I'!AW55+'SEMESTER II'!AW55</f>
        <v>#REF!</v>
      </c>
      <c r="AX55" s="19" t="e">
        <f>'SEMESTER I'!AX55+'SEMESTER II'!AX55</f>
        <v>#REF!</v>
      </c>
    </row>
    <row r="56" spans="1:50" ht="14.25" customHeight="1">
      <c r="A56" s="26"/>
      <c r="B56" s="17"/>
      <c r="C56" s="18" t="s">
        <v>37</v>
      </c>
      <c r="D56" s="89">
        <f t="shared" ref="D56:F56" si="19">SUM(D53:D55)</f>
        <v>2029</v>
      </c>
      <c r="E56" s="89">
        <f t="shared" si="19"/>
        <v>2039</v>
      </c>
      <c r="F56" s="89">
        <f t="shared" si="19"/>
        <v>4068</v>
      </c>
      <c r="G56" s="19" t="e">
        <f>'SEMESTER I'!G56+'SEMESTER II'!G56</f>
        <v>#REF!</v>
      </c>
      <c r="H56" s="19" t="e">
        <f>'SEMESTER I'!H56+'SEMESTER II'!H56</f>
        <v>#REF!</v>
      </c>
      <c r="I56" s="19" t="e">
        <f>'SEMESTER I'!I56+'SEMESTER II'!I56</f>
        <v>#REF!</v>
      </c>
      <c r="J56" s="19" t="e">
        <f>'SEMESTER I'!J56+'SEMESTER II'!J56</f>
        <v>#REF!</v>
      </c>
      <c r="K56" s="20" t="e">
        <f>'SEMESTER I'!K56+'SEMESTER II'!K56</f>
        <v>#REF!</v>
      </c>
      <c r="L56" s="20" t="e">
        <f>'SEMESTER I'!L56+'SEMESTER II'!L56</f>
        <v>#REF!</v>
      </c>
      <c r="M56" s="20" t="e">
        <f>'SEMESTER I'!M56+'SEMESTER II'!M56</f>
        <v>#REF!</v>
      </c>
      <c r="N56" s="19" t="e">
        <f>'SEMESTER I'!N56+'SEMESTER II'!N56</f>
        <v>#REF!</v>
      </c>
      <c r="O56" s="19" t="e">
        <f>'SEMESTER I'!O56+'SEMESTER II'!O56</f>
        <v>#REF!</v>
      </c>
      <c r="P56" s="19" t="e">
        <f>'SEMESTER I'!P56+'SEMESTER II'!P56</f>
        <v>#REF!</v>
      </c>
      <c r="Q56" s="19" t="e">
        <f>'SEMESTER I'!Q56+'SEMESTER II'!Q56</f>
        <v>#REF!</v>
      </c>
      <c r="R56" s="19" t="e">
        <f>'SEMESTER I'!R56+'SEMESTER II'!R56</f>
        <v>#REF!</v>
      </c>
      <c r="S56" s="19" t="e">
        <f>'SEMESTER I'!S56+'SEMESTER II'!S56</f>
        <v>#REF!</v>
      </c>
      <c r="T56" s="19" t="e">
        <f>'SEMESTER I'!T56+'SEMESTER II'!T56</f>
        <v>#REF!</v>
      </c>
      <c r="U56" s="19" t="e">
        <f>'SEMESTER I'!U56+'SEMESTER II'!U56</f>
        <v>#REF!</v>
      </c>
      <c r="V56" s="19" t="e">
        <f>'SEMESTER I'!V56+'SEMESTER II'!V56</f>
        <v>#REF!</v>
      </c>
      <c r="W56" s="19" t="e">
        <f>'SEMESTER I'!W56+'SEMESTER II'!W56</f>
        <v>#REF!</v>
      </c>
      <c r="X56" s="19" t="e">
        <f>'SEMESTER I'!X56+'SEMESTER II'!X56</f>
        <v>#REF!</v>
      </c>
      <c r="Y56" s="19" t="e">
        <f>'SEMESTER I'!Y56+'SEMESTER II'!Y56</f>
        <v>#REF!</v>
      </c>
      <c r="Z56" s="19" t="e">
        <f>'SEMESTER I'!Z56+'SEMESTER II'!Z56</f>
        <v>#REF!</v>
      </c>
      <c r="AA56" s="19" t="e">
        <f>'SEMESTER I'!AA56+'SEMESTER II'!AA56</f>
        <v>#REF!</v>
      </c>
      <c r="AB56" s="19" t="e">
        <f>'SEMESTER I'!AB56+'SEMESTER II'!AB56</f>
        <v>#REF!</v>
      </c>
      <c r="AC56" s="19" t="e">
        <f>'SEMESTER I'!AC56+'SEMESTER II'!AC56</f>
        <v>#REF!</v>
      </c>
      <c r="AD56" s="19" t="e">
        <f>'SEMESTER I'!AD56+'SEMESTER II'!AD56</f>
        <v>#REF!</v>
      </c>
      <c r="AE56" s="19" t="e">
        <f>'SEMESTER I'!AE56+'SEMESTER II'!AE56</f>
        <v>#REF!</v>
      </c>
      <c r="AF56" s="19" t="e">
        <f>'SEMESTER I'!AF56+'SEMESTER II'!AF56</f>
        <v>#REF!</v>
      </c>
      <c r="AG56" s="19" t="e">
        <f>'SEMESTER I'!AG56+'SEMESTER II'!AG56</f>
        <v>#REF!</v>
      </c>
      <c r="AH56" s="19" t="e">
        <f>'SEMESTER I'!AH56+'SEMESTER II'!AH56</f>
        <v>#REF!</v>
      </c>
      <c r="AI56" s="19" t="e">
        <f>'SEMESTER I'!AI56+'SEMESTER II'!AI56</f>
        <v>#REF!</v>
      </c>
      <c r="AJ56" s="19" t="e">
        <f>'SEMESTER I'!AJ56+'SEMESTER II'!AJ56</f>
        <v>#REF!</v>
      </c>
      <c r="AK56" s="19" t="e">
        <f>'SEMESTER I'!AK56+'SEMESTER II'!AK56</f>
        <v>#REF!</v>
      </c>
      <c r="AL56" s="19" t="e">
        <f>'SEMESTER I'!AL56+'SEMESTER II'!AL56</f>
        <v>#REF!</v>
      </c>
      <c r="AM56" s="19" t="e">
        <f>'SEMESTER I'!AM56+'SEMESTER II'!AM56</f>
        <v>#REF!</v>
      </c>
      <c r="AN56" s="19" t="e">
        <f>'SEMESTER I'!AN56+'SEMESTER II'!AN56</f>
        <v>#REF!</v>
      </c>
      <c r="AO56" s="19" t="e">
        <f>'SEMESTER I'!AO56+'SEMESTER II'!AO56</f>
        <v>#REF!</v>
      </c>
      <c r="AP56" s="19" t="e">
        <f>'SEMESTER I'!AP56+'SEMESTER II'!AP56</f>
        <v>#REF!</v>
      </c>
      <c r="AQ56" s="19" t="e">
        <f>'SEMESTER I'!AQ56+'SEMESTER II'!AQ56</f>
        <v>#REF!</v>
      </c>
      <c r="AR56" s="19" t="e">
        <f>'SEMESTER I'!AR56+'SEMESTER II'!AR56</f>
        <v>#REF!</v>
      </c>
      <c r="AS56" s="19" t="e">
        <f>'SEMESTER I'!AS56+'SEMESTER II'!AS56</f>
        <v>#REF!</v>
      </c>
      <c r="AT56" s="19" t="e">
        <f>'SEMESTER I'!AT56+'SEMESTER II'!AT56</f>
        <v>#REF!</v>
      </c>
      <c r="AU56" s="19" t="e">
        <f>'SEMESTER I'!AU56+'SEMESTER II'!AU56</f>
        <v>#REF!</v>
      </c>
      <c r="AV56" s="19" t="e">
        <f>'SEMESTER I'!AV56+'SEMESTER II'!AV56</f>
        <v>#REF!</v>
      </c>
      <c r="AW56" s="19" t="e">
        <f>'SEMESTER I'!AW56+'SEMESTER II'!AW56</f>
        <v>#REF!</v>
      </c>
      <c r="AX56" s="19" t="e">
        <f>'SEMESTER I'!AX56+'SEMESTER II'!AX56</f>
        <v>#REF!</v>
      </c>
    </row>
    <row r="57" spans="1:50" ht="14.25" customHeight="1">
      <c r="A57" s="99">
        <v>11</v>
      </c>
      <c r="B57" s="103" t="s">
        <v>77</v>
      </c>
      <c r="C57" s="9" t="s">
        <v>78</v>
      </c>
      <c r="D57" s="93">
        <v>329</v>
      </c>
      <c r="E57" s="93">
        <v>290</v>
      </c>
      <c r="F57" s="11">
        <f t="shared" ref="F57:F60" si="20">D57+E57</f>
        <v>619</v>
      </c>
      <c r="G57" s="19" t="e">
        <f>'SEMESTER I'!G57+'SEMESTER II'!G57</f>
        <v>#REF!</v>
      </c>
      <c r="H57" s="19" t="e">
        <f>'SEMESTER I'!H57+'SEMESTER II'!H57</f>
        <v>#REF!</v>
      </c>
      <c r="I57" s="19" t="e">
        <f>'SEMESTER I'!I57+'SEMESTER II'!I57</f>
        <v>#REF!</v>
      </c>
      <c r="J57" s="19" t="e">
        <f>'SEMESTER I'!J57+'SEMESTER II'!J57</f>
        <v>#REF!</v>
      </c>
      <c r="K57" s="19" t="e">
        <f>'SEMESTER I'!K57+'SEMESTER II'!K57</f>
        <v>#REF!</v>
      </c>
      <c r="L57" s="19" t="e">
        <f>'SEMESTER I'!L57+'SEMESTER II'!L57</f>
        <v>#REF!</v>
      </c>
      <c r="M57" s="19" t="e">
        <f>'SEMESTER I'!M57+'SEMESTER II'!M57</f>
        <v>#REF!</v>
      </c>
      <c r="N57" s="19" t="e">
        <f>'SEMESTER I'!N57+'SEMESTER II'!N57</f>
        <v>#REF!</v>
      </c>
      <c r="O57" s="19" t="e">
        <f>'SEMESTER I'!O57+'SEMESTER II'!O57</f>
        <v>#REF!</v>
      </c>
      <c r="P57" s="19" t="e">
        <f>'SEMESTER I'!P57+'SEMESTER II'!P57</f>
        <v>#REF!</v>
      </c>
      <c r="Q57" s="19" t="e">
        <f>'SEMESTER I'!Q57+'SEMESTER II'!Q57</f>
        <v>#REF!</v>
      </c>
      <c r="R57" s="19" t="e">
        <f>'SEMESTER I'!R57+'SEMESTER II'!R57</f>
        <v>#REF!</v>
      </c>
      <c r="S57" s="19" t="e">
        <f>'SEMESTER I'!S57+'SEMESTER II'!S57</f>
        <v>#REF!</v>
      </c>
      <c r="T57" s="19" t="e">
        <f>'SEMESTER I'!T57+'SEMESTER II'!T57</f>
        <v>#REF!</v>
      </c>
      <c r="U57" s="19" t="e">
        <f>'SEMESTER I'!U57+'SEMESTER II'!U57</f>
        <v>#REF!</v>
      </c>
      <c r="V57" s="19" t="e">
        <f>'SEMESTER I'!V57+'SEMESTER II'!V57</f>
        <v>#REF!</v>
      </c>
      <c r="W57" s="19" t="e">
        <f>'SEMESTER I'!W57+'SEMESTER II'!W57</f>
        <v>#REF!</v>
      </c>
      <c r="X57" s="19" t="e">
        <f>'SEMESTER I'!X57+'SEMESTER II'!X57</f>
        <v>#REF!</v>
      </c>
      <c r="Y57" s="19" t="e">
        <f>'SEMESTER I'!Y57+'SEMESTER II'!Y57</f>
        <v>#REF!</v>
      </c>
      <c r="Z57" s="19" t="e">
        <f>'SEMESTER I'!Z57+'SEMESTER II'!Z57</f>
        <v>#REF!</v>
      </c>
      <c r="AA57" s="19" t="e">
        <f>'SEMESTER I'!AA57+'SEMESTER II'!AA57</f>
        <v>#REF!</v>
      </c>
      <c r="AB57" s="19" t="e">
        <f>'SEMESTER I'!AB57+'SEMESTER II'!AB57</f>
        <v>#REF!</v>
      </c>
      <c r="AC57" s="19" t="e">
        <f>'SEMESTER I'!AC57+'SEMESTER II'!AC57</f>
        <v>#REF!</v>
      </c>
      <c r="AD57" s="19" t="e">
        <f>'SEMESTER I'!AD57+'SEMESTER II'!AD57</f>
        <v>#REF!</v>
      </c>
      <c r="AE57" s="19" t="e">
        <f>'SEMESTER I'!AE57+'SEMESTER II'!AE57</f>
        <v>#REF!</v>
      </c>
      <c r="AF57" s="19" t="e">
        <f>'SEMESTER I'!AF57+'SEMESTER II'!AF57</f>
        <v>#REF!</v>
      </c>
      <c r="AG57" s="19" t="e">
        <f>'SEMESTER I'!AG57+'SEMESTER II'!AG57</f>
        <v>#REF!</v>
      </c>
      <c r="AH57" s="19" t="e">
        <f>'SEMESTER I'!AH57+'SEMESTER II'!AH57</f>
        <v>#REF!</v>
      </c>
      <c r="AI57" s="19" t="e">
        <f>'SEMESTER I'!AI57+'SEMESTER II'!AI57</f>
        <v>#REF!</v>
      </c>
      <c r="AJ57" s="19" t="e">
        <f>'SEMESTER I'!AJ57+'SEMESTER II'!AJ57</f>
        <v>#REF!</v>
      </c>
      <c r="AK57" s="19" t="e">
        <f>'SEMESTER I'!AK57+'SEMESTER II'!AK57</f>
        <v>#REF!</v>
      </c>
      <c r="AL57" s="19" t="e">
        <f>'SEMESTER I'!AL57+'SEMESTER II'!AL57</f>
        <v>#REF!</v>
      </c>
      <c r="AM57" s="19" t="e">
        <f>'SEMESTER I'!AM57+'SEMESTER II'!AM57</f>
        <v>#REF!</v>
      </c>
      <c r="AN57" s="19" t="e">
        <f>'SEMESTER I'!AN57+'SEMESTER II'!AN57</f>
        <v>#REF!</v>
      </c>
      <c r="AO57" s="19" t="e">
        <f>'SEMESTER I'!AO57+'SEMESTER II'!AO57</f>
        <v>#REF!</v>
      </c>
      <c r="AP57" s="19" t="e">
        <f>'SEMESTER I'!AP57+'SEMESTER II'!AP57</f>
        <v>#REF!</v>
      </c>
      <c r="AQ57" s="19" t="e">
        <f>'SEMESTER I'!AQ57+'SEMESTER II'!AQ57</f>
        <v>#REF!</v>
      </c>
      <c r="AR57" s="19" t="e">
        <f>'SEMESTER I'!AR57+'SEMESTER II'!AR57</f>
        <v>#REF!</v>
      </c>
      <c r="AS57" s="19" t="e">
        <f>'SEMESTER I'!AS57+'SEMESTER II'!AS57</f>
        <v>#REF!</v>
      </c>
      <c r="AT57" s="19" t="e">
        <f>'SEMESTER I'!AT57+'SEMESTER II'!AT57</f>
        <v>#REF!</v>
      </c>
      <c r="AU57" s="19" t="e">
        <f>'SEMESTER I'!AU57+'SEMESTER II'!AU57</f>
        <v>#REF!</v>
      </c>
      <c r="AV57" s="19" t="e">
        <f>'SEMESTER I'!AV57+'SEMESTER II'!AV57</f>
        <v>#REF!</v>
      </c>
      <c r="AW57" s="19" t="e">
        <f>'SEMESTER I'!AW57+'SEMESTER II'!AW57</f>
        <v>#REF!</v>
      </c>
      <c r="AX57" s="19" t="e">
        <f>'SEMESTER I'!AX57+'SEMESTER II'!AX57</f>
        <v>#REF!</v>
      </c>
    </row>
    <row r="58" spans="1:50" ht="14.25" customHeight="1">
      <c r="A58" s="100"/>
      <c r="B58" s="100"/>
      <c r="C58" s="9" t="s">
        <v>79</v>
      </c>
      <c r="D58" s="93">
        <v>487</v>
      </c>
      <c r="E58" s="93">
        <v>438</v>
      </c>
      <c r="F58" s="11">
        <f t="shared" si="20"/>
        <v>925</v>
      </c>
      <c r="G58" s="19" t="e">
        <f>'SEMESTER I'!G58+'SEMESTER II'!G58</f>
        <v>#REF!</v>
      </c>
      <c r="H58" s="19" t="e">
        <f>'SEMESTER I'!H58+'SEMESTER II'!H58</f>
        <v>#REF!</v>
      </c>
      <c r="I58" s="19" t="e">
        <f>'SEMESTER I'!I58+'SEMESTER II'!I58</f>
        <v>#REF!</v>
      </c>
      <c r="J58" s="19" t="e">
        <f>'SEMESTER I'!J58+'SEMESTER II'!J58</f>
        <v>#REF!</v>
      </c>
      <c r="K58" s="19" t="e">
        <f>'SEMESTER I'!K58+'SEMESTER II'!K58</f>
        <v>#REF!</v>
      </c>
      <c r="L58" s="19" t="e">
        <f>'SEMESTER I'!L58+'SEMESTER II'!L58</f>
        <v>#REF!</v>
      </c>
      <c r="M58" s="19" t="e">
        <f>'SEMESTER I'!M58+'SEMESTER II'!M58</f>
        <v>#REF!</v>
      </c>
      <c r="N58" s="19" t="e">
        <f>'SEMESTER I'!N58+'SEMESTER II'!N58</f>
        <v>#REF!</v>
      </c>
      <c r="O58" s="19" t="e">
        <f>'SEMESTER I'!O58+'SEMESTER II'!O58</f>
        <v>#REF!</v>
      </c>
      <c r="P58" s="19" t="e">
        <f>'SEMESTER I'!P58+'SEMESTER II'!P58</f>
        <v>#REF!</v>
      </c>
      <c r="Q58" s="19" t="e">
        <f>'SEMESTER I'!Q58+'SEMESTER II'!Q58</f>
        <v>#REF!</v>
      </c>
      <c r="R58" s="19" t="e">
        <f>'SEMESTER I'!R58+'SEMESTER II'!R58</f>
        <v>#REF!</v>
      </c>
      <c r="S58" s="19" t="e">
        <f>'SEMESTER I'!S58+'SEMESTER II'!S58</f>
        <v>#REF!</v>
      </c>
      <c r="T58" s="19" t="e">
        <f>'SEMESTER I'!T58+'SEMESTER II'!T58</f>
        <v>#REF!</v>
      </c>
      <c r="U58" s="19" t="e">
        <f>'SEMESTER I'!U58+'SEMESTER II'!U58</f>
        <v>#REF!</v>
      </c>
      <c r="V58" s="19" t="e">
        <f>'SEMESTER I'!V58+'SEMESTER II'!V58</f>
        <v>#REF!</v>
      </c>
      <c r="W58" s="19" t="e">
        <f>'SEMESTER I'!W58+'SEMESTER II'!W58</f>
        <v>#REF!</v>
      </c>
      <c r="X58" s="19" t="e">
        <f>'SEMESTER I'!X58+'SEMESTER II'!X58</f>
        <v>#REF!</v>
      </c>
      <c r="Y58" s="19" t="e">
        <f>'SEMESTER I'!Y58+'SEMESTER II'!Y58</f>
        <v>#REF!</v>
      </c>
      <c r="Z58" s="19" t="e">
        <f>'SEMESTER I'!Z58+'SEMESTER II'!Z58</f>
        <v>#REF!</v>
      </c>
      <c r="AA58" s="19" t="e">
        <f>'SEMESTER I'!AA58+'SEMESTER II'!AA58</f>
        <v>#REF!</v>
      </c>
      <c r="AB58" s="19" t="e">
        <f>'SEMESTER I'!AB58+'SEMESTER II'!AB58</f>
        <v>#REF!</v>
      </c>
      <c r="AC58" s="19" t="e">
        <f>'SEMESTER I'!AC58+'SEMESTER II'!AC58</f>
        <v>#REF!</v>
      </c>
      <c r="AD58" s="19" t="e">
        <f>'SEMESTER I'!AD58+'SEMESTER II'!AD58</f>
        <v>#REF!</v>
      </c>
      <c r="AE58" s="19" t="e">
        <f>'SEMESTER I'!AE58+'SEMESTER II'!AE58</f>
        <v>#REF!</v>
      </c>
      <c r="AF58" s="19" t="e">
        <f>'SEMESTER I'!AF58+'SEMESTER II'!AF58</f>
        <v>#REF!</v>
      </c>
      <c r="AG58" s="19" t="e">
        <f>'SEMESTER I'!AG58+'SEMESTER II'!AG58</f>
        <v>#REF!</v>
      </c>
      <c r="AH58" s="19" t="e">
        <f>'SEMESTER I'!AH58+'SEMESTER II'!AH58</f>
        <v>#REF!</v>
      </c>
      <c r="AI58" s="19" t="e">
        <f>'SEMESTER I'!AI58+'SEMESTER II'!AI58</f>
        <v>#REF!</v>
      </c>
      <c r="AJ58" s="19" t="e">
        <f>'SEMESTER I'!AJ58+'SEMESTER II'!AJ58</f>
        <v>#REF!</v>
      </c>
      <c r="AK58" s="19" t="e">
        <f>'SEMESTER I'!AK58+'SEMESTER II'!AK58</f>
        <v>#REF!</v>
      </c>
      <c r="AL58" s="19" t="e">
        <f>'SEMESTER I'!AL58+'SEMESTER II'!AL58</f>
        <v>#REF!</v>
      </c>
      <c r="AM58" s="19" t="e">
        <f>'SEMESTER I'!AM58+'SEMESTER II'!AM58</f>
        <v>#REF!</v>
      </c>
      <c r="AN58" s="19" t="e">
        <f>'SEMESTER I'!AN58+'SEMESTER II'!AN58</f>
        <v>#REF!</v>
      </c>
      <c r="AO58" s="19" t="e">
        <f>'SEMESTER I'!AO58+'SEMESTER II'!AO58</f>
        <v>#REF!</v>
      </c>
      <c r="AP58" s="19" t="e">
        <f>'SEMESTER I'!AP58+'SEMESTER II'!AP58</f>
        <v>#REF!</v>
      </c>
      <c r="AQ58" s="19" t="e">
        <f>'SEMESTER I'!AQ58+'SEMESTER II'!AQ58</f>
        <v>#REF!</v>
      </c>
      <c r="AR58" s="19" t="e">
        <f>'SEMESTER I'!AR58+'SEMESTER II'!AR58</f>
        <v>#REF!</v>
      </c>
      <c r="AS58" s="19" t="e">
        <f>'SEMESTER I'!AS58+'SEMESTER II'!AS58</f>
        <v>#REF!</v>
      </c>
      <c r="AT58" s="19" t="e">
        <f>'SEMESTER I'!AT58+'SEMESTER II'!AT58</f>
        <v>#REF!</v>
      </c>
      <c r="AU58" s="19" t="e">
        <f>'SEMESTER I'!AU58+'SEMESTER II'!AU58</f>
        <v>#REF!</v>
      </c>
      <c r="AV58" s="19" t="e">
        <f>'SEMESTER I'!AV58+'SEMESTER II'!AV58</f>
        <v>#REF!</v>
      </c>
      <c r="AW58" s="19" t="e">
        <f>'SEMESTER I'!AW58+'SEMESTER II'!AW58</f>
        <v>#REF!</v>
      </c>
      <c r="AX58" s="19" t="e">
        <f>'SEMESTER I'!AX58+'SEMESTER II'!AX58</f>
        <v>#REF!</v>
      </c>
    </row>
    <row r="59" spans="1:50" ht="14.25" customHeight="1">
      <c r="A59" s="100"/>
      <c r="B59" s="100"/>
      <c r="C59" s="9" t="s">
        <v>80</v>
      </c>
      <c r="D59" s="93">
        <v>272</v>
      </c>
      <c r="E59" s="93">
        <v>245</v>
      </c>
      <c r="F59" s="11">
        <f t="shared" si="20"/>
        <v>517</v>
      </c>
      <c r="G59" s="19" t="e">
        <f>'SEMESTER I'!G59+'SEMESTER II'!G59</f>
        <v>#REF!</v>
      </c>
      <c r="H59" s="19" t="e">
        <f>'SEMESTER I'!H59+'SEMESTER II'!H59</f>
        <v>#REF!</v>
      </c>
      <c r="I59" s="19" t="e">
        <f>'SEMESTER I'!I59+'SEMESTER II'!I59</f>
        <v>#REF!</v>
      </c>
      <c r="J59" s="19" t="e">
        <f>'SEMESTER I'!J59+'SEMESTER II'!J59</f>
        <v>#REF!</v>
      </c>
      <c r="K59" s="19" t="e">
        <f>'SEMESTER I'!K59+'SEMESTER II'!K59</f>
        <v>#REF!</v>
      </c>
      <c r="L59" s="19" t="e">
        <f>'SEMESTER I'!L59+'SEMESTER II'!L59</f>
        <v>#REF!</v>
      </c>
      <c r="M59" s="19" t="e">
        <f>'SEMESTER I'!M59+'SEMESTER II'!M59</f>
        <v>#REF!</v>
      </c>
      <c r="N59" s="19" t="e">
        <f>'SEMESTER I'!N59+'SEMESTER II'!N59</f>
        <v>#REF!</v>
      </c>
      <c r="O59" s="19" t="e">
        <f>'SEMESTER I'!O59+'SEMESTER II'!O59</f>
        <v>#REF!</v>
      </c>
      <c r="P59" s="19" t="e">
        <f>'SEMESTER I'!P59+'SEMESTER II'!P59</f>
        <v>#REF!</v>
      </c>
      <c r="Q59" s="19" t="e">
        <f>'SEMESTER I'!Q59+'SEMESTER II'!Q59</f>
        <v>#REF!</v>
      </c>
      <c r="R59" s="19" t="e">
        <f>'SEMESTER I'!R59+'SEMESTER II'!R59</f>
        <v>#REF!</v>
      </c>
      <c r="S59" s="19" t="e">
        <f>'SEMESTER I'!S59+'SEMESTER II'!S59</f>
        <v>#REF!</v>
      </c>
      <c r="T59" s="19" t="e">
        <f>'SEMESTER I'!T59+'SEMESTER II'!T59</f>
        <v>#REF!</v>
      </c>
      <c r="U59" s="19" t="e">
        <f>'SEMESTER I'!U59+'SEMESTER II'!U59</f>
        <v>#REF!</v>
      </c>
      <c r="V59" s="19" t="e">
        <f>'SEMESTER I'!V59+'SEMESTER II'!V59</f>
        <v>#REF!</v>
      </c>
      <c r="W59" s="19" t="e">
        <f>'SEMESTER I'!W59+'SEMESTER II'!W59</f>
        <v>#REF!</v>
      </c>
      <c r="X59" s="19" t="e">
        <f>'SEMESTER I'!X59+'SEMESTER II'!X59</f>
        <v>#REF!</v>
      </c>
      <c r="Y59" s="19" t="e">
        <f>'SEMESTER I'!Y59+'SEMESTER II'!Y59</f>
        <v>#REF!</v>
      </c>
      <c r="Z59" s="19" t="e">
        <f>'SEMESTER I'!Z59+'SEMESTER II'!Z59</f>
        <v>#REF!</v>
      </c>
      <c r="AA59" s="19" t="e">
        <f>'SEMESTER I'!AA59+'SEMESTER II'!AA59</f>
        <v>#REF!</v>
      </c>
      <c r="AB59" s="19" t="e">
        <f>'SEMESTER I'!AB59+'SEMESTER II'!AB59</f>
        <v>#REF!</v>
      </c>
      <c r="AC59" s="19" t="e">
        <f>'SEMESTER I'!AC59+'SEMESTER II'!AC59</f>
        <v>#REF!</v>
      </c>
      <c r="AD59" s="19" t="e">
        <f>'SEMESTER I'!AD59+'SEMESTER II'!AD59</f>
        <v>#REF!</v>
      </c>
      <c r="AE59" s="19" t="e">
        <f>'SEMESTER I'!AE59+'SEMESTER II'!AE59</f>
        <v>#REF!</v>
      </c>
      <c r="AF59" s="19" t="e">
        <f>'SEMESTER I'!AF59+'SEMESTER II'!AF59</f>
        <v>#REF!</v>
      </c>
      <c r="AG59" s="19" t="e">
        <f>'SEMESTER I'!AG59+'SEMESTER II'!AG59</f>
        <v>#REF!</v>
      </c>
      <c r="AH59" s="19" t="e">
        <f>'SEMESTER I'!AH59+'SEMESTER II'!AH59</f>
        <v>#REF!</v>
      </c>
      <c r="AI59" s="19" t="e">
        <f>'SEMESTER I'!AI59+'SEMESTER II'!AI59</f>
        <v>#REF!</v>
      </c>
      <c r="AJ59" s="19" t="e">
        <f>'SEMESTER I'!AJ59+'SEMESTER II'!AJ59</f>
        <v>#REF!</v>
      </c>
      <c r="AK59" s="19" t="e">
        <f>'SEMESTER I'!AK59+'SEMESTER II'!AK59</f>
        <v>#REF!</v>
      </c>
      <c r="AL59" s="19" t="e">
        <f>'SEMESTER I'!AL59+'SEMESTER II'!AL59</f>
        <v>#REF!</v>
      </c>
      <c r="AM59" s="19" t="e">
        <f>'SEMESTER I'!AM59+'SEMESTER II'!AM59</f>
        <v>#REF!</v>
      </c>
      <c r="AN59" s="19" t="e">
        <f>'SEMESTER I'!AN59+'SEMESTER II'!AN59</f>
        <v>#REF!</v>
      </c>
      <c r="AO59" s="19" t="e">
        <f>'SEMESTER I'!AO59+'SEMESTER II'!AO59</f>
        <v>#REF!</v>
      </c>
      <c r="AP59" s="19" t="e">
        <f>'SEMESTER I'!AP59+'SEMESTER II'!AP59</f>
        <v>#REF!</v>
      </c>
      <c r="AQ59" s="19" t="e">
        <f>'SEMESTER I'!AQ59+'SEMESTER II'!AQ59</f>
        <v>#REF!</v>
      </c>
      <c r="AR59" s="19" t="e">
        <f>'SEMESTER I'!AR59+'SEMESTER II'!AR59</f>
        <v>#REF!</v>
      </c>
      <c r="AS59" s="19" t="e">
        <f>'SEMESTER I'!AS59+'SEMESTER II'!AS59</f>
        <v>#REF!</v>
      </c>
      <c r="AT59" s="19" t="e">
        <f>'SEMESTER I'!AT59+'SEMESTER II'!AT59</f>
        <v>#REF!</v>
      </c>
      <c r="AU59" s="19" t="e">
        <f>'SEMESTER I'!AU59+'SEMESTER II'!AU59</f>
        <v>#REF!</v>
      </c>
      <c r="AV59" s="19" t="e">
        <f>'SEMESTER I'!AV59+'SEMESTER II'!AV59</f>
        <v>#REF!</v>
      </c>
      <c r="AW59" s="19" t="e">
        <f>'SEMESTER I'!AW59+'SEMESTER II'!AW59</f>
        <v>#REF!</v>
      </c>
      <c r="AX59" s="19" t="e">
        <f>'SEMESTER I'!AX59+'SEMESTER II'!AX59</f>
        <v>#REF!</v>
      </c>
    </row>
    <row r="60" spans="1:50" ht="14.25" customHeight="1">
      <c r="A60" s="101"/>
      <c r="B60" s="101"/>
      <c r="C60" s="9" t="s">
        <v>81</v>
      </c>
      <c r="D60" s="93">
        <v>274</v>
      </c>
      <c r="E60" s="93">
        <v>284</v>
      </c>
      <c r="F60" s="11">
        <f t="shared" si="20"/>
        <v>558</v>
      </c>
      <c r="G60" s="19" t="e">
        <f>'SEMESTER I'!G60+'SEMESTER II'!G60</f>
        <v>#REF!</v>
      </c>
      <c r="H60" s="19" t="e">
        <f>'SEMESTER I'!H60+'SEMESTER II'!H60</f>
        <v>#REF!</v>
      </c>
      <c r="I60" s="19" t="e">
        <f>'SEMESTER I'!I60+'SEMESTER II'!I60</f>
        <v>#REF!</v>
      </c>
      <c r="J60" s="19" t="e">
        <f>'SEMESTER I'!J60+'SEMESTER II'!J60</f>
        <v>#REF!</v>
      </c>
      <c r="K60" s="19" t="e">
        <f>'SEMESTER I'!K60+'SEMESTER II'!K60</f>
        <v>#REF!</v>
      </c>
      <c r="L60" s="19" t="e">
        <f>'SEMESTER I'!L60+'SEMESTER II'!L60</f>
        <v>#REF!</v>
      </c>
      <c r="M60" s="19" t="e">
        <f>'SEMESTER I'!M60+'SEMESTER II'!M60</f>
        <v>#REF!</v>
      </c>
      <c r="N60" s="19" t="e">
        <f>'SEMESTER I'!N60+'SEMESTER II'!N60</f>
        <v>#REF!</v>
      </c>
      <c r="O60" s="19" t="e">
        <f>'SEMESTER I'!O60+'SEMESTER II'!O60</f>
        <v>#REF!</v>
      </c>
      <c r="P60" s="19" t="e">
        <f>'SEMESTER I'!P60+'SEMESTER II'!P60</f>
        <v>#REF!</v>
      </c>
      <c r="Q60" s="19" t="e">
        <f>'SEMESTER I'!Q60+'SEMESTER II'!Q60</f>
        <v>#REF!</v>
      </c>
      <c r="R60" s="19" t="e">
        <f>'SEMESTER I'!R60+'SEMESTER II'!R60</f>
        <v>#REF!</v>
      </c>
      <c r="S60" s="19" t="e">
        <f>'SEMESTER I'!S60+'SEMESTER II'!S60</f>
        <v>#REF!</v>
      </c>
      <c r="T60" s="19" t="e">
        <f>'SEMESTER I'!T60+'SEMESTER II'!T60</f>
        <v>#REF!</v>
      </c>
      <c r="U60" s="19" t="e">
        <f>'SEMESTER I'!U60+'SEMESTER II'!U60</f>
        <v>#REF!</v>
      </c>
      <c r="V60" s="19" t="e">
        <f>'SEMESTER I'!V60+'SEMESTER II'!V60</f>
        <v>#REF!</v>
      </c>
      <c r="W60" s="19" t="e">
        <f>'SEMESTER I'!W60+'SEMESTER II'!W60</f>
        <v>#REF!</v>
      </c>
      <c r="X60" s="19" t="e">
        <f>'SEMESTER I'!X60+'SEMESTER II'!X60</f>
        <v>#REF!</v>
      </c>
      <c r="Y60" s="19" t="e">
        <f>'SEMESTER I'!Y60+'SEMESTER II'!Y60</f>
        <v>#REF!</v>
      </c>
      <c r="Z60" s="19" t="e">
        <f>'SEMESTER I'!Z60+'SEMESTER II'!Z60</f>
        <v>#REF!</v>
      </c>
      <c r="AA60" s="19" t="e">
        <f>'SEMESTER I'!AA60+'SEMESTER II'!AA60</f>
        <v>#REF!</v>
      </c>
      <c r="AB60" s="19" t="e">
        <f>'SEMESTER I'!AB60+'SEMESTER II'!AB60</f>
        <v>#REF!</v>
      </c>
      <c r="AC60" s="19" t="e">
        <f>'SEMESTER I'!AC60+'SEMESTER II'!AC60</f>
        <v>#REF!</v>
      </c>
      <c r="AD60" s="19" t="e">
        <f>'SEMESTER I'!AD60+'SEMESTER II'!AD60</f>
        <v>#REF!</v>
      </c>
      <c r="AE60" s="19" t="e">
        <f>'SEMESTER I'!AE60+'SEMESTER II'!AE60</f>
        <v>#REF!</v>
      </c>
      <c r="AF60" s="19" t="e">
        <f>'SEMESTER I'!AF60+'SEMESTER II'!AF60</f>
        <v>#REF!</v>
      </c>
      <c r="AG60" s="19" t="e">
        <f>'SEMESTER I'!AG60+'SEMESTER II'!AG60</f>
        <v>#REF!</v>
      </c>
      <c r="AH60" s="19" t="e">
        <f>'SEMESTER I'!AH60+'SEMESTER II'!AH60</f>
        <v>#REF!</v>
      </c>
      <c r="AI60" s="19" t="e">
        <f>'SEMESTER I'!AI60+'SEMESTER II'!AI60</f>
        <v>#REF!</v>
      </c>
      <c r="AJ60" s="19" t="e">
        <f>'SEMESTER I'!AJ60+'SEMESTER II'!AJ60</f>
        <v>#REF!</v>
      </c>
      <c r="AK60" s="19" t="e">
        <f>'SEMESTER I'!AK60+'SEMESTER II'!AK60</f>
        <v>#REF!</v>
      </c>
      <c r="AL60" s="19" t="e">
        <f>'SEMESTER I'!AL60+'SEMESTER II'!AL60</f>
        <v>#REF!</v>
      </c>
      <c r="AM60" s="19" t="e">
        <f>'SEMESTER I'!AM60+'SEMESTER II'!AM60</f>
        <v>#REF!</v>
      </c>
      <c r="AN60" s="19" t="e">
        <f>'SEMESTER I'!AN60+'SEMESTER II'!AN60</f>
        <v>#REF!</v>
      </c>
      <c r="AO60" s="19" t="e">
        <f>'SEMESTER I'!AO60+'SEMESTER II'!AO60</f>
        <v>#REF!</v>
      </c>
      <c r="AP60" s="19" t="e">
        <f>'SEMESTER I'!AP60+'SEMESTER II'!AP60</f>
        <v>#REF!</v>
      </c>
      <c r="AQ60" s="19" t="e">
        <f>'SEMESTER I'!AQ60+'SEMESTER II'!AQ60</f>
        <v>#REF!</v>
      </c>
      <c r="AR60" s="19" t="e">
        <f>'SEMESTER I'!AR60+'SEMESTER II'!AR60</f>
        <v>#REF!</v>
      </c>
      <c r="AS60" s="19" t="e">
        <f>'SEMESTER I'!AS60+'SEMESTER II'!AS60</f>
        <v>#REF!</v>
      </c>
      <c r="AT60" s="19" t="e">
        <f>'SEMESTER I'!AT60+'SEMESTER II'!AT60</f>
        <v>#REF!</v>
      </c>
      <c r="AU60" s="19" t="e">
        <f>'SEMESTER I'!AU60+'SEMESTER II'!AU60</f>
        <v>#REF!</v>
      </c>
      <c r="AV60" s="19" t="e">
        <f>'SEMESTER I'!AV60+'SEMESTER II'!AV60</f>
        <v>#REF!</v>
      </c>
      <c r="AW60" s="19" t="e">
        <f>'SEMESTER I'!AW60+'SEMESTER II'!AW60</f>
        <v>#REF!</v>
      </c>
      <c r="AX60" s="19" t="e">
        <f>'SEMESTER I'!AX60+'SEMESTER II'!AX60</f>
        <v>#REF!</v>
      </c>
    </row>
    <row r="61" spans="1:50" ht="14.25" customHeight="1">
      <c r="A61" s="26"/>
      <c r="B61" s="17"/>
      <c r="C61" s="18" t="s">
        <v>37</v>
      </c>
      <c r="D61" s="89">
        <f t="shared" ref="D61:F61" si="21">SUM(D57:D60)</f>
        <v>1362</v>
      </c>
      <c r="E61" s="89">
        <f t="shared" si="21"/>
        <v>1257</v>
      </c>
      <c r="F61" s="89">
        <f t="shared" si="21"/>
        <v>2619</v>
      </c>
      <c r="G61" s="19" t="e">
        <f>'SEMESTER I'!G61+'SEMESTER II'!G61</f>
        <v>#REF!</v>
      </c>
      <c r="H61" s="19" t="e">
        <f>'SEMESTER I'!H61+'SEMESTER II'!H61</f>
        <v>#REF!</v>
      </c>
      <c r="I61" s="19" t="e">
        <f>'SEMESTER I'!I61+'SEMESTER II'!I61</f>
        <v>#REF!</v>
      </c>
      <c r="J61" s="19" t="e">
        <f>'SEMESTER I'!J61+'SEMESTER II'!J61</f>
        <v>#REF!</v>
      </c>
      <c r="K61" s="19" t="e">
        <f>'SEMESTER I'!K61+'SEMESTER II'!K61</f>
        <v>#REF!</v>
      </c>
      <c r="L61" s="19" t="e">
        <f>'SEMESTER I'!L61+'SEMESTER II'!L61</f>
        <v>#REF!</v>
      </c>
      <c r="M61" s="19" t="e">
        <f>'SEMESTER I'!M61+'SEMESTER II'!M61</f>
        <v>#REF!</v>
      </c>
      <c r="N61" s="19" t="e">
        <f>'SEMESTER I'!N61+'SEMESTER II'!N61</f>
        <v>#REF!</v>
      </c>
      <c r="O61" s="19" t="e">
        <f>'SEMESTER I'!O61+'SEMESTER II'!O61</f>
        <v>#REF!</v>
      </c>
      <c r="P61" s="19" t="e">
        <f>'SEMESTER I'!P61+'SEMESTER II'!P61</f>
        <v>#REF!</v>
      </c>
      <c r="Q61" s="19" t="e">
        <f>'SEMESTER I'!Q61+'SEMESTER II'!Q61</f>
        <v>#REF!</v>
      </c>
      <c r="R61" s="19" t="e">
        <f>'SEMESTER I'!R61+'SEMESTER II'!R61</f>
        <v>#REF!</v>
      </c>
      <c r="S61" s="19" t="e">
        <f>'SEMESTER I'!S61+'SEMESTER II'!S61</f>
        <v>#REF!</v>
      </c>
      <c r="T61" s="19" t="e">
        <f>'SEMESTER I'!T61+'SEMESTER II'!T61</f>
        <v>#REF!</v>
      </c>
      <c r="U61" s="19" t="e">
        <f>'SEMESTER I'!U61+'SEMESTER II'!U61</f>
        <v>#REF!</v>
      </c>
      <c r="V61" s="19" t="e">
        <f>'SEMESTER I'!V61+'SEMESTER II'!V61</f>
        <v>#REF!</v>
      </c>
      <c r="W61" s="19" t="e">
        <f>'SEMESTER I'!W61+'SEMESTER II'!W61</f>
        <v>#REF!</v>
      </c>
      <c r="X61" s="19" t="e">
        <f>'SEMESTER I'!X61+'SEMESTER II'!X61</f>
        <v>#REF!</v>
      </c>
      <c r="Y61" s="19" t="e">
        <f>'SEMESTER I'!Y61+'SEMESTER II'!Y61</f>
        <v>#REF!</v>
      </c>
      <c r="Z61" s="19" t="e">
        <f>'SEMESTER I'!Z61+'SEMESTER II'!Z61</f>
        <v>#REF!</v>
      </c>
      <c r="AA61" s="19" t="e">
        <f>'SEMESTER I'!AA61+'SEMESTER II'!AA61</f>
        <v>#REF!</v>
      </c>
      <c r="AB61" s="19" t="e">
        <f>'SEMESTER I'!AB61+'SEMESTER II'!AB61</f>
        <v>#REF!</v>
      </c>
      <c r="AC61" s="19" t="e">
        <f>'SEMESTER I'!AC61+'SEMESTER II'!AC61</f>
        <v>#REF!</v>
      </c>
      <c r="AD61" s="19" t="e">
        <f>'SEMESTER I'!AD61+'SEMESTER II'!AD61</f>
        <v>#REF!</v>
      </c>
      <c r="AE61" s="19" t="e">
        <f>'SEMESTER I'!AE61+'SEMESTER II'!AE61</f>
        <v>#REF!</v>
      </c>
      <c r="AF61" s="19" t="e">
        <f>'SEMESTER I'!AF61+'SEMESTER II'!AF61</f>
        <v>#REF!</v>
      </c>
      <c r="AG61" s="19" t="e">
        <f>'SEMESTER I'!AG61+'SEMESTER II'!AG61</f>
        <v>#REF!</v>
      </c>
      <c r="AH61" s="19" t="e">
        <f>'SEMESTER I'!AH61+'SEMESTER II'!AH61</f>
        <v>#REF!</v>
      </c>
      <c r="AI61" s="19" t="e">
        <f>'SEMESTER I'!AI61+'SEMESTER II'!AI61</f>
        <v>#REF!</v>
      </c>
      <c r="AJ61" s="19" t="e">
        <f>'SEMESTER I'!AJ61+'SEMESTER II'!AJ61</f>
        <v>#REF!</v>
      </c>
      <c r="AK61" s="19" t="e">
        <f>'SEMESTER I'!AK61+'SEMESTER II'!AK61</f>
        <v>#REF!</v>
      </c>
      <c r="AL61" s="19" t="e">
        <f>'SEMESTER I'!AL61+'SEMESTER II'!AL61</f>
        <v>#REF!</v>
      </c>
      <c r="AM61" s="19" t="e">
        <f>'SEMESTER I'!AM61+'SEMESTER II'!AM61</f>
        <v>#REF!</v>
      </c>
      <c r="AN61" s="19" t="e">
        <f>'SEMESTER I'!AN61+'SEMESTER II'!AN61</f>
        <v>#REF!</v>
      </c>
      <c r="AO61" s="19" t="e">
        <f>'SEMESTER I'!AO61+'SEMESTER II'!AO61</f>
        <v>#REF!</v>
      </c>
      <c r="AP61" s="19" t="e">
        <f>'SEMESTER I'!AP61+'SEMESTER II'!AP61</f>
        <v>#REF!</v>
      </c>
      <c r="AQ61" s="19" t="e">
        <f>'SEMESTER I'!AQ61+'SEMESTER II'!AQ61</f>
        <v>#REF!</v>
      </c>
      <c r="AR61" s="19" t="e">
        <f>'SEMESTER I'!AR61+'SEMESTER II'!AR61</f>
        <v>#REF!</v>
      </c>
      <c r="AS61" s="19" t="e">
        <f>'SEMESTER I'!AS61+'SEMESTER II'!AS61</f>
        <v>#REF!</v>
      </c>
      <c r="AT61" s="19" t="e">
        <f>'SEMESTER I'!AT61+'SEMESTER II'!AT61</f>
        <v>#REF!</v>
      </c>
      <c r="AU61" s="19" t="e">
        <f>'SEMESTER I'!AU61+'SEMESTER II'!AU61</f>
        <v>#REF!</v>
      </c>
      <c r="AV61" s="19" t="e">
        <f>'SEMESTER I'!AV61+'SEMESTER II'!AV61</f>
        <v>#REF!</v>
      </c>
      <c r="AW61" s="19" t="e">
        <f>'SEMESTER I'!AW61+'SEMESTER II'!AW61</f>
        <v>#REF!</v>
      </c>
      <c r="AX61" s="19" t="e">
        <f>'SEMESTER I'!AX61+'SEMESTER II'!AX61</f>
        <v>#REF!</v>
      </c>
    </row>
    <row r="62" spans="1:50" ht="14.25" customHeight="1">
      <c r="A62" s="99">
        <v>12</v>
      </c>
      <c r="B62" s="103" t="s">
        <v>82</v>
      </c>
      <c r="C62" s="9" t="s">
        <v>83</v>
      </c>
      <c r="D62" s="93">
        <v>376</v>
      </c>
      <c r="E62" s="93">
        <v>385</v>
      </c>
      <c r="F62" s="11">
        <f t="shared" ref="F62:F65" si="22">D62+E62</f>
        <v>761</v>
      </c>
      <c r="G62" s="19" t="e">
        <f>'SEMESTER I'!G62+'SEMESTER II'!G62</f>
        <v>#REF!</v>
      </c>
      <c r="H62" s="19" t="e">
        <f>'SEMESTER I'!H62+'SEMESTER II'!H62</f>
        <v>#REF!</v>
      </c>
      <c r="I62" s="19" t="e">
        <f>'SEMESTER I'!I62+'SEMESTER II'!I62</f>
        <v>#REF!</v>
      </c>
      <c r="J62" s="19" t="e">
        <f>'SEMESTER I'!J62+'SEMESTER II'!J62</f>
        <v>#REF!</v>
      </c>
      <c r="K62" s="19" t="e">
        <f>'SEMESTER I'!K62+'SEMESTER II'!K62</f>
        <v>#REF!</v>
      </c>
      <c r="L62" s="19" t="e">
        <f>'SEMESTER I'!L62+'SEMESTER II'!L62</f>
        <v>#REF!</v>
      </c>
      <c r="M62" s="19" t="e">
        <f>'SEMESTER I'!M62+'SEMESTER II'!M62</f>
        <v>#REF!</v>
      </c>
      <c r="N62" s="19" t="e">
        <f>'SEMESTER I'!N62+'SEMESTER II'!N62</f>
        <v>#REF!</v>
      </c>
      <c r="O62" s="19" t="e">
        <f>'SEMESTER I'!O62+'SEMESTER II'!O62</f>
        <v>#REF!</v>
      </c>
      <c r="P62" s="19" t="e">
        <f>'SEMESTER I'!P62+'SEMESTER II'!P62</f>
        <v>#REF!</v>
      </c>
      <c r="Q62" s="19" t="e">
        <f>'SEMESTER I'!Q62+'SEMESTER II'!Q62</f>
        <v>#REF!</v>
      </c>
      <c r="R62" s="19" t="e">
        <f>'SEMESTER I'!R62+'SEMESTER II'!R62</f>
        <v>#REF!</v>
      </c>
      <c r="S62" s="19" t="e">
        <f>'SEMESTER I'!S62+'SEMESTER II'!S62</f>
        <v>#REF!</v>
      </c>
      <c r="T62" s="19" t="e">
        <f>'SEMESTER I'!T62+'SEMESTER II'!T62</f>
        <v>#REF!</v>
      </c>
      <c r="U62" s="19" t="e">
        <f>'SEMESTER I'!U62+'SEMESTER II'!U62</f>
        <v>#REF!</v>
      </c>
      <c r="V62" s="19" t="e">
        <f>'SEMESTER I'!V62+'SEMESTER II'!V62</f>
        <v>#REF!</v>
      </c>
      <c r="W62" s="19" t="e">
        <f>'SEMESTER I'!W62+'SEMESTER II'!W62</f>
        <v>#REF!</v>
      </c>
      <c r="X62" s="19" t="e">
        <f>'SEMESTER I'!X62+'SEMESTER II'!X62</f>
        <v>#REF!</v>
      </c>
      <c r="Y62" s="19" t="e">
        <f>'SEMESTER I'!Y62+'SEMESTER II'!Y62</f>
        <v>#REF!</v>
      </c>
      <c r="Z62" s="19" t="e">
        <f>'SEMESTER I'!Z62+'SEMESTER II'!Z62</f>
        <v>#REF!</v>
      </c>
      <c r="AA62" s="19" t="e">
        <f>'SEMESTER I'!AA62+'SEMESTER II'!AA62</f>
        <v>#REF!</v>
      </c>
      <c r="AB62" s="19" t="e">
        <f>'SEMESTER I'!AB62+'SEMESTER II'!AB62</f>
        <v>#REF!</v>
      </c>
      <c r="AC62" s="19" t="e">
        <f>'SEMESTER I'!AC62+'SEMESTER II'!AC62</f>
        <v>#REF!</v>
      </c>
      <c r="AD62" s="19" t="e">
        <f>'SEMESTER I'!AD62+'SEMESTER II'!AD62</f>
        <v>#REF!</v>
      </c>
      <c r="AE62" s="19" t="e">
        <f>'SEMESTER I'!AE62+'SEMESTER II'!AE62</f>
        <v>#REF!</v>
      </c>
      <c r="AF62" s="19" t="e">
        <f>'SEMESTER I'!AF62+'SEMESTER II'!AF62</f>
        <v>#REF!</v>
      </c>
      <c r="AG62" s="19" t="e">
        <f>'SEMESTER I'!AG62+'SEMESTER II'!AG62</f>
        <v>#REF!</v>
      </c>
      <c r="AH62" s="19" t="e">
        <f>'SEMESTER I'!AH62+'SEMESTER II'!AH62</f>
        <v>#REF!</v>
      </c>
      <c r="AI62" s="19" t="e">
        <f>'SEMESTER I'!AI62+'SEMESTER II'!AI62</f>
        <v>#REF!</v>
      </c>
      <c r="AJ62" s="19" t="e">
        <f>'SEMESTER I'!AJ62+'SEMESTER II'!AJ62</f>
        <v>#REF!</v>
      </c>
      <c r="AK62" s="19" t="e">
        <f>'SEMESTER I'!AK62+'SEMESTER II'!AK62</f>
        <v>#REF!</v>
      </c>
      <c r="AL62" s="19" t="e">
        <f>'SEMESTER I'!AL62+'SEMESTER II'!AL62</f>
        <v>#REF!</v>
      </c>
      <c r="AM62" s="19" t="e">
        <f>'SEMESTER I'!AM62+'SEMESTER II'!AM62</f>
        <v>#REF!</v>
      </c>
      <c r="AN62" s="19" t="e">
        <f>'SEMESTER I'!AN62+'SEMESTER II'!AN62</f>
        <v>#REF!</v>
      </c>
      <c r="AO62" s="19" t="e">
        <f>'SEMESTER I'!AO62+'SEMESTER II'!AO62</f>
        <v>#REF!</v>
      </c>
      <c r="AP62" s="19" t="e">
        <f>'SEMESTER I'!AP62+'SEMESTER II'!AP62</f>
        <v>#REF!</v>
      </c>
      <c r="AQ62" s="19" t="e">
        <f>'SEMESTER I'!AQ62+'SEMESTER II'!AQ62</f>
        <v>#REF!</v>
      </c>
      <c r="AR62" s="19" t="e">
        <f>'SEMESTER I'!AR62+'SEMESTER II'!AR62</f>
        <v>#REF!</v>
      </c>
      <c r="AS62" s="19" t="e">
        <f>'SEMESTER I'!AS62+'SEMESTER II'!AS62</f>
        <v>#REF!</v>
      </c>
      <c r="AT62" s="19" t="e">
        <f>'SEMESTER I'!AT62+'SEMESTER II'!AT62</f>
        <v>#REF!</v>
      </c>
      <c r="AU62" s="19" t="e">
        <f>'SEMESTER I'!AU62+'SEMESTER II'!AU62</f>
        <v>#REF!</v>
      </c>
      <c r="AV62" s="19" t="e">
        <f>'SEMESTER I'!AV62+'SEMESTER II'!AV62</f>
        <v>#REF!</v>
      </c>
      <c r="AW62" s="19" t="e">
        <f>'SEMESTER I'!AW62+'SEMESTER II'!AW62</f>
        <v>#REF!</v>
      </c>
      <c r="AX62" s="19" t="e">
        <f>'SEMESTER I'!AX62+'SEMESTER II'!AX62</f>
        <v>#REF!</v>
      </c>
    </row>
    <row r="63" spans="1:50" ht="14.25" customHeight="1">
      <c r="A63" s="100"/>
      <c r="B63" s="100"/>
      <c r="C63" s="9" t="s">
        <v>84</v>
      </c>
      <c r="D63" s="93">
        <v>201</v>
      </c>
      <c r="E63" s="93">
        <v>232</v>
      </c>
      <c r="F63" s="11">
        <f t="shared" si="22"/>
        <v>433</v>
      </c>
      <c r="G63" s="19" t="e">
        <f>'SEMESTER I'!G63+'SEMESTER II'!G63</f>
        <v>#REF!</v>
      </c>
      <c r="H63" s="19" t="e">
        <f>'SEMESTER I'!H63+'SEMESTER II'!H63</f>
        <v>#REF!</v>
      </c>
      <c r="I63" s="19" t="e">
        <f>'SEMESTER I'!I63+'SEMESTER II'!I63</f>
        <v>#REF!</v>
      </c>
      <c r="J63" s="19" t="e">
        <f>'SEMESTER I'!J63+'SEMESTER II'!J63</f>
        <v>#REF!</v>
      </c>
      <c r="K63" s="19" t="e">
        <f>'SEMESTER I'!K63+'SEMESTER II'!K63</f>
        <v>#REF!</v>
      </c>
      <c r="L63" s="19" t="e">
        <f>'SEMESTER I'!L63+'SEMESTER II'!L63</f>
        <v>#REF!</v>
      </c>
      <c r="M63" s="19" t="e">
        <f>'SEMESTER I'!M63+'SEMESTER II'!M63</f>
        <v>#REF!</v>
      </c>
      <c r="N63" s="19" t="e">
        <f>'SEMESTER I'!N63+'SEMESTER II'!N63</f>
        <v>#REF!</v>
      </c>
      <c r="O63" s="19" t="e">
        <f>'SEMESTER I'!O63+'SEMESTER II'!O63</f>
        <v>#REF!</v>
      </c>
      <c r="P63" s="19" t="e">
        <f>'SEMESTER I'!P63+'SEMESTER II'!P63</f>
        <v>#REF!</v>
      </c>
      <c r="Q63" s="19" t="e">
        <f>'SEMESTER I'!Q63+'SEMESTER II'!Q63</f>
        <v>#REF!</v>
      </c>
      <c r="R63" s="19" t="e">
        <f>'SEMESTER I'!R63+'SEMESTER II'!R63</f>
        <v>#REF!</v>
      </c>
      <c r="S63" s="19" t="e">
        <f>'SEMESTER I'!S63+'SEMESTER II'!S63</f>
        <v>#REF!</v>
      </c>
      <c r="T63" s="19" t="e">
        <f>'SEMESTER I'!T63+'SEMESTER II'!T63</f>
        <v>#REF!</v>
      </c>
      <c r="U63" s="19" t="e">
        <f>'SEMESTER I'!U63+'SEMESTER II'!U63</f>
        <v>#REF!</v>
      </c>
      <c r="V63" s="19" t="e">
        <f>'SEMESTER I'!V63+'SEMESTER II'!V63</f>
        <v>#REF!</v>
      </c>
      <c r="W63" s="19" t="e">
        <f>'SEMESTER I'!W63+'SEMESTER II'!W63</f>
        <v>#REF!</v>
      </c>
      <c r="X63" s="19" t="e">
        <f>'SEMESTER I'!X63+'SEMESTER II'!X63</f>
        <v>#REF!</v>
      </c>
      <c r="Y63" s="19" t="e">
        <f>'SEMESTER I'!Y63+'SEMESTER II'!Y63</f>
        <v>#REF!</v>
      </c>
      <c r="Z63" s="19" t="e">
        <f>'SEMESTER I'!Z63+'SEMESTER II'!Z63</f>
        <v>#REF!</v>
      </c>
      <c r="AA63" s="19" t="e">
        <f>'SEMESTER I'!AA63+'SEMESTER II'!AA63</f>
        <v>#REF!</v>
      </c>
      <c r="AB63" s="19" t="e">
        <f>'SEMESTER I'!AB63+'SEMESTER II'!AB63</f>
        <v>#REF!</v>
      </c>
      <c r="AC63" s="19" t="e">
        <f>'SEMESTER I'!AC63+'SEMESTER II'!AC63</f>
        <v>#REF!</v>
      </c>
      <c r="AD63" s="19" t="e">
        <f>'SEMESTER I'!AD63+'SEMESTER II'!AD63</f>
        <v>#REF!</v>
      </c>
      <c r="AE63" s="19" t="e">
        <f>'SEMESTER I'!AE63+'SEMESTER II'!AE63</f>
        <v>#REF!</v>
      </c>
      <c r="AF63" s="19" t="e">
        <f>'SEMESTER I'!AF63+'SEMESTER II'!AF63</f>
        <v>#REF!</v>
      </c>
      <c r="AG63" s="19" t="e">
        <f>'SEMESTER I'!AG63+'SEMESTER II'!AG63</f>
        <v>#REF!</v>
      </c>
      <c r="AH63" s="19" t="e">
        <f>'SEMESTER I'!AH63+'SEMESTER II'!AH63</f>
        <v>#REF!</v>
      </c>
      <c r="AI63" s="19" t="e">
        <f>'SEMESTER I'!AI63+'SEMESTER II'!AI63</f>
        <v>#REF!</v>
      </c>
      <c r="AJ63" s="19" t="e">
        <f>'SEMESTER I'!AJ63+'SEMESTER II'!AJ63</f>
        <v>#REF!</v>
      </c>
      <c r="AK63" s="19" t="e">
        <f>'SEMESTER I'!AK63+'SEMESTER II'!AK63</f>
        <v>#REF!</v>
      </c>
      <c r="AL63" s="19" t="e">
        <f>'SEMESTER I'!AL63+'SEMESTER II'!AL63</f>
        <v>#REF!</v>
      </c>
      <c r="AM63" s="19" t="e">
        <f>'SEMESTER I'!AM63+'SEMESTER II'!AM63</f>
        <v>#REF!</v>
      </c>
      <c r="AN63" s="19" t="e">
        <f>'SEMESTER I'!AN63+'SEMESTER II'!AN63</f>
        <v>#REF!</v>
      </c>
      <c r="AO63" s="19" t="e">
        <f>'SEMESTER I'!AO63+'SEMESTER II'!AO63</f>
        <v>#REF!</v>
      </c>
      <c r="AP63" s="19" t="e">
        <f>'SEMESTER I'!AP63+'SEMESTER II'!AP63</f>
        <v>#REF!</v>
      </c>
      <c r="AQ63" s="19" t="e">
        <f>'SEMESTER I'!AQ63+'SEMESTER II'!AQ63</f>
        <v>#REF!</v>
      </c>
      <c r="AR63" s="19" t="e">
        <f>'SEMESTER I'!AR63+'SEMESTER II'!AR63</f>
        <v>#REF!</v>
      </c>
      <c r="AS63" s="19" t="e">
        <f>'SEMESTER I'!AS63+'SEMESTER II'!AS63</f>
        <v>#REF!</v>
      </c>
      <c r="AT63" s="19" t="e">
        <f>'SEMESTER I'!AT63+'SEMESTER II'!AT63</f>
        <v>#REF!</v>
      </c>
      <c r="AU63" s="19" t="e">
        <f>'SEMESTER I'!AU63+'SEMESTER II'!AU63</f>
        <v>#REF!</v>
      </c>
      <c r="AV63" s="19" t="e">
        <f>'SEMESTER I'!AV63+'SEMESTER II'!AV63</f>
        <v>#REF!</v>
      </c>
      <c r="AW63" s="19" t="e">
        <f>'SEMESTER I'!AW63+'SEMESTER II'!AW63</f>
        <v>#REF!</v>
      </c>
      <c r="AX63" s="19" t="e">
        <f>'SEMESTER I'!AX63+'SEMESTER II'!AX63</f>
        <v>#REF!</v>
      </c>
    </row>
    <row r="64" spans="1:50" ht="14.25" customHeight="1">
      <c r="A64" s="100"/>
      <c r="B64" s="100"/>
      <c r="C64" s="9" t="s">
        <v>85</v>
      </c>
      <c r="D64" s="93">
        <v>420</v>
      </c>
      <c r="E64" s="93">
        <v>449</v>
      </c>
      <c r="F64" s="11">
        <f t="shared" si="22"/>
        <v>869</v>
      </c>
      <c r="G64" s="19" t="e">
        <f>'SEMESTER I'!G64+'SEMESTER II'!G64</f>
        <v>#REF!</v>
      </c>
      <c r="H64" s="19" t="e">
        <f>'SEMESTER I'!H64+'SEMESTER II'!H64</f>
        <v>#REF!</v>
      </c>
      <c r="I64" s="19" t="e">
        <f>'SEMESTER I'!I64+'SEMESTER II'!I64</f>
        <v>#REF!</v>
      </c>
      <c r="J64" s="19" t="e">
        <f>'SEMESTER I'!J64+'SEMESTER II'!J64</f>
        <v>#REF!</v>
      </c>
      <c r="K64" s="19" t="e">
        <f>'SEMESTER I'!K64+'SEMESTER II'!K64</f>
        <v>#REF!</v>
      </c>
      <c r="L64" s="19" t="e">
        <f>'SEMESTER I'!L64+'SEMESTER II'!L64</f>
        <v>#REF!</v>
      </c>
      <c r="M64" s="19" t="e">
        <f>'SEMESTER I'!M64+'SEMESTER II'!M64</f>
        <v>#REF!</v>
      </c>
      <c r="N64" s="19" t="e">
        <f>'SEMESTER I'!N64+'SEMESTER II'!N64</f>
        <v>#REF!</v>
      </c>
      <c r="O64" s="19" t="e">
        <f>'SEMESTER I'!O64+'SEMESTER II'!O64</f>
        <v>#REF!</v>
      </c>
      <c r="P64" s="19" t="e">
        <f>'SEMESTER I'!P64+'SEMESTER II'!P64</f>
        <v>#REF!</v>
      </c>
      <c r="Q64" s="19" t="e">
        <f>'SEMESTER I'!Q64+'SEMESTER II'!Q64</f>
        <v>#REF!</v>
      </c>
      <c r="R64" s="19" t="e">
        <f>'SEMESTER I'!R64+'SEMESTER II'!R64</f>
        <v>#REF!</v>
      </c>
      <c r="S64" s="19" t="e">
        <f>'SEMESTER I'!S64+'SEMESTER II'!S64</f>
        <v>#REF!</v>
      </c>
      <c r="T64" s="19" t="e">
        <f>'SEMESTER I'!T64+'SEMESTER II'!T64</f>
        <v>#REF!</v>
      </c>
      <c r="U64" s="19" t="e">
        <f>'SEMESTER I'!U64+'SEMESTER II'!U64</f>
        <v>#REF!</v>
      </c>
      <c r="V64" s="19" t="e">
        <f>'SEMESTER I'!V64+'SEMESTER II'!V64</f>
        <v>#REF!</v>
      </c>
      <c r="W64" s="19" t="e">
        <f>'SEMESTER I'!W64+'SEMESTER II'!W64</f>
        <v>#REF!</v>
      </c>
      <c r="X64" s="19" t="e">
        <f>'SEMESTER I'!X64+'SEMESTER II'!X64</f>
        <v>#REF!</v>
      </c>
      <c r="Y64" s="19" t="e">
        <f>'SEMESTER I'!Y64+'SEMESTER II'!Y64</f>
        <v>#REF!</v>
      </c>
      <c r="Z64" s="19" t="e">
        <f>'SEMESTER I'!Z64+'SEMESTER II'!Z64</f>
        <v>#REF!</v>
      </c>
      <c r="AA64" s="19" t="e">
        <f>'SEMESTER I'!AA64+'SEMESTER II'!AA64</f>
        <v>#REF!</v>
      </c>
      <c r="AB64" s="19" t="e">
        <f>'SEMESTER I'!AB64+'SEMESTER II'!AB64</f>
        <v>#REF!</v>
      </c>
      <c r="AC64" s="19" t="e">
        <f>'SEMESTER I'!AC64+'SEMESTER II'!AC64</f>
        <v>#REF!</v>
      </c>
      <c r="AD64" s="19" t="e">
        <f>'SEMESTER I'!AD64+'SEMESTER II'!AD64</f>
        <v>#REF!</v>
      </c>
      <c r="AE64" s="19" t="e">
        <f>'SEMESTER I'!AE64+'SEMESTER II'!AE64</f>
        <v>#REF!</v>
      </c>
      <c r="AF64" s="19" t="e">
        <f>'SEMESTER I'!AF64+'SEMESTER II'!AF64</f>
        <v>#REF!</v>
      </c>
      <c r="AG64" s="19" t="e">
        <f>'SEMESTER I'!AG64+'SEMESTER II'!AG64</f>
        <v>#REF!</v>
      </c>
      <c r="AH64" s="19" t="e">
        <f>'SEMESTER I'!AH64+'SEMESTER II'!AH64</f>
        <v>#REF!</v>
      </c>
      <c r="AI64" s="19" t="e">
        <f>'SEMESTER I'!AI64+'SEMESTER II'!AI64</f>
        <v>#REF!</v>
      </c>
      <c r="AJ64" s="19" t="e">
        <f>'SEMESTER I'!AJ64+'SEMESTER II'!AJ64</f>
        <v>#REF!</v>
      </c>
      <c r="AK64" s="19" t="e">
        <f>'SEMESTER I'!AK64+'SEMESTER II'!AK64</f>
        <v>#REF!</v>
      </c>
      <c r="AL64" s="19" t="e">
        <f>'SEMESTER I'!AL64+'SEMESTER II'!AL64</f>
        <v>#REF!</v>
      </c>
      <c r="AM64" s="19" t="e">
        <f>'SEMESTER I'!AM64+'SEMESTER II'!AM64</f>
        <v>#REF!</v>
      </c>
      <c r="AN64" s="19" t="e">
        <f>'SEMESTER I'!AN64+'SEMESTER II'!AN64</f>
        <v>#REF!</v>
      </c>
      <c r="AO64" s="19" t="e">
        <f>'SEMESTER I'!AO64+'SEMESTER II'!AO64</f>
        <v>#REF!</v>
      </c>
      <c r="AP64" s="19" t="e">
        <f>'SEMESTER I'!AP64+'SEMESTER II'!AP64</f>
        <v>#REF!</v>
      </c>
      <c r="AQ64" s="19" t="e">
        <f>'SEMESTER I'!AQ64+'SEMESTER II'!AQ64</f>
        <v>#REF!</v>
      </c>
      <c r="AR64" s="19" t="e">
        <f>'SEMESTER I'!AR64+'SEMESTER II'!AR64</f>
        <v>#REF!</v>
      </c>
      <c r="AS64" s="19" t="e">
        <f>'SEMESTER I'!AS64+'SEMESTER II'!AS64</f>
        <v>#REF!</v>
      </c>
      <c r="AT64" s="19" t="e">
        <f>'SEMESTER I'!AT64+'SEMESTER II'!AT64</f>
        <v>#REF!</v>
      </c>
      <c r="AU64" s="19" t="e">
        <f>'SEMESTER I'!AU64+'SEMESTER II'!AU64</f>
        <v>#REF!</v>
      </c>
      <c r="AV64" s="19" t="e">
        <f>'SEMESTER I'!AV64+'SEMESTER II'!AV64</f>
        <v>#REF!</v>
      </c>
      <c r="AW64" s="19" t="e">
        <f>'SEMESTER I'!AW64+'SEMESTER II'!AW64</f>
        <v>#REF!</v>
      </c>
      <c r="AX64" s="19" t="e">
        <f>'SEMESTER I'!AX64+'SEMESTER II'!AX64</f>
        <v>#REF!</v>
      </c>
    </row>
    <row r="65" spans="1:50" ht="14.25" customHeight="1">
      <c r="A65" s="101"/>
      <c r="B65" s="101"/>
      <c r="C65" s="9" t="s">
        <v>86</v>
      </c>
      <c r="D65" s="93">
        <v>431</v>
      </c>
      <c r="E65" s="93">
        <v>436</v>
      </c>
      <c r="F65" s="11">
        <f t="shared" si="22"/>
        <v>867</v>
      </c>
      <c r="G65" s="19" t="e">
        <f>'SEMESTER I'!G65+'SEMESTER II'!G65</f>
        <v>#REF!</v>
      </c>
      <c r="H65" s="19" t="e">
        <f>'SEMESTER I'!H65+'SEMESTER II'!H65</f>
        <v>#REF!</v>
      </c>
      <c r="I65" s="19" t="e">
        <f>'SEMESTER I'!I65+'SEMESTER II'!I65</f>
        <v>#REF!</v>
      </c>
      <c r="J65" s="19" t="e">
        <f>'SEMESTER I'!J65+'SEMESTER II'!J65</f>
        <v>#REF!</v>
      </c>
      <c r="K65" s="19" t="e">
        <f>'SEMESTER I'!K65+'SEMESTER II'!K65</f>
        <v>#REF!</v>
      </c>
      <c r="L65" s="19" t="e">
        <f>'SEMESTER I'!L65+'SEMESTER II'!L65</f>
        <v>#REF!</v>
      </c>
      <c r="M65" s="19" t="e">
        <f>'SEMESTER I'!M65+'SEMESTER II'!M65</f>
        <v>#REF!</v>
      </c>
      <c r="N65" s="19" t="e">
        <f>'SEMESTER I'!N65+'SEMESTER II'!N65</f>
        <v>#REF!</v>
      </c>
      <c r="O65" s="19" t="e">
        <f>'SEMESTER I'!O65+'SEMESTER II'!O65</f>
        <v>#REF!</v>
      </c>
      <c r="P65" s="19" t="e">
        <f>'SEMESTER I'!P65+'SEMESTER II'!P65</f>
        <v>#REF!</v>
      </c>
      <c r="Q65" s="19" t="e">
        <f>'SEMESTER I'!Q65+'SEMESTER II'!Q65</f>
        <v>#REF!</v>
      </c>
      <c r="R65" s="19" t="e">
        <f>'SEMESTER I'!R65+'SEMESTER II'!R65</f>
        <v>#REF!</v>
      </c>
      <c r="S65" s="19" t="e">
        <f>'SEMESTER I'!S65+'SEMESTER II'!S65</f>
        <v>#REF!</v>
      </c>
      <c r="T65" s="19" t="e">
        <f>'SEMESTER I'!T65+'SEMESTER II'!T65</f>
        <v>#REF!</v>
      </c>
      <c r="U65" s="19" t="e">
        <f>'SEMESTER I'!U65+'SEMESTER II'!U65</f>
        <v>#REF!</v>
      </c>
      <c r="V65" s="19" t="e">
        <f>'SEMESTER I'!V65+'SEMESTER II'!V65</f>
        <v>#REF!</v>
      </c>
      <c r="W65" s="19" t="e">
        <f>'SEMESTER I'!W65+'SEMESTER II'!W65</f>
        <v>#REF!</v>
      </c>
      <c r="X65" s="19" t="e">
        <f>'SEMESTER I'!X65+'SEMESTER II'!X65</f>
        <v>#REF!</v>
      </c>
      <c r="Y65" s="19" t="e">
        <f>'SEMESTER I'!Y65+'SEMESTER II'!Y65</f>
        <v>#REF!</v>
      </c>
      <c r="Z65" s="19" t="e">
        <f>'SEMESTER I'!Z65+'SEMESTER II'!Z65</f>
        <v>#REF!</v>
      </c>
      <c r="AA65" s="19" t="e">
        <f>'SEMESTER I'!AA65+'SEMESTER II'!AA65</f>
        <v>#REF!</v>
      </c>
      <c r="AB65" s="19" t="e">
        <f>'SEMESTER I'!AB65+'SEMESTER II'!AB65</f>
        <v>#REF!</v>
      </c>
      <c r="AC65" s="19" t="e">
        <f>'SEMESTER I'!AC65+'SEMESTER II'!AC65</f>
        <v>#REF!</v>
      </c>
      <c r="AD65" s="19" t="e">
        <f>'SEMESTER I'!AD65+'SEMESTER II'!AD65</f>
        <v>#REF!</v>
      </c>
      <c r="AE65" s="19" t="e">
        <f>'SEMESTER I'!AE65+'SEMESTER II'!AE65</f>
        <v>#REF!</v>
      </c>
      <c r="AF65" s="19" t="e">
        <f>'SEMESTER I'!AF65+'SEMESTER II'!AF65</f>
        <v>#REF!</v>
      </c>
      <c r="AG65" s="19" t="e">
        <f>'SEMESTER I'!AG65+'SEMESTER II'!AG65</f>
        <v>#REF!</v>
      </c>
      <c r="AH65" s="19" t="e">
        <f>'SEMESTER I'!AH65+'SEMESTER II'!AH65</f>
        <v>#REF!</v>
      </c>
      <c r="AI65" s="19" t="e">
        <f>'SEMESTER I'!AI65+'SEMESTER II'!AI65</f>
        <v>#REF!</v>
      </c>
      <c r="AJ65" s="19" t="e">
        <f>'SEMESTER I'!AJ65+'SEMESTER II'!AJ65</f>
        <v>#REF!</v>
      </c>
      <c r="AK65" s="19" t="e">
        <f>'SEMESTER I'!AK65+'SEMESTER II'!AK65</f>
        <v>#REF!</v>
      </c>
      <c r="AL65" s="19" t="e">
        <f>'SEMESTER I'!AL65+'SEMESTER II'!AL65</f>
        <v>#REF!</v>
      </c>
      <c r="AM65" s="19" t="e">
        <f>'SEMESTER I'!AM65+'SEMESTER II'!AM65</f>
        <v>#REF!</v>
      </c>
      <c r="AN65" s="19" t="e">
        <f>'SEMESTER I'!AN65+'SEMESTER II'!AN65</f>
        <v>#REF!</v>
      </c>
      <c r="AO65" s="19" t="e">
        <f>'SEMESTER I'!AO65+'SEMESTER II'!AO65</f>
        <v>#REF!</v>
      </c>
      <c r="AP65" s="19" t="e">
        <f>'SEMESTER I'!AP65+'SEMESTER II'!AP65</f>
        <v>#REF!</v>
      </c>
      <c r="AQ65" s="19" t="e">
        <f>'SEMESTER I'!AQ65+'SEMESTER II'!AQ65</f>
        <v>#REF!</v>
      </c>
      <c r="AR65" s="19" t="e">
        <f>'SEMESTER I'!AR65+'SEMESTER II'!AR65</f>
        <v>#REF!</v>
      </c>
      <c r="AS65" s="19" t="e">
        <f>'SEMESTER I'!AS65+'SEMESTER II'!AS65</f>
        <v>#REF!</v>
      </c>
      <c r="AT65" s="19" t="e">
        <f>'SEMESTER I'!AT65+'SEMESTER II'!AT65</f>
        <v>#REF!</v>
      </c>
      <c r="AU65" s="19" t="e">
        <f>'SEMESTER I'!AU65+'SEMESTER II'!AU65</f>
        <v>#REF!</v>
      </c>
      <c r="AV65" s="19" t="e">
        <f>'SEMESTER I'!AV65+'SEMESTER II'!AV65</f>
        <v>#REF!</v>
      </c>
      <c r="AW65" s="19" t="e">
        <f>'SEMESTER I'!AW65+'SEMESTER II'!AW65</f>
        <v>#REF!</v>
      </c>
      <c r="AX65" s="19" t="e">
        <f>'SEMESTER I'!AX65+'SEMESTER II'!AX65</f>
        <v>#REF!</v>
      </c>
    </row>
    <row r="66" spans="1:50" ht="14.25" customHeight="1">
      <c r="A66" s="26"/>
      <c r="B66" s="17"/>
      <c r="C66" s="18" t="s">
        <v>37</v>
      </c>
      <c r="D66" s="89">
        <f t="shared" ref="D66:F66" si="23">SUM(D62:D65)</f>
        <v>1428</v>
      </c>
      <c r="E66" s="89">
        <f t="shared" si="23"/>
        <v>1502</v>
      </c>
      <c r="F66" s="89">
        <f t="shared" si="23"/>
        <v>2930</v>
      </c>
      <c r="G66" s="19" t="e">
        <f>'SEMESTER I'!G66+'SEMESTER II'!G66</f>
        <v>#REF!</v>
      </c>
      <c r="H66" s="19" t="e">
        <f>'SEMESTER I'!H66+'SEMESTER II'!H66</f>
        <v>#REF!</v>
      </c>
      <c r="I66" s="19" t="e">
        <f>'SEMESTER I'!I66+'SEMESTER II'!I66</f>
        <v>#REF!</v>
      </c>
      <c r="J66" s="19" t="e">
        <f>'SEMESTER I'!J66+'SEMESTER II'!J66</f>
        <v>#REF!</v>
      </c>
      <c r="K66" s="19" t="e">
        <f>'SEMESTER I'!K66+'SEMESTER II'!K66</f>
        <v>#REF!</v>
      </c>
      <c r="L66" s="19" t="e">
        <f>'SEMESTER I'!L66+'SEMESTER II'!L66</f>
        <v>#REF!</v>
      </c>
      <c r="M66" s="19" t="e">
        <f>'SEMESTER I'!M66+'SEMESTER II'!M66</f>
        <v>#REF!</v>
      </c>
      <c r="N66" s="19" t="e">
        <f>'SEMESTER I'!N66+'SEMESTER II'!N66</f>
        <v>#REF!</v>
      </c>
      <c r="O66" s="19" t="e">
        <f>'SEMESTER I'!O66+'SEMESTER II'!O66</f>
        <v>#REF!</v>
      </c>
      <c r="P66" s="19" t="e">
        <f>'SEMESTER I'!P66+'SEMESTER II'!P66</f>
        <v>#REF!</v>
      </c>
      <c r="Q66" s="19" t="e">
        <f>'SEMESTER I'!Q66+'SEMESTER II'!Q66</f>
        <v>#REF!</v>
      </c>
      <c r="R66" s="19" t="e">
        <f>'SEMESTER I'!R66+'SEMESTER II'!R66</f>
        <v>#REF!</v>
      </c>
      <c r="S66" s="19" t="e">
        <f>'SEMESTER I'!S66+'SEMESTER II'!S66</f>
        <v>#REF!</v>
      </c>
      <c r="T66" s="19" t="e">
        <f>'SEMESTER I'!T66+'SEMESTER II'!T66</f>
        <v>#REF!</v>
      </c>
      <c r="U66" s="19" t="e">
        <f>'SEMESTER I'!U66+'SEMESTER II'!U66</f>
        <v>#REF!</v>
      </c>
      <c r="V66" s="19" t="e">
        <f>'SEMESTER I'!V66+'SEMESTER II'!V66</f>
        <v>#REF!</v>
      </c>
      <c r="W66" s="19" t="e">
        <f>'SEMESTER I'!W66+'SEMESTER II'!W66</f>
        <v>#REF!</v>
      </c>
      <c r="X66" s="19" t="e">
        <f>'SEMESTER I'!X66+'SEMESTER II'!X66</f>
        <v>#REF!</v>
      </c>
      <c r="Y66" s="19" t="e">
        <f>'SEMESTER I'!Y66+'SEMESTER II'!Y66</f>
        <v>#REF!</v>
      </c>
      <c r="Z66" s="19" t="e">
        <f>'SEMESTER I'!Z66+'SEMESTER II'!Z66</f>
        <v>#REF!</v>
      </c>
      <c r="AA66" s="19" t="e">
        <f>'SEMESTER I'!AA66+'SEMESTER II'!AA66</f>
        <v>#REF!</v>
      </c>
      <c r="AB66" s="19" t="e">
        <f>'SEMESTER I'!AB66+'SEMESTER II'!AB66</f>
        <v>#REF!</v>
      </c>
      <c r="AC66" s="19" t="e">
        <f>'SEMESTER I'!AC66+'SEMESTER II'!AC66</f>
        <v>#REF!</v>
      </c>
      <c r="AD66" s="19" t="e">
        <f>'SEMESTER I'!AD66+'SEMESTER II'!AD66</f>
        <v>#REF!</v>
      </c>
      <c r="AE66" s="19" t="e">
        <f>'SEMESTER I'!AE66+'SEMESTER II'!AE66</f>
        <v>#REF!</v>
      </c>
      <c r="AF66" s="19" t="e">
        <f>'SEMESTER I'!AF66+'SEMESTER II'!AF66</f>
        <v>#REF!</v>
      </c>
      <c r="AG66" s="19" t="e">
        <f>'SEMESTER I'!AG66+'SEMESTER II'!AG66</f>
        <v>#REF!</v>
      </c>
      <c r="AH66" s="19" t="e">
        <f>'SEMESTER I'!AH66+'SEMESTER II'!AH66</f>
        <v>#REF!</v>
      </c>
      <c r="AI66" s="19" t="e">
        <f>'SEMESTER I'!AI66+'SEMESTER II'!AI66</f>
        <v>#REF!</v>
      </c>
      <c r="AJ66" s="19" t="e">
        <f>'SEMESTER I'!AJ66+'SEMESTER II'!AJ66</f>
        <v>#REF!</v>
      </c>
      <c r="AK66" s="19" t="e">
        <f>'SEMESTER I'!AK66+'SEMESTER II'!AK66</f>
        <v>#REF!</v>
      </c>
      <c r="AL66" s="19" t="e">
        <f>'SEMESTER I'!AL66+'SEMESTER II'!AL66</f>
        <v>#REF!</v>
      </c>
      <c r="AM66" s="19" t="e">
        <f>'SEMESTER I'!AM66+'SEMESTER II'!AM66</f>
        <v>#REF!</v>
      </c>
      <c r="AN66" s="19" t="e">
        <f>'SEMESTER I'!AN66+'SEMESTER II'!AN66</f>
        <v>#REF!</v>
      </c>
      <c r="AO66" s="19" t="e">
        <f>'SEMESTER I'!AO66+'SEMESTER II'!AO66</f>
        <v>#REF!</v>
      </c>
      <c r="AP66" s="19" t="e">
        <f>'SEMESTER I'!AP66+'SEMESTER II'!AP66</f>
        <v>#REF!</v>
      </c>
      <c r="AQ66" s="19" t="e">
        <f>'SEMESTER I'!AQ66+'SEMESTER II'!AQ66</f>
        <v>#REF!</v>
      </c>
      <c r="AR66" s="19" t="e">
        <f>'SEMESTER I'!AR66+'SEMESTER II'!AR66</f>
        <v>#REF!</v>
      </c>
      <c r="AS66" s="19" t="e">
        <f>'SEMESTER I'!AS66+'SEMESTER II'!AS66</f>
        <v>#REF!</v>
      </c>
      <c r="AT66" s="19" t="e">
        <f>'SEMESTER I'!AT66+'SEMESTER II'!AT66</f>
        <v>#REF!</v>
      </c>
      <c r="AU66" s="19" t="e">
        <f>'SEMESTER I'!AU66+'SEMESTER II'!AU66</f>
        <v>#REF!</v>
      </c>
      <c r="AV66" s="19" t="e">
        <f>'SEMESTER I'!AV66+'SEMESTER II'!AV66</f>
        <v>#REF!</v>
      </c>
      <c r="AW66" s="19" t="e">
        <f>'SEMESTER I'!AW66+'SEMESTER II'!AW66</f>
        <v>#REF!</v>
      </c>
      <c r="AX66" s="19" t="e">
        <f>'SEMESTER I'!AX66+'SEMESTER II'!AX66</f>
        <v>#REF!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93">
        <v>260</v>
      </c>
      <c r="E67" s="93">
        <v>245</v>
      </c>
      <c r="F67" s="11">
        <f t="shared" ref="F67:F71" si="24">D67+E67</f>
        <v>505</v>
      </c>
      <c r="G67" s="19" t="e">
        <f>'SEMESTER I'!G67+'SEMESTER II'!G67</f>
        <v>#REF!</v>
      </c>
      <c r="H67" s="19" t="e">
        <f>'SEMESTER I'!H67+'SEMESTER II'!H67</f>
        <v>#REF!</v>
      </c>
      <c r="I67" s="19" t="e">
        <f>'SEMESTER I'!I67+'SEMESTER II'!I67</f>
        <v>#REF!</v>
      </c>
      <c r="J67" s="19" t="e">
        <f>'SEMESTER I'!J67+'SEMESTER II'!J67</f>
        <v>#REF!</v>
      </c>
      <c r="K67" s="19" t="e">
        <f>'SEMESTER I'!K67+'SEMESTER II'!K67</f>
        <v>#REF!</v>
      </c>
      <c r="L67" s="19" t="e">
        <f>'SEMESTER I'!L67+'SEMESTER II'!L67</f>
        <v>#REF!</v>
      </c>
      <c r="M67" s="19" t="e">
        <f>'SEMESTER I'!M67+'SEMESTER II'!M67</f>
        <v>#REF!</v>
      </c>
      <c r="N67" s="19" t="e">
        <f>'SEMESTER I'!N67+'SEMESTER II'!N67</f>
        <v>#REF!</v>
      </c>
      <c r="O67" s="19" t="e">
        <f>'SEMESTER I'!O67+'SEMESTER II'!O67</f>
        <v>#REF!</v>
      </c>
      <c r="P67" s="19" t="e">
        <f>'SEMESTER I'!P67+'SEMESTER II'!P67</f>
        <v>#REF!</v>
      </c>
      <c r="Q67" s="19" t="e">
        <f>'SEMESTER I'!Q67+'SEMESTER II'!Q67</f>
        <v>#REF!</v>
      </c>
      <c r="R67" s="19" t="e">
        <f>'SEMESTER I'!R67+'SEMESTER II'!R67</f>
        <v>#REF!</v>
      </c>
      <c r="S67" s="19" t="e">
        <f>'SEMESTER I'!S67+'SEMESTER II'!S67</f>
        <v>#REF!</v>
      </c>
      <c r="T67" s="19" t="e">
        <f>'SEMESTER I'!T67+'SEMESTER II'!T67</f>
        <v>#REF!</v>
      </c>
      <c r="U67" s="19" t="e">
        <f>'SEMESTER I'!U67+'SEMESTER II'!U67</f>
        <v>#REF!</v>
      </c>
      <c r="V67" s="19" t="e">
        <f>'SEMESTER I'!V67+'SEMESTER II'!V67</f>
        <v>#REF!</v>
      </c>
      <c r="W67" s="19" t="e">
        <f>'SEMESTER I'!W67+'SEMESTER II'!W67</f>
        <v>#REF!</v>
      </c>
      <c r="X67" s="19" t="e">
        <f>'SEMESTER I'!X67+'SEMESTER II'!X67</f>
        <v>#REF!</v>
      </c>
      <c r="Y67" s="19" t="e">
        <f>'SEMESTER I'!Y67+'SEMESTER II'!Y67</f>
        <v>#REF!</v>
      </c>
      <c r="Z67" s="19" t="e">
        <f>'SEMESTER I'!Z67+'SEMESTER II'!Z67</f>
        <v>#REF!</v>
      </c>
      <c r="AA67" s="19" t="e">
        <f>'SEMESTER I'!AA67+'SEMESTER II'!AA67</f>
        <v>#REF!</v>
      </c>
      <c r="AB67" s="19" t="e">
        <f>'SEMESTER I'!AB67+'SEMESTER II'!AB67</f>
        <v>#REF!</v>
      </c>
      <c r="AC67" s="19" t="e">
        <f>'SEMESTER I'!AC67+'SEMESTER II'!AC67</f>
        <v>#REF!</v>
      </c>
      <c r="AD67" s="19" t="e">
        <f>'SEMESTER I'!AD67+'SEMESTER II'!AD67</f>
        <v>#REF!</v>
      </c>
      <c r="AE67" s="19" t="e">
        <f>'SEMESTER I'!AE67+'SEMESTER II'!AE67</f>
        <v>#REF!</v>
      </c>
      <c r="AF67" s="19" t="e">
        <f>'SEMESTER I'!AF67+'SEMESTER II'!AF67</f>
        <v>#REF!</v>
      </c>
      <c r="AG67" s="19" t="e">
        <f>'SEMESTER I'!AG67+'SEMESTER II'!AG67</f>
        <v>#REF!</v>
      </c>
      <c r="AH67" s="19" t="e">
        <f>'SEMESTER I'!AH67+'SEMESTER II'!AH67</f>
        <v>#REF!</v>
      </c>
      <c r="AI67" s="19" t="e">
        <f>'SEMESTER I'!AI67+'SEMESTER II'!AI67</f>
        <v>#REF!</v>
      </c>
      <c r="AJ67" s="19" t="e">
        <f>'SEMESTER I'!AJ67+'SEMESTER II'!AJ67</f>
        <v>#REF!</v>
      </c>
      <c r="AK67" s="19" t="e">
        <f>'SEMESTER I'!AK67+'SEMESTER II'!AK67</f>
        <v>#REF!</v>
      </c>
      <c r="AL67" s="19" t="e">
        <f>'SEMESTER I'!AL67+'SEMESTER II'!AL67</f>
        <v>#REF!</v>
      </c>
      <c r="AM67" s="19" t="e">
        <f>'SEMESTER I'!AM67+'SEMESTER II'!AM67</f>
        <v>#REF!</v>
      </c>
      <c r="AN67" s="19" t="e">
        <f>'SEMESTER I'!AN67+'SEMESTER II'!AN67</f>
        <v>#REF!</v>
      </c>
      <c r="AO67" s="19" t="e">
        <f>'SEMESTER I'!AO67+'SEMESTER II'!AO67</f>
        <v>#REF!</v>
      </c>
      <c r="AP67" s="19" t="e">
        <f>'SEMESTER I'!AP67+'SEMESTER II'!AP67</f>
        <v>#REF!</v>
      </c>
      <c r="AQ67" s="19" t="e">
        <f>'SEMESTER I'!AQ67+'SEMESTER II'!AQ67</f>
        <v>#REF!</v>
      </c>
      <c r="AR67" s="19" t="e">
        <f>'SEMESTER I'!AR67+'SEMESTER II'!AR67</f>
        <v>#REF!</v>
      </c>
      <c r="AS67" s="19" t="e">
        <f>'SEMESTER I'!AS67+'SEMESTER II'!AS67</f>
        <v>#REF!</v>
      </c>
      <c r="AT67" s="19" t="e">
        <f>'SEMESTER I'!AT67+'SEMESTER II'!AT67</f>
        <v>#REF!</v>
      </c>
      <c r="AU67" s="19" t="e">
        <f>'SEMESTER I'!AU67+'SEMESTER II'!AU67</f>
        <v>#REF!</v>
      </c>
      <c r="AV67" s="19" t="e">
        <f>'SEMESTER I'!AV67+'SEMESTER II'!AV67</f>
        <v>#REF!</v>
      </c>
      <c r="AW67" s="19" t="e">
        <f>'SEMESTER I'!AW67+'SEMESTER II'!AW67</f>
        <v>#REF!</v>
      </c>
      <c r="AX67" s="19" t="e">
        <f>'SEMESTER I'!AX67+'SEMESTER II'!AX67</f>
        <v>#REF!</v>
      </c>
    </row>
    <row r="68" spans="1:50" ht="14.25" customHeight="1">
      <c r="A68" s="100"/>
      <c r="B68" s="100"/>
      <c r="C68" s="9" t="s">
        <v>89</v>
      </c>
      <c r="D68" s="93">
        <v>75</v>
      </c>
      <c r="E68" s="93">
        <v>76</v>
      </c>
      <c r="F68" s="11">
        <f t="shared" si="24"/>
        <v>151</v>
      </c>
      <c r="G68" s="19" t="e">
        <f>'SEMESTER I'!G68+'SEMESTER II'!G68</f>
        <v>#REF!</v>
      </c>
      <c r="H68" s="19" t="e">
        <f>'SEMESTER I'!H68+'SEMESTER II'!H68</f>
        <v>#REF!</v>
      </c>
      <c r="I68" s="19" t="e">
        <f>'SEMESTER I'!I68+'SEMESTER II'!I68</f>
        <v>#REF!</v>
      </c>
      <c r="J68" s="19" t="e">
        <f>'SEMESTER I'!J68+'SEMESTER II'!J68</f>
        <v>#REF!</v>
      </c>
      <c r="K68" s="19" t="e">
        <f>'SEMESTER I'!K68+'SEMESTER II'!K68</f>
        <v>#REF!</v>
      </c>
      <c r="L68" s="19" t="e">
        <f>'SEMESTER I'!L68+'SEMESTER II'!L68</f>
        <v>#REF!</v>
      </c>
      <c r="M68" s="19" t="e">
        <f>'SEMESTER I'!M68+'SEMESTER II'!M68</f>
        <v>#REF!</v>
      </c>
      <c r="N68" s="19" t="e">
        <f>'SEMESTER I'!N68+'SEMESTER II'!N68</f>
        <v>#REF!</v>
      </c>
      <c r="O68" s="19" t="e">
        <f>'SEMESTER I'!O68+'SEMESTER II'!O68</f>
        <v>#REF!</v>
      </c>
      <c r="P68" s="19" t="e">
        <f>'SEMESTER I'!P68+'SEMESTER II'!P68</f>
        <v>#REF!</v>
      </c>
      <c r="Q68" s="19" t="e">
        <f>'SEMESTER I'!Q68+'SEMESTER II'!Q68</f>
        <v>#REF!</v>
      </c>
      <c r="R68" s="19" t="e">
        <f>'SEMESTER I'!R68+'SEMESTER II'!R68</f>
        <v>#REF!</v>
      </c>
      <c r="S68" s="19" t="e">
        <f>'SEMESTER I'!S68+'SEMESTER II'!S68</f>
        <v>#REF!</v>
      </c>
      <c r="T68" s="19" t="e">
        <f>'SEMESTER I'!T68+'SEMESTER II'!T68</f>
        <v>#REF!</v>
      </c>
      <c r="U68" s="19" t="e">
        <f>'SEMESTER I'!U68+'SEMESTER II'!U68</f>
        <v>#REF!</v>
      </c>
      <c r="V68" s="19" t="e">
        <f>'SEMESTER I'!V68+'SEMESTER II'!V68</f>
        <v>#REF!</v>
      </c>
      <c r="W68" s="19" t="e">
        <f>'SEMESTER I'!W68+'SEMESTER II'!W68</f>
        <v>#REF!</v>
      </c>
      <c r="X68" s="19" t="e">
        <f>'SEMESTER I'!X68+'SEMESTER II'!X68</f>
        <v>#REF!</v>
      </c>
      <c r="Y68" s="19" t="e">
        <f>'SEMESTER I'!Y68+'SEMESTER II'!Y68</f>
        <v>#REF!</v>
      </c>
      <c r="Z68" s="19" t="e">
        <f>'SEMESTER I'!Z68+'SEMESTER II'!Z68</f>
        <v>#REF!</v>
      </c>
      <c r="AA68" s="19" t="e">
        <f>'SEMESTER I'!AA68+'SEMESTER II'!AA68</f>
        <v>#REF!</v>
      </c>
      <c r="AB68" s="19" t="e">
        <f>'SEMESTER I'!AB68+'SEMESTER II'!AB68</f>
        <v>#REF!</v>
      </c>
      <c r="AC68" s="19" t="e">
        <f>'SEMESTER I'!AC68+'SEMESTER II'!AC68</f>
        <v>#REF!</v>
      </c>
      <c r="AD68" s="19" t="e">
        <f>'SEMESTER I'!AD68+'SEMESTER II'!AD68</f>
        <v>#REF!</v>
      </c>
      <c r="AE68" s="19" t="e">
        <f>'SEMESTER I'!AE68+'SEMESTER II'!AE68</f>
        <v>#REF!</v>
      </c>
      <c r="AF68" s="19" t="e">
        <f>'SEMESTER I'!AF68+'SEMESTER II'!AF68</f>
        <v>#REF!</v>
      </c>
      <c r="AG68" s="19" t="e">
        <f>'SEMESTER I'!AG68+'SEMESTER II'!AG68</f>
        <v>#REF!</v>
      </c>
      <c r="AH68" s="19" t="e">
        <f>'SEMESTER I'!AH68+'SEMESTER II'!AH68</f>
        <v>#REF!</v>
      </c>
      <c r="AI68" s="19" t="e">
        <f>'SEMESTER I'!AI68+'SEMESTER II'!AI68</f>
        <v>#REF!</v>
      </c>
      <c r="AJ68" s="19" t="e">
        <f>'SEMESTER I'!AJ68+'SEMESTER II'!AJ68</f>
        <v>#REF!</v>
      </c>
      <c r="AK68" s="19" t="e">
        <f>'SEMESTER I'!AK68+'SEMESTER II'!AK68</f>
        <v>#REF!</v>
      </c>
      <c r="AL68" s="19" t="e">
        <f>'SEMESTER I'!AL68+'SEMESTER II'!AL68</f>
        <v>#REF!</v>
      </c>
      <c r="AM68" s="19" t="e">
        <f>'SEMESTER I'!AM68+'SEMESTER II'!AM68</f>
        <v>#REF!</v>
      </c>
      <c r="AN68" s="19" t="e">
        <f>'SEMESTER I'!AN68+'SEMESTER II'!AN68</f>
        <v>#REF!</v>
      </c>
      <c r="AO68" s="19" t="e">
        <f>'SEMESTER I'!AO68+'SEMESTER II'!AO68</f>
        <v>#REF!</v>
      </c>
      <c r="AP68" s="19" t="e">
        <f>'SEMESTER I'!AP68+'SEMESTER II'!AP68</f>
        <v>#REF!</v>
      </c>
      <c r="AQ68" s="19" t="e">
        <f>'SEMESTER I'!AQ68+'SEMESTER II'!AQ68</f>
        <v>#REF!</v>
      </c>
      <c r="AR68" s="19" t="e">
        <f>'SEMESTER I'!AR68+'SEMESTER II'!AR68</f>
        <v>#REF!</v>
      </c>
      <c r="AS68" s="19" t="e">
        <f>'SEMESTER I'!AS68+'SEMESTER II'!AS68</f>
        <v>#REF!</v>
      </c>
      <c r="AT68" s="19" t="e">
        <f>'SEMESTER I'!AT68+'SEMESTER II'!AT68</f>
        <v>#REF!</v>
      </c>
      <c r="AU68" s="19" t="e">
        <f>'SEMESTER I'!AU68+'SEMESTER II'!AU68</f>
        <v>#REF!</v>
      </c>
      <c r="AV68" s="19" t="e">
        <f>'SEMESTER I'!AV68+'SEMESTER II'!AV68</f>
        <v>#REF!</v>
      </c>
      <c r="AW68" s="19" t="e">
        <f>'SEMESTER I'!AW68+'SEMESTER II'!AW68</f>
        <v>#REF!</v>
      </c>
      <c r="AX68" s="19" t="e">
        <f>'SEMESTER I'!AX68+'SEMESTER II'!AX68</f>
        <v>#REF!</v>
      </c>
    </row>
    <row r="69" spans="1:50" ht="14.25" customHeight="1">
      <c r="A69" s="100"/>
      <c r="B69" s="100"/>
      <c r="C69" s="9" t="s">
        <v>90</v>
      </c>
      <c r="D69" s="93">
        <v>149</v>
      </c>
      <c r="E69" s="93">
        <v>142</v>
      </c>
      <c r="F69" s="11">
        <f t="shared" si="24"/>
        <v>291</v>
      </c>
      <c r="G69" s="19" t="e">
        <f>'SEMESTER I'!G69+'SEMESTER II'!G69</f>
        <v>#REF!</v>
      </c>
      <c r="H69" s="19" t="e">
        <f>'SEMESTER I'!H69+'SEMESTER II'!H69</f>
        <v>#REF!</v>
      </c>
      <c r="I69" s="19" t="e">
        <f>'SEMESTER I'!I69+'SEMESTER II'!I69</f>
        <v>#REF!</v>
      </c>
      <c r="J69" s="19" t="e">
        <f>'SEMESTER I'!J69+'SEMESTER II'!J69</f>
        <v>#REF!</v>
      </c>
      <c r="K69" s="19" t="e">
        <f>'SEMESTER I'!K69+'SEMESTER II'!K69</f>
        <v>#REF!</v>
      </c>
      <c r="L69" s="19" t="e">
        <f>'SEMESTER I'!L69+'SEMESTER II'!L69</f>
        <v>#REF!</v>
      </c>
      <c r="M69" s="19" t="e">
        <f>'SEMESTER I'!M69+'SEMESTER II'!M69</f>
        <v>#REF!</v>
      </c>
      <c r="N69" s="19" t="e">
        <f>'SEMESTER I'!N69+'SEMESTER II'!N69</f>
        <v>#REF!</v>
      </c>
      <c r="O69" s="19" t="e">
        <f>'SEMESTER I'!O69+'SEMESTER II'!O69</f>
        <v>#REF!</v>
      </c>
      <c r="P69" s="19" t="e">
        <f>'SEMESTER I'!P69+'SEMESTER II'!P69</f>
        <v>#REF!</v>
      </c>
      <c r="Q69" s="19" t="e">
        <f>'SEMESTER I'!Q69+'SEMESTER II'!Q69</f>
        <v>#REF!</v>
      </c>
      <c r="R69" s="19" t="e">
        <f>'SEMESTER I'!R69+'SEMESTER II'!R69</f>
        <v>#REF!</v>
      </c>
      <c r="S69" s="19" t="e">
        <f>'SEMESTER I'!S69+'SEMESTER II'!S69</f>
        <v>#REF!</v>
      </c>
      <c r="T69" s="19" t="e">
        <f>'SEMESTER I'!T69+'SEMESTER II'!T69</f>
        <v>#REF!</v>
      </c>
      <c r="U69" s="19" t="e">
        <f>'SEMESTER I'!U69+'SEMESTER II'!U69</f>
        <v>#REF!</v>
      </c>
      <c r="V69" s="19" t="e">
        <f>'SEMESTER I'!V69+'SEMESTER II'!V69</f>
        <v>#REF!</v>
      </c>
      <c r="W69" s="19" t="e">
        <f>'SEMESTER I'!W69+'SEMESTER II'!W69</f>
        <v>#REF!</v>
      </c>
      <c r="X69" s="19" t="e">
        <f>'SEMESTER I'!X69+'SEMESTER II'!X69</f>
        <v>#REF!</v>
      </c>
      <c r="Y69" s="19" t="e">
        <f>'SEMESTER I'!Y69+'SEMESTER II'!Y69</f>
        <v>#REF!</v>
      </c>
      <c r="Z69" s="19" t="e">
        <f>'SEMESTER I'!Z69+'SEMESTER II'!Z69</f>
        <v>#REF!</v>
      </c>
      <c r="AA69" s="19" t="e">
        <f>'SEMESTER I'!AA69+'SEMESTER II'!AA69</f>
        <v>#REF!</v>
      </c>
      <c r="AB69" s="19" t="e">
        <f>'SEMESTER I'!AB69+'SEMESTER II'!AB69</f>
        <v>#REF!</v>
      </c>
      <c r="AC69" s="19" t="e">
        <f>'SEMESTER I'!AC69+'SEMESTER II'!AC69</f>
        <v>#REF!</v>
      </c>
      <c r="AD69" s="19" t="e">
        <f>'SEMESTER I'!AD69+'SEMESTER II'!AD69</f>
        <v>#REF!</v>
      </c>
      <c r="AE69" s="19" t="e">
        <f>'SEMESTER I'!AE69+'SEMESTER II'!AE69</f>
        <v>#REF!</v>
      </c>
      <c r="AF69" s="19" t="e">
        <f>'SEMESTER I'!AF69+'SEMESTER II'!AF69</f>
        <v>#REF!</v>
      </c>
      <c r="AG69" s="19" t="e">
        <f>'SEMESTER I'!AG69+'SEMESTER II'!AG69</f>
        <v>#REF!</v>
      </c>
      <c r="AH69" s="19" t="e">
        <f>'SEMESTER I'!AH69+'SEMESTER II'!AH69</f>
        <v>#REF!</v>
      </c>
      <c r="AI69" s="19" t="e">
        <f>'SEMESTER I'!AI69+'SEMESTER II'!AI69</f>
        <v>#REF!</v>
      </c>
      <c r="AJ69" s="19" t="e">
        <f>'SEMESTER I'!AJ69+'SEMESTER II'!AJ69</f>
        <v>#REF!</v>
      </c>
      <c r="AK69" s="19" t="e">
        <f>'SEMESTER I'!AK69+'SEMESTER II'!AK69</f>
        <v>#REF!</v>
      </c>
      <c r="AL69" s="19" t="e">
        <f>'SEMESTER I'!AL69+'SEMESTER II'!AL69</f>
        <v>#REF!</v>
      </c>
      <c r="AM69" s="19" t="e">
        <f>'SEMESTER I'!AM69+'SEMESTER II'!AM69</f>
        <v>#REF!</v>
      </c>
      <c r="AN69" s="19" t="e">
        <f>'SEMESTER I'!AN69+'SEMESTER II'!AN69</f>
        <v>#REF!</v>
      </c>
      <c r="AO69" s="19" t="e">
        <f>'SEMESTER I'!AO69+'SEMESTER II'!AO69</f>
        <v>#REF!</v>
      </c>
      <c r="AP69" s="19" t="e">
        <f>'SEMESTER I'!AP69+'SEMESTER II'!AP69</f>
        <v>#REF!</v>
      </c>
      <c r="AQ69" s="19" t="e">
        <f>'SEMESTER I'!AQ69+'SEMESTER II'!AQ69</f>
        <v>#REF!</v>
      </c>
      <c r="AR69" s="19" t="e">
        <f>'SEMESTER I'!AR69+'SEMESTER II'!AR69</f>
        <v>#REF!</v>
      </c>
      <c r="AS69" s="19" t="e">
        <f>'SEMESTER I'!AS69+'SEMESTER II'!AS69</f>
        <v>#REF!</v>
      </c>
      <c r="AT69" s="19" t="e">
        <f>'SEMESTER I'!AT69+'SEMESTER II'!AT69</f>
        <v>#REF!</v>
      </c>
      <c r="AU69" s="19" t="e">
        <f>'SEMESTER I'!AU69+'SEMESTER II'!AU69</f>
        <v>#REF!</v>
      </c>
      <c r="AV69" s="19" t="e">
        <f>'SEMESTER I'!AV69+'SEMESTER II'!AV69</f>
        <v>#REF!</v>
      </c>
      <c r="AW69" s="19" t="e">
        <f>'SEMESTER I'!AW69+'SEMESTER II'!AW69</f>
        <v>#REF!</v>
      </c>
      <c r="AX69" s="19" t="e">
        <f>'SEMESTER I'!AX69+'SEMESTER II'!AX69</f>
        <v>#REF!</v>
      </c>
    </row>
    <row r="70" spans="1:50" ht="14.25" customHeight="1">
      <c r="A70" s="100"/>
      <c r="B70" s="100"/>
      <c r="C70" s="9" t="s">
        <v>91</v>
      </c>
      <c r="D70" s="93">
        <v>424</v>
      </c>
      <c r="E70" s="93">
        <v>401</v>
      </c>
      <c r="F70" s="11">
        <f t="shared" si="24"/>
        <v>825</v>
      </c>
      <c r="G70" s="19" t="e">
        <f>'SEMESTER I'!G70+'SEMESTER II'!G70</f>
        <v>#REF!</v>
      </c>
      <c r="H70" s="19" t="e">
        <f>'SEMESTER I'!H70+'SEMESTER II'!H70</f>
        <v>#REF!</v>
      </c>
      <c r="I70" s="19" t="e">
        <f>'SEMESTER I'!I70+'SEMESTER II'!I70</f>
        <v>#REF!</v>
      </c>
      <c r="J70" s="19" t="e">
        <f>'SEMESTER I'!J70+'SEMESTER II'!J70</f>
        <v>#REF!</v>
      </c>
      <c r="K70" s="19" t="e">
        <f>'SEMESTER I'!K70+'SEMESTER II'!K70</f>
        <v>#REF!</v>
      </c>
      <c r="L70" s="19" t="e">
        <f>'SEMESTER I'!L70+'SEMESTER II'!L70</f>
        <v>#REF!</v>
      </c>
      <c r="M70" s="19" t="e">
        <f>'SEMESTER I'!M70+'SEMESTER II'!M70</f>
        <v>#REF!</v>
      </c>
      <c r="N70" s="19" t="e">
        <f>'SEMESTER I'!N70+'SEMESTER II'!N70</f>
        <v>#REF!</v>
      </c>
      <c r="O70" s="19" t="e">
        <f>'SEMESTER I'!O70+'SEMESTER II'!O70</f>
        <v>#REF!</v>
      </c>
      <c r="P70" s="19" t="e">
        <f>'SEMESTER I'!P70+'SEMESTER II'!P70</f>
        <v>#REF!</v>
      </c>
      <c r="Q70" s="19" t="e">
        <f>'SEMESTER I'!Q70+'SEMESTER II'!Q70</f>
        <v>#REF!</v>
      </c>
      <c r="R70" s="19" t="e">
        <f>'SEMESTER I'!R70+'SEMESTER II'!R70</f>
        <v>#REF!</v>
      </c>
      <c r="S70" s="19" t="e">
        <f>'SEMESTER I'!S70+'SEMESTER II'!S70</f>
        <v>#REF!</v>
      </c>
      <c r="T70" s="19" t="e">
        <f>'SEMESTER I'!T70+'SEMESTER II'!T70</f>
        <v>#REF!</v>
      </c>
      <c r="U70" s="19" t="e">
        <f>'SEMESTER I'!U70+'SEMESTER II'!U70</f>
        <v>#REF!</v>
      </c>
      <c r="V70" s="19" t="e">
        <f>'SEMESTER I'!V70+'SEMESTER II'!V70</f>
        <v>#REF!</v>
      </c>
      <c r="W70" s="19" t="e">
        <f>'SEMESTER I'!W70+'SEMESTER II'!W70</f>
        <v>#REF!</v>
      </c>
      <c r="X70" s="19" t="e">
        <f>'SEMESTER I'!X70+'SEMESTER II'!X70</f>
        <v>#REF!</v>
      </c>
      <c r="Y70" s="19" t="e">
        <f>'SEMESTER I'!Y70+'SEMESTER II'!Y70</f>
        <v>#REF!</v>
      </c>
      <c r="Z70" s="19" t="e">
        <f>'SEMESTER I'!Z70+'SEMESTER II'!Z70</f>
        <v>#REF!</v>
      </c>
      <c r="AA70" s="19" t="e">
        <f>'SEMESTER I'!AA70+'SEMESTER II'!AA70</f>
        <v>#REF!</v>
      </c>
      <c r="AB70" s="19" t="e">
        <f>'SEMESTER I'!AB70+'SEMESTER II'!AB70</f>
        <v>#REF!</v>
      </c>
      <c r="AC70" s="19" t="e">
        <f>'SEMESTER I'!AC70+'SEMESTER II'!AC70</f>
        <v>#REF!</v>
      </c>
      <c r="AD70" s="19" t="e">
        <f>'SEMESTER I'!AD70+'SEMESTER II'!AD70</f>
        <v>#REF!</v>
      </c>
      <c r="AE70" s="19" t="e">
        <f>'SEMESTER I'!AE70+'SEMESTER II'!AE70</f>
        <v>#REF!</v>
      </c>
      <c r="AF70" s="19" t="e">
        <f>'SEMESTER I'!AF70+'SEMESTER II'!AF70</f>
        <v>#REF!</v>
      </c>
      <c r="AG70" s="19" t="e">
        <f>'SEMESTER I'!AG70+'SEMESTER II'!AG70</f>
        <v>#REF!</v>
      </c>
      <c r="AH70" s="19" t="e">
        <f>'SEMESTER I'!AH70+'SEMESTER II'!AH70</f>
        <v>#REF!</v>
      </c>
      <c r="AI70" s="19" t="e">
        <f>'SEMESTER I'!AI70+'SEMESTER II'!AI70</f>
        <v>#REF!</v>
      </c>
      <c r="AJ70" s="19" t="e">
        <f>'SEMESTER I'!AJ70+'SEMESTER II'!AJ70</f>
        <v>#REF!</v>
      </c>
      <c r="AK70" s="19" t="e">
        <f>'SEMESTER I'!AK70+'SEMESTER II'!AK70</f>
        <v>#REF!</v>
      </c>
      <c r="AL70" s="19" t="e">
        <f>'SEMESTER I'!AL70+'SEMESTER II'!AL70</f>
        <v>#REF!</v>
      </c>
      <c r="AM70" s="19" t="e">
        <f>'SEMESTER I'!AM70+'SEMESTER II'!AM70</f>
        <v>#REF!</v>
      </c>
      <c r="AN70" s="19" t="e">
        <f>'SEMESTER I'!AN70+'SEMESTER II'!AN70</f>
        <v>#REF!</v>
      </c>
      <c r="AO70" s="19" t="e">
        <f>'SEMESTER I'!AO70+'SEMESTER II'!AO70</f>
        <v>#REF!</v>
      </c>
      <c r="AP70" s="19" t="e">
        <f>'SEMESTER I'!AP70+'SEMESTER II'!AP70</f>
        <v>#REF!</v>
      </c>
      <c r="AQ70" s="19" t="e">
        <f>'SEMESTER I'!AQ70+'SEMESTER II'!AQ70</f>
        <v>#REF!</v>
      </c>
      <c r="AR70" s="19" t="e">
        <f>'SEMESTER I'!AR70+'SEMESTER II'!AR70</f>
        <v>#REF!</v>
      </c>
      <c r="AS70" s="19" t="e">
        <f>'SEMESTER I'!AS70+'SEMESTER II'!AS70</f>
        <v>#REF!</v>
      </c>
      <c r="AT70" s="19" t="e">
        <f>'SEMESTER I'!AT70+'SEMESTER II'!AT70</f>
        <v>#REF!</v>
      </c>
      <c r="AU70" s="19" t="e">
        <f>'SEMESTER I'!AU70+'SEMESTER II'!AU70</f>
        <v>#REF!</v>
      </c>
      <c r="AV70" s="19" t="e">
        <f>'SEMESTER I'!AV70+'SEMESTER II'!AV70</f>
        <v>#REF!</v>
      </c>
      <c r="AW70" s="19" t="e">
        <f>'SEMESTER I'!AW70+'SEMESTER II'!AW70</f>
        <v>#REF!</v>
      </c>
      <c r="AX70" s="19" t="e">
        <f>'SEMESTER I'!AX70+'SEMESTER II'!AX70</f>
        <v>#REF!</v>
      </c>
    </row>
    <row r="71" spans="1:50" ht="14.25" customHeight="1">
      <c r="A71" s="101"/>
      <c r="B71" s="101"/>
      <c r="C71" s="9" t="s">
        <v>92</v>
      </c>
      <c r="D71" s="93">
        <v>319</v>
      </c>
      <c r="E71" s="93">
        <v>311</v>
      </c>
      <c r="F71" s="11">
        <f t="shared" si="24"/>
        <v>630</v>
      </c>
      <c r="G71" s="19" t="e">
        <f>'SEMESTER I'!G71+'SEMESTER II'!G71</f>
        <v>#REF!</v>
      </c>
      <c r="H71" s="19" t="e">
        <f>'SEMESTER I'!H71+'SEMESTER II'!H71</f>
        <v>#REF!</v>
      </c>
      <c r="I71" s="19" t="e">
        <f>'SEMESTER I'!I71+'SEMESTER II'!I71</f>
        <v>#REF!</v>
      </c>
      <c r="J71" s="19" t="e">
        <f>'SEMESTER I'!J71+'SEMESTER II'!J71</f>
        <v>#REF!</v>
      </c>
      <c r="K71" s="19" t="e">
        <f>'SEMESTER I'!K71+'SEMESTER II'!K71</f>
        <v>#REF!</v>
      </c>
      <c r="L71" s="19" t="e">
        <f>'SEMESTER I'!L71+'SEMESTER II'!L71</f>
        <v>#REF!</v>
      </c>
      <c r="M71" s="19" t="e">
        <f>'SEMESTER I'!M71+'SEMESTER II'!M71</f>
        <v>#REF!</v>
      </c>
      <c r="N71" s="19" t="e">
        <f>'SEMESTER I'!N71+'SEMESTER II'!N71</f>
        <v>#REF!</v>
      </c>
      <c r="O71" s="19" t="e">
        <f>'SEMESTER I'!O71+'SEMESTER II'!O71</f>
        <v>#REF!</v>
      </c>
      <c r="P71" s="19" t="e">
        <f>'SEMESTER I'!P71+'SEMESTER II'!P71</f>
        <v>#REF!</v>
      </c>
      <c r="Q71" s="19" t="e">
        <f>'SEMESTER I'!Q71+'SEMESTER II'!Q71</f>
        <v>#REF!</v>
      </c>
      <c r="R71" s="19" t="e">
        <f>'SEMESTER I'!R71+'SEMESTER II'!R71</f>
        <v>#REF!</v>
      </c>
      <c r="S71" s="19" t="e">
        <f>'SEMESTER I'!S71+'SEMESTER II'!S71</f>
        <v>#REF!</v>
      </c>
      <c r="T71" s="19" t="e">
        <f>'SEMESTER I'!T71+'SEMESTER II'!T71</f>
        <v>#REF!</v>
      </c>
      <c r="U71" s="19" t="e">
        <f>'SEMESTER I'!U71+'SEMESTER II'!U71</f>
        <v>#REF!</v>
      </c>
      <c r="V71" s="19" t="e">
        <f>'SEMESTER I'!V71+'SEMESTER II'!V71</f>
        <v>#REF!</v>
      </c>
      <c r="W71" s="19" t="e">
        <f>'SEMESTER I'!W71+'SEMESTER II'!W71</f>
        <v>#REF!</v>
      </c>
      <c r="X71" s="19" t="e">
        <f>'SEMESTER I'!X71+'SEMESTER II'!X71</f>
        <v>#REF!</v>
      </c>
      <c r="Y71" s="19" t="e">
        <f>'SEMESTER I'!Y71+'SEMESTER II'!Y71</f>
        <v>#REF!</v>
      </c>
      <c r="Z71" s="19" t="e">
        <f>'SEMESTER I'!Z71+'SEMESTER II'!Z71</f>
        <v>#REF!</v>
      </c>
      <c r="AA71" s="19" t="e">
        <f>'SEMESTER I'!AA71+'SEMESTER II'!AA71</f>
        <v>#REF!</v>
      </c>
      <c r="AB71" s="19" t="e">
        <f>'SEMESTER I'!AB71+'SEMESTER II'!AB71</f>
        <v>#REF!</v>
      </c>
      <c r="AC71" s="19" t="e">
        <f>'SEMESTER I'!AC71+'SEMESTER II'!AC71</f>
        <v>#REF!</v>
      </c>
      <c r="AD71" s="19" t="e">
        <f>'SEMESTER I'!AD71+'SEMESTER II'!AD71</f>
        <v>#REF!</v>
      </c>
      <c r="AE71" s="19" t="e">
        <f>'SEMESTER I'!AE71+'SEMESTER II'!AE71</f>
        <v>#REF!</v>
      </c>
      <c r="AF71" s="19" t="e">
        <f>'SEMESTER I'!AF71+'SEMESTER II'!AF71</f>
        <v>#REF!</v>
      </c>
      <c r="AG71" s="19" t="e">
        <f>'SEMESTER I'!AG71+'SEMESTER II'!AG71</f>
        <v>#REF!</v>
      </c>
      <c r="AH71" s="19" t="e">
        <f>'SEMESTER I'!AH71+'SEMESTER II'!AH71</f>
        <v>#REF!</v>
      </c>
      <c r="AI71" s="19" t="e">
        <f>'SEMESTER I'!AI71+'SEMESTER II'!AI71</f>
        <v>#REF!</v>
      </c>
      <c r="AJ71" s="19" t="e">
        <f>'SEMESTER I'!AJ71+'SEMESTER II'!AJ71</f>
        <v>#REF!</v>
      </c>
      <c r="AK71" s="19" t="e">
        <f>'SEMESTER I'!AK71+'SEMESTER II'!AK71</f>
        <v>#REF!</v>
      </c>
      <c r="AL71" s="19" t="e">
        <f>'SEMESTER I'!AL71+'SEMESTER II'!AL71</f>
        <v>#REF!</v>
      </c>
      <c r="AM71" s="19" t="e">
        <f>'SEMESTER I'!AM71+'SEMESTER II'!AM71</f>
        <v>#REF!</v>
      </c>
      <c r="AN71" s="19" t="e">
        <f>'SEMESTER I'!AN71+'SEMESTER II'!AN71</f>
        <v>#REF!</v>
      </c>
      <c r="AO71" s="19" t="e">
        <f>'SEMESTER I'!AO71+'SEMESTER II'!AO71</f>
        <v>#REF!</v>
      </c>
      <c r="AP71" s="19" t="e">
        <f>'SEMESTER I'!AP71+'SEMESTER II'!AP71</f>
        <v>#REF!</v>
      </c>
      <c r="AQ71" s="19" t="e">
        <f>'SEMESTER I'!AQ71+'SEMESTER II'!AQ71</f>
        <v>#REF!</v>
      </c>
      <c r="AR71" s="19" t="e">
        <f>'SEMESTER I'!AR71+'SEMESTER II'!AR71</f>
        <v>#REF!</v>
      </c>
      <c r="AS71" s="19" t="e">
        <f>'SEMESTER I'!AS71+'SEMESTER II'!AS71</f>
        <v>#REF!</v>
      </c>
      <c r="AT71" s="19" t="e">
        <f>'SEMESTER I'!AT71+'SEMESTER II'!AT71</f>
        <v>#REF!</v>
      </c>
      <c r="AU71" s="19" t="e">
        <f>'SEMESTER I'!AU71+'SEMESTER II'!AU71</f>
        <v>#REF!</v>
      </c>
      <c r="AV71" s="19" t="e">
        <f>'SEMESTER I'!AV71+'SEMESTER II'!AV71</f>
        <v>#REF!</v>
      </c>
      <c r="AW71" s="19" t="e">
        <f>'SEMESTER I'!AW71+'SEMESTER II'!AW71</f>
        <v>#REF!</v>
      </c>
      <c r="AX71" s="19" t="e">
        <f>'SEMESTER I'!AX71+'SEMESTER II'!AX71</f>
        <v>#REF!</v>
      </c>
    </row>
    <row r="72" spans="1:50" ht="14.25" customHeight="1">
      <c r="A72" s="26"/>
      <c r="B72" s="17"/>
      <c r="C72" s="18" t="s">
        <v>37</v>
      </c>
      <c r="D72" s="89">
        <f t="shared" ref="D72:F72" si="25">SUM(D67:D71)</f>
        <v>1227</v>
      </c>
      <c r="E72" s="89">
        <f t="shared" si="25"/>
        <v>1175</v>
      </c>
      <c r="F72" s="89">
        <f t="shared" si="25"/>
        <v>2402</v>
      </c>
      <c r="G72" s="19" t="e">
        <f>'SEMESTER I'!G72+'SEMESTER II'!G72</f>
        <v>#REF!</v>
      </c>
      <c r="H72" s="19" t="e">
        <f>'SEMESTER I'!H72+'SEMESTER II'!H72</f>
        <v>#REF!</v>
      </c>
      <c r="I72" s="19" t="e">
        <f>'SEMESTER I'!I72+'SEMESTER II'!I72</f>
        <v>#REF!</v>
      </c>
      <c r="J72" s="19" t="e">
        <f>'SEMESTER I'!J72+'SEMESTER II'!J72</f>
        <v>#REF!</v>
      </c>
      <c r="K72" s="19" t="e">
        <f>'SEMESTER I'!K72+'SEMESTER II'!K72</f>
        <v>#REF!</v>
      </c>
      <c r="L72" s="19" t="e">
        <f>'SEMESTER I'!L72+'SEMESTER II'!L72</f>
        <v>#REF!</v>
      </c>
      <c r="M72" s="19" t="e">
        <f>'SEMESTER I'!M72+'SEMESTER II'!M72</f>
        <v>#REF!</v>
      </c>
      <c r="N72" s="19" t="e">
        <f>'SEMESTER I'!N72+'SEMESTER II'!N72</f>
        <v>#REF!</v>
      </c>
      <c r="O72" s="19" t="e">
        <f>'SEMESTER I'!O72+'SEMESTER II'!O72</f>
        <v>#REF!</v>
      </c>
      <c r="P72" s="19" t="e">
        <f>'SEMESTER I'!P72+'SEMESTER II'!P72</f>
        <v>#REF!</v>
      </c>
      <c r="Q72" s="19" t="e">
        <f>'SEMESTER I'!Q72+'SEMESTER II'!Q72</f>
        <v>#REF!</v>
      </c>
      <c r="R72" s="19" t="e">
        <f>'SEMESTER I'!R72+'SEMESTER II'!R72</f>
        <v>#REF!</v>
      </c>
      <c r="S72" s="19" t="e">
        <f>'SEMESTER I'!S72+'SEMESTER II'!S72</f>
        <v>#REF!</v>
      </c>
      <c r="T72" s="19" t="e">
        <f>'SEMESTER I'!T72+'SEMESTER II'!T72</f>
        <v>#REF!</v>
      </c>
      <c r="U72" s="19" t="e">
        <f>'SEMESTER I'!U72+'SEMESTER II'!U72</f>
        <v>#REF!</v>
      </c>
      <c r="V72" s="19" t="e">
        <f>'SEMESTER I'!V72+'SEMESTER II'!V72</f>
        <v>#REF!</v>
      </c>
      <c r="W72" s="19" t="e">
        <f>'SEMESTER I'!W72+'SEMESTER II'!W72</f>
        <v>#REF!</v>
      </c>
      <c r="X72" s="19" t="e">
        <f>'SEMESTER I'!X72+'SEMESTER II'!X72</f>
        <v>#REF!</v>
      </c>
      <c r="Y72" s="19" t="e">
        <f>'SEMESTER I'!Y72+'SEMESTER II'!Y72</f>
        <v>#REF!</v>
      </c>
      <c r="Z72" s="19" t="e">
        <f>'SEMESTER I'!Z72+'SEMESTER II'!Z72</f>
        <v>#REF!</v>
      </c>
      <c r="AA72" s="19" t="e">
        <f>'SEMESTER I'!AA72+'SEMESTER II'!AA72</f>
        <v>#REF!</v>
      </c>
      <c r="AB72" s="19" t="e">
        <f>'SEMESTER I'!AB72+'SEMESTER II'!AB72</f>
        <v>#REF!</v>
      </c>
      <c r="AC72" s="19" t="e">
        <f>'SEMESTER I'!AC72+'SEMESTER II'!AC72</f>
        <v>#REF!</v>
      </c>
      <c r="AD72" s="19" t="e">
        <f>'SEMESTER I'!AD72+'SEMESTER II'!AD72</f>
        <v>#REF!</v>
      </c>
      <c r="AE72" s="19" t="e">
        <f>'SEMESTER I'!AE72+'SEMESTER II'!AE72</f>
        <v>#REF!</v>
      </c>
      <c r="AF72" s="19" t="e">
        <f>'SEMESTER I'!AF72+'SEMESTER II'!AF72</f>
        <v>#REF!</v>
      </c>
      <c r="AG72" s="19" t="e">
        <f>'SEMESTER I'!AG72+'SEMESTER II'!AG72</f>
        <v>#REF!</v>
      </c>
      <c r="AH72" s="19" t="e">
        <f>'SEMESTER I'!AH72+'SEMESTER II'!AH72</f>
        <v>#REF!</v>
      </c>
      <c r="AI72" s="19" t="e">
        <f>'SEMESTER I'!AI72+'SEMESTER II'!AI72</f>
        <v>#REF!</v>
      </c>
      <c r="AJ72" s="19" t="e">
        <f>'SEMESTER I'!AJ72+'SEMESTER II'!AJ72</f>
        <v>#REF!</v>
      </c>
      <c r="AK72" s="19" t="e">
        <f>'SEMESTER I'!AK72+'SEMESTER II'!AK72</f>
        <v>#REF!</v>
      </c>
      <c r="AL72" s="19" t="e">
        <f>'SEMESTER I'!AL72+'SEMESTER II'!AL72</f>
        <v>#REF!</v>
      </c>
      <c r="AM72" s="19" t="e">
        <f>'SEMESTER I'!AM72+'SEMESTER II'!AM72</f>
        <v>#REF!</v>
      </c>
      <c r="AN72" s="19" t="e">
        <f>'SEMESTER I'!AN72+'SEMESTER II'!AN72</f>
        <v>#REF!</v>
      </c>
      <c r="AO72" s="19" t="e">
        <f>'SEMESTER I'!AO72+'SEMESTER II'!AO72</f>
        <v>#REF!</v>
      </c>
      <c r="AP72" s="19" t="e">
        <f>'SEMESTER I'!AP72+'SEMESTER II'!AP72</f>
        <v>#REF!</v>
      </c>
      <c r="AQ72" s="19" t="e">
        <f>'SEMESTER I'!AQ72+'SEMESTER II'!AQ72</f>
        <v>#REF!</v>
      </c>
      <c r="AR72" s="19" t="e">
        <f>'SEMESTER I'!AR72+'SEMESTER II'!AR72</f>
        <v>#REF!</v>
      </c>
      <c r="AS72" s="19" t="e">
        <f>'SEMESTER I'!AS72+'SEMESTER II'!AS72</f>
        <v>#REF!</v>
      </c>
      <c r="AT72" s="19" t="e">
        <f>'SEMESTER I'!AT72+'SEMESTER II'!AT72</f>
        <v>#REF!</v>
      </c>
      <c r="AU72" s="19" t="e">
        <f>'SEMESTER I'!AU72+'SEMESTER II'!AU72</f>
        <v>#REF!</v>
      </c>
      <c r="AV72" s="19" t="e">
        <f>'SEMESTER I'!AV72+'SEMESTER II'!AV72</f>
        <v>#REF!</v>
      </c>
      <c r="AW72" s="19" t="e">
        <f>'SEMESTER I'!AW72+'SEMESTER II'!AW72</f>
        <v>#REF!</v>
      </c>
      <c r="AX72" s="19" t="e">
        <f>'SEMESTER I'!AX72+'SEMESTER II'!AX72</f>
        <v>#REF!</v>
      </c>
    </row>
    <row r="73" spans="1:50" ht="14.25" customHeight="1">
      <c r="A73" s="99">
        <v>14</v>
      </c>
      <c r="B73" s="102" t="s">
        <v>93</v>
      </c>
      <c r="C73" s="9" t="s">
        <v>94</v>
      </c>
      <c r="D73" s="93">
        <v>461</v>
      </c>
      <c r="E73" s="93">
        <v>421</v>
      </c>
      <c r="F73" s="11">
        <f t="shared" ref="F73:F76" si="26">D73+E73</f>
        <v>882</v>
      </c>
      <c r="G73" s="19" t="e">
        <f>'SEMESTER I'!G73+'SEMESTER II'!G73</f>
        <v>#REF!</v>
      </c>
      <c r="H73" s="19" t="e">
        <f>'SEMESTER I'!H73+'SEMESTER II'!H73</f>
        <v>#REF!</v>
      </c>
      <c r="I73" s="19" t="e">
        <f>'SEMESTER I'!I73+'SEMESTER II'!I73</f>
        <v>#REF!</v>
      </c>
      <c r="J73" s="19" t="e">
        <f>'SEMESTER I'!J73+'SEMESTER II'!J73</f>
        <v>#REF!</v>
      </c>
      <c r="K73" s="19" t="e">
        <f>'SEMESTER I'!K73+'SEMESTER II'!K73</f>
        <v>#REF!</v>
      </c>
      <c r="L73" s="19" t="e">
        <f>'SEMESTER I'!L73+'SEMESTER II'!L73</f>
        <v>#REF!</v>
      </c>
      <c r="M73" s="19" t="e">
        <f>'SEMESTER I'!M73+'SEMESTER II'!M73</f>
        <v>#REF!</v>
      </c>
      <c r="N73" s="19" t="e">
        <f>'SEMESTER I'!N73+'SEMESTER II'!N73</f>
        <v>#REF!</v>
      </c>
      <c r="O73" s="19" t="e">
        <f>'SEMESTER I'!O73+'SEMESTER II'!O73</f>
        <v>#REF!</v>
      </c>
      <c r="P73" s="19" t="e">
        <f>'SEMESTER I'!P73+'SEMESTER II'!P73</f>
        <v>#REF!</v>
      </c>
      <c r="Q73" s="19" t="e">
        <f>'SEMESTER I'!Q73+'SEMESTER II'!Q73</f>
        <v>#REF!</v>
      </c>
      <c r="R73" s="19" t="e">
        <f>'SEMESTER I'!R73+'SEMESTER II'!R73</f>
        <v>#REF!</v>
      </c>
      <c r="S73" s="19" t="e">
        <f>'SEMESTER I'!S73+'SEMESTER II'!S73</f>
        <v>#REF!</v>
      </c>
      <c r="T73" s="19" t="e">
        <f>'SEMESTER I'!T73+'SEMESTER II'!T73</f>
        <v>#REF!</v>
      </c>
      <c r="U73" s="19" t="e">
        <f>'SEMESTER I'!U73+'SEMESTER II'!U73</f>
        <v>#REF!</v>
      </c>
      <c r="V73" s="19" t="e">
        <f>'SEMESTER I'!V73+'SEMESTER II'!V73</f>
        <v>#REF!</v>
      </c>
      <c r="W73" s="19" t="e">
        <f>'SEMESTER I'!W73+'SEMESTER II'!W73</f>
        <v>#REF!</v>
      </c>
      <c r="X73" s="19" t="e">
        <f>'SEMESTER I'!X73+'SEMESTER II'!X73</f>
        <v>#REF!</v>
      </c>
      <c r="Y73" s="19" t="e">
        <f>'SEMESTER I'!Y73+'SEMESTER II'!Y73</f>
        <v>#REF!</v>
      </c>
      <c r="Z73" s="19" t="e">
        <f>'SEMESTER I'!Z73+'SEMESTER II'!Z73</f>
        <v>#REF!</v>
      </c>
      <c r="AA73" s="19" t="e">
        <f>'SEMESTER I'!AA73+'SEMESTER II'!AA73</f>
        <v>#REF!</v>
      </c>
      <c r="AB73" s="19" t="e">
        <f>'SEMESTER I'!AB73+'SEMESTER II'!AB73</f>
        <v>#REF!</v>
      </c>
      <c r="AC73" s="19" t="e">
        <f>'SEMESTER I'!AC73+'SEMESTER II'!AC73</f>
        <v>#REF!</v>
      </c>
      <c r="AD73" s="19" t="e">
        <f>'SEMESTER I'!AD73+'SEMESTER II'!AD73</f>
        <v>#REF!</v>
      </c>
      <c r="AE73" s="19" t="e">
        <f>'SEMESTER I'!AE73+'SEMESTER II'!AE73</f>
        <v>#REF!</v>
      </c>
      <c r="AF73" s="19" t="e">
        <f>'SEMESTER I'!AF73+'SEMESTER II'!AF73</f>
        <v>#REF!</v>
      </c>
      <c r="AG73" s="19" t="e">
        <f>'SEMESTER I'!AG73+'SEMESTER II'!AG73</f>
        <v>#REF!</v>
      </c>
      <c r="AH73" s="19" t="e">
        <f>'SEMESTER I'!AH73+'SEMESTER II'!AH73</f>
        <v>#REF!</v>
      </c>
      <c r="AI73" s="19" t="e">
        <f>'SEMESTER I'!AI73+'SEMESTER II'!AI73</f>
        <v>#REF!</v>
      </c>
      <c r="AJ73" s="19" t="e">
        <f>'SEMESTER I'!AJ73+'SEMESTER II'!AJ73</f>
        <v>#REF!</v>
      </c>
      <c r="AK73" s="19" t="e">
        <f>'SEMESTER I'!AK73+'SEMESTER II'!AK73</f>
        <v>#REF!</v>
      </c>
      <c r="AL73" s="19" t="e">
        <f>'SEMESTER I'!AL73+'SEMESTER II'!AL73</f>
        <v>#REF!</v>
      </c>
      <c r="AM73" s="19" t="e">
        <f>'SEMESTER I'!AM73+'SEMESTER II'!AM73</f>
        <v>#REF!</v>
      </c>
      <c r="AN73" s="19" t="e">
        <f>'SEMESTER I'!AN73+'SEMESTER II'!AN73</f>
        <v>#REF!</v>
      </c>
      <c r="AO73" s="19" t="e">
        <f>'SEMESTER I'!AO73+'SEMESTER II'!AO73</f>
        <v>#REF!</v>
      </c>
      <c r="AP73" s="19" t="e">
        <f>'SEMESTER I'!AP73+'SEMESTER II'!AP73</f>
        <v>#REF!</v>
      </c>
      <c r="AQ73" s="19" t="e">
        <f>'SEMESTER I'!AQ73+'SEMESTER II'!AQ73</f>
        <v>#REF!</v>
      </c>
      <c r="AR73" s="19" t="e">
        <f>'SEMESTER I'!AR73+'SEMESTER II'!AR73</f>
        <v>#REF!</v>
      </c>
      <c r="AS73" s="19" t="e">
        <f>'SEMESTER I'!AS73+'SEMESTER II'!AS73</f>
        <v>#REF!</v>
      </c>
      <c r="AT73" s="19" t="e">
        <f>'SEMESTER I'!AT73+'SEMESTER II'!AT73</f>
        <v>#REF!</v>
      </c>
      <c r="AU73" s="19" t="e">
        <f>'SEMESTER I'!AU73+'SEMESTER II'!AU73</f>
        <v>#REF!</v>
      </c>
      <c r="AV73" s="19" t="e">
        <f>'SEMESTER I'!AV73+'SEMESTER II'!AV73</f>
        <v>#REF!</v>
      </c>
      <c r="AW73" s="19" t="e">
        <f>'SEMESTER I'!AW73+'SEMESTER II'!AW73</f>
        <v>#REF!</v>
      </c>
      <c r="AX73" s="19" t="e">
        <f>'SEMESTER I'!AX73+'SEMESTER II'!AX73</f>
        <v>#REF!</v>
      </c>
    </row>
    <row r="74" spans="1:50" ht="14.25" customHeight="1">
      <c r="A74" s="100"/>
      <c r="B74" s="100"/>
      <c r="C74" s="9" t="s">
        <v>95</v>
      </c>
      <c r="D74" s="93">
        <v>429</v>
      </c>
      <c r="E74" s="93">
        <v>403</v>
      </c>
      <c r="F74" s="11">
        <f t="shared" si="26"/>
        <v>832</v>
      </c>
      <c r="G74" s="19" t="e">
        <f>'SEMESTER I'!G74+'SEMESTER II'!G74</f>
        <v>#REF!</v>
      </c>
      <c r="H74" s="19" t="e">
        <f>'SEMESTER I'!H74+'SEMESTER II'!H74</f>
        <v>#REF!</v>
      </c>
      <c r="I74" s="19" t="e">
        <f>'SEMESTER I'!I74+'SEMESTER II'!I74</f>
        <v>#REF!</v>
      </c>
      <c r="J74" s="19" t="e">
        <f>'SEMESTER I'!J74+'SEMESTER II'!J74</f>
        <v>#REF!</v>
      </c>
      <c r="K74" s="19" t="e">
        <f>'SEMESTER I'!K74+'SEMESTER II'!K74</f>
        <v>#REF!</v>
      </c>
      <c r="L74" s="19" t="e">
        <f>'SEMESTER I'!L74+'SEMESTER II'!L74</f>
        <v>#REF!</v>
      </c>
      <c r="M74" s="19" t="e">
        <f>'SEMESTER I'!M74+'SEMESTER II'!M74</f>
        <v>#REF!</v>
      </c>
      <c r="N74" s="19" t="e">
        <f>'SEMESTER I'!N74+'SEMESTER II'!N74</f>
        <v>#REF!</v>
      </c>
      <c r="O74" s="19" t="e">
        <f>'SEMESTER I'!O74+'SEMESTER II'!O74</f>
        <v>#REF!</v>
      </c>
      <c r="P74" s="19" t="e">
        <f>'SEMESTER I'!P74+'SEMESTER II'!P74</f>
        <v>#REF!</v>
      </c>
      <c r="Q74" s="19" t="e">
        <f>'SEMESTER I'!Q74+'SEMESTER II'!Q74</f>
        <v>#REF!</v>
      </c>
      <c r="R74" s="19" t="e">
        <f>'SEMESTER I'!R74+'SEMESTER II'!R74</f>
        <v>#REF!</v>
      </c>
      <c r="S74" s="19" t="e">
        <f>'SEMESTER I'!S74+'SEMESTER II'!S74</f>
        <v>#REF!</v>
      </c>
      <c r="T74" s="19" t="e">
        <f>'SEMESTER I'!T74+'SEMESTER II'!T74</f>
        <v>#REF!</v>
      </c>
      <c r="U74" s="19" t="e">
        <f>'SEMESTER I'!U74+'SEMESTER II'!U74</f>
        <v>#REF!</v>
      </c>
      <c r="V74" s="19" t="e">
        <f>'SEMESTER I'!V74+'SEMESTER II'!V74</f>
        <v>#REF!</v>
      </c>
      <c r="W74" s="19" t="e">
        <f>'SEMESTER I'!W74+'SEMESTER II'!W74</f>
        <v>#REF!</v>
      </c>
      <c r="X74" s="19" t="e">
        <f>'SEMESTER I'!X74+'SEMESTER II'!X74</f>
        <v>#REF!</v>
      </c>
      <c r="Y74" s="19" t="e">
        <f>'SEMESTER I'!Y74+'SEMESTER II'!Y74</f>
        <v>#REF!</v>
      </c>
      <c r="Z74" s="19" t="e">
        <f>'SEMESTER I'!Z74+'SEMESTER II'!Z74</f>
        <v>#REF!</v>
      </c>
      <c r="AA74" s="19" t="e">
        <f>'SEMESTER I'!AA74+'SEMESTER II'!AA74</f>
        <v>#REF!</v>
      </c>
      <c r="AB74" s="19" t="e">
        <f>'SEMESTER I'!AB74+'SEMESTER II'!AB74</f>
        <v>#REF!</v>
      </c>
      <c r="AC74" s="19" t="e">
        <f>'SEMESTER I'!AC74+'SEMESTER II'!AC74</f>
        <v>#REF!</v>
      </c>
      <c r="AD74" s="19" t="e">
        <f>'SEMESTER I'!AD74+'SEMESTER II'!AD74</f>
        <v>#REF!</v>
      </c>
      <c r="AE74" s="19" t="e">
        <f>'SEMESTER I'!AE74+'SEMESTER II'!AE74</f>
        <v>#REF!</v>
      </c>
      <c r="AF74" s="19" t="e">
        <f>'SEMESTER I'!AF74+'SEMESTER II'!AF74</f>
        <v>#REF!</v>
      </c>
      <c r="AG74" s="19" t="e">
        <f>'SEMESTER I'!AG74+'SEMESTER II'!AG74</f>
        <v>#REF!</v>
      </c>
      <c r="AH74" s="19" t="e">
        <f>'SEMESTER I'!AH74+'SEMESTER II'!AH74</f>
        <v>#REF!</v>
      </c>
      <c r="AI74" s="19" t="e">
        <f>'SEMESTER I'!AI74+'SEMESTER II'!AI74</f>
        <v>#REF!</v>
      </c>
      <c r="AJ74" s="19" t="e">
        <f>'SEMESTER I'!AJ74+'SEMESTER II'!AJ74</f>
        <v>#REF!</v>
      </c>
      <c r="AK74" s="19" t="e">
        <f>'SEMESTER I'!AK74+'SEMESTER II'!AK74</f>
        <v>#REF!</v>
      </c>
      <c r="AL74" s="19" t="e">
        <f>'SEMESTER I'!AL74+'SEMESTER II'!AL74</f>
        <v>#REF!</v>
      </c>
      <c r="AM74" s="19" t="e">
        <f>'SEMESTER I'!AM74+'SEMESTER II'!AM74</f>
        <v>#REF!</v>
      </c>
      <c r="AN74" s="19" t="e">
        <f>'SEMESTER I'!AN74+'SEMESTER II'!AN74</f>
        <v>#REF!</v>
      </c>
      <c r="AO74" s="19" t="e">
        <f>'SEMESTER I'!AO74+'SEMESTER II'!AO74</f>
        <v>#REF!</v>
      </c>
      <c r="AP74" s="19" t="e">
        <f>'SEMESTER I'!AP74+'SEMESTER II'!AP74</f>
        <v>#REF!</v>
      </c>
      <c r="AQ74" s="19" t="e">
        <f>'SEMESTER I'!AQ74+'SEMESTER II'!AQ74</f>
        <v>#REF!</v>
      </c>
      <c r="AR74" s="19" t="e">
        <f>'SEMESTER I'!AR74+'SEMESTER II'!AR74</f>
        <v>#REF!</v>
      </c>
      <c r="AS74" s="19" t="e">
        <f>'SEMESTER I'!AS74+'SEMESTER II'!AS74</f>
        <v>#REF!</v>
      </c>
      <c r="AT74" s="19" t="e">
        <f>'SEMESTER I'!AT74+'SEMESTER II'!AT74</f>
        <v>#REF!</v>
      </c>
      <c r="AU74" s="19" t="e">
        <f>'SEMESTER I'!AU74+'SEMESTER II'!AU74</f>
        <v>#REF!</v>
      </c>
      <c r="AV74" s="19" t="e">
        <f>'SEMESTER I'!AV74+'SEMESTER II'!AV74</f>
        <v>#REF!</v>
      </c>
      <c r="AW74" s="19" t="e">
        <f>'SEMESTER I'!AW74+'SEMESTER II'!AW74</f>
        <v>#REF!</v>
      </c>
      <c r="AX74" s="19" t="e">
        <f>'SEMESTER I'!AX74+'SEMESTER II'!AX74</f>
        <v>#REF!</v>
      </c>
    </row>
    <row r="75" spans="1:50" ht="14.25" customHeight="1">
      <c r="A75" s="100"/>
      <c r="B75" s="100"/>
      <c r="C75" s="9" t="s">
        <v>96</v>
      </c>
      <c r="D75" s="93">
        <v>243</v>
      </c>
      <c r="E75" s="93">
        <v>217</v>
      </c>
      <c r="F75" s="11">
        <f t="shared" si="26"/>
        <v>460</v>
      </c>
      <c r="G75" s="19" t="e">
        <f>'SEMESTER I'!G75+'SEMESTER II'!G75</f>
        <v>#REF!</v>
      </c>
      <c r="H75" s="19" t="e">
        <f>'SEMESTER I'!H75+'SEMESTER II'!H75</f>
        <v>#REF!</v>
      </c>
      <c r="I75" s="19" t="e">
        <f>'SEMESTER I'!I75+'SEMESTER II'!I75</f>
        <v>#REF!</v>
      </c>
      <c r="J75" s="19" t="e">
        <f>'SEMESTER I'!J75+'SEMESTER II'!J75</f>
        <v>#REF!</v>
      </c>
      <c r="K75" s="19" t="e">
        <f>'SEMESTER I'!K75+'SEMESTER II'!K75</f>
        <v>#REF!</v>
      </c>
      <c r="L75" s="19" t="e">
        <f>'SEMESTER I'!L75+'SEMESTER II'!L75</f>
        <v>#REF!</v>
      </c>
      <c r="M75" s="19" t="e">
        <f>'SEMESTER I'!M75+'SEMESTER II'!M75</f>
        <v>#REF!</v>
      </c>
      <c r="N75" s="19" t="e">
        <f>'SEMESTER I'!N75+'SEMESTER II'!N75</f>
        <v>#REF!</v>
      </c>
      <c r="O75" s="19" t="e">
        <f>'SEMESTER I'!O75+'SEMESTER II'!O75</f>
        <v>#REF!</v>
      </c>
      <c r="P75" s="19" t="e">
        <f>'SEMESTER I'!P75+'SEMESTER II'!P75</f>
        <v>#REF!</v>
      </c>
      <c r="Q75" s="19" t="e">
        <f>'SEMESTER I'!Q75+'SEMESTER II'!Q75</f>
        <v>#REF!</v>
      </c>
      <c r="R75" s="19" t="e">
        <f>'SEMESTER I'!R75+'SEMESTER II'!R75</f>
        <v>#REF!</v>
      </c>
      <c r="S75" s="19" t="e">
        <f>'SEMESTER I'!S75+'SEMESTER II'!S75</f>
        <v>#REF!</v>
      </c>
      <c r="T75" s="19" t="e">
        <f>'SEMESTER I'!T75+'SEMESTER II'!T75</f>
        <v>#REF!</v>
      </c>
      <c r="U75" s="19" t="e">
        <f>'SEMESTER I'!U75+'SEMESTER II'!U75</f>
        <v>#REF!</v>
      </c>
      <c r="V75" s="19" t="e">
        <f>'SEMESTER I'!V75+'SEMESTER II'!V75</f>
        <v>#REF!</v>
      </c>
      <c r="W75" s="19" t="e">
        <f>'SEMESTER I'!W75+'SEMESTER II'!W75</f>
        <v>#REF!</v>
      </c>
      <c r="X75" s="19" t="e">
        <f>'SEMESTER I'!X75+'SEMESTER II'!X75</f>
        <v>#REF!</v>
      </c>
      <c r="Y75" s="19" t="e">
        <f>'SEMESTER I'!Y75+'SEMESTER II'!Y75</f>
        <v>#REF!</v>
      </c>
      <c r="Z75" s="19" t="e">
        <f>'SEMESTER I'!Z75+'SEMESTER II'!Z75</f>
        <v>#REF!</v>
      </c>
      <c r="AA75" s="19" t="e">
        <f>'SEMESTER I'!AA75+'SEMESTER II'!AA75</f>
        <v>#REF!</v>
      </c>
      <c r="AB75" s="19" t="e">
        <f>'SEMESTER I'!AB75+'SEMESTER II'!AB75</f>
        <v>#REF!</v>
      </c>
      <c r="AC75" s="19" t="e">
        <f>'SEMESTER I'!AC75+'SEMESTER II'!AC75</f>
        <v>#REF!</v>
      </c>
      <c r="AD75" s="19" t="e">
        <f>'SEMESTER I'!AD75+'SEMESTER II'!AD75</f>
        <v>#REF!</v>
      </c>
      <c r="AE75" s="19" t="e">
        <f>'SEMESTER I'!AE75+'SEMESTER II'!AE75</f>
        <v>#REF!</v>
      </c>
      <c r="AF75" s="19" t="e">
        <f>'SEMESTER I'!AF75+'SEMESTER II'!AF75</f>
        <v>#REF!</v>
      </c>
      <c r="AG75" s="19" t="e">
        <f>'SEMESTER I'!AG75+'SEMESTER II'!AG75</f>
        <v>#REF!</v>
      </c>
      <c r="AH75" s="19" t="e">
        <f>'SEMESTER I'!AH75+'SEMESTER II'!AH75</f>
        <v>#REF!</v>
      </c>
      <c r="AI75" s="19" t="e">
        <f>'SEMESTER I'!AI75+'SEMESTER II'!AI75</f>
        <v>#REF!</v>
      </c>
      <c r="AJ75" s="19" t="e">
        <f>'SEMESTER I'!AJ75+'SEMESTER II'!AJ75</f>
        <v>#REF!</v>
      </c>
      <c r="AK75" s="19" t="e">
        <f>'SEMESTER I'!AK75+'SEMESTER II'!AK75</f>
        <v>#REF!</v>
      </c>
      <c r="AL75" s="19" t="e">
        <f>'SEMESTER I'!AL75+'SEMESTER II'!AL75</f>
        <v>#REF!</v>
      </c>
      <c r="AM75" s="19" t="e">
        <f>'SEMESTER I'!AM75+'SEMESTER II'!AM75</f>
        <v>#REF!</v>
      </c>
      <c r="AN75" s="19" t="e">
        <f>'SEMESTER I'!AN75+'SEMESTER II'!AN75</f>
        <v>#REF!</v>
      </c>
      <c r="AO75" s="19" t="e">
        <f>'SEMESTER I'!AO75+'SEMESTER II'!AO75</f>
        <v>#REF!</v>
      </c>
      <c r="AP75" s="19" t="e">
        <f>'SEMESTER I'!AP75+'SEMESTER II'!AP75</f>
        <v>#REF!</v>
      </c>
      <c r="AQ75" s="19" t="e">
        <f>'SEMESTER I'!AQ75+'SEMESTER II'!AQ75</f>
        <v>#REF!</v>
      </c>
      <c r="AR75" s="19" t="e">
        <f>'SEMESTER I'!AR75+'SEMESTER II'!AR75</f>
        <v>#REF!</v>
      </c>
      <c r="AS75" s="19" t="e">
        <f>'SEMESTER I'!AS75+'SEMESTER II'!AS75</f>
        <v>#REF!</v>
      </c>
      <c r="AT75" s="19" t="e">
        <f>'SEMESTER I'!AT75+'SEMESTER II'!AT75</f>
        <v>#REF!</v>
      </c>
      <c r="AU75" s="19" t="e">
        <f>'SEMESTER I'!AU75+'SEMESTER II'!AU75</f>
        <v>#REF!</v>
      </c>
      <c r="AV75" s="19" t="e">
        <f>'SEMESTER I'!AV75+'SEMESTER II'!AV75</f>
        <v>#REF!</v>
      </c>
      <c r="AW75" s="19" t="e">
        <f>'SEMESTER I'!AW75+'SEMESTER II'!AW75</f>
        <v>#REF!</v>
      </c>
      <c r="AX75" s="19" t="e">
        <f>'SEMESTER I'!AX75+'SEMESTER II'!AX75</f>
        <v>#REF!</v>
      </c>
    </row>
    <row r="76" spans="1:50" ht="14.25" customHeight="1">
      <c r="A76" s="101"/>
      <c r="B76" s="101"/>
      <c r="C76" s="9" t="s">
        <v>97</v>
      </c>
      <c r="D76" s="93">
        <v>204</v>
      </c>
      <c r="E76" s="93">
        <v>195</v>
      </c>
      <c r="F76" s="11">
        <f t="shared" si="26"/>
        <v>399</v>
      </c>
      <c r="G76" s="19" t="e">
        <f>'SEMESTER I'!G76+'SEMESTER II'!G76</f>
        <v>#REF!</v>
      </c>
      <c r="H76" s="19" t="e">
        <f>'SEMESTER I'!H76+'SEMESTER II'!H76</f>
        <v>#REF!</v>
      </c>
      <c r="I76" s="19" t="e">
        <f>'SEMESTER I'!I76+'SEMESTER II'!I76</f>
        <v>#REF!</v>
      </c>
      <c r="J76" s="19" t="e">
        <f>'SEMESTER I'!J76+'SEMESTER II'!J76</f>
        <v>#REF!</v>
      </c>
      <c r="K76" s="19" t="e">
        <f>'SEMESTER I'!K76+'SEMESTER II'!K76</f>
        <v>#REF!</v>
      </c>
      <c r="L76" s="19" t="e">
        <f>'SEMESTER I'!L76+'SEMESTER II'!L76</f>
        <v>#REF!</v>
      </c>
      <c r="M76" s="19" t="e">
        <f>'SEMESTER I'!M76+'SEMESTER II'!M76</f>
        <v>#REF!</v>
      </c>
      <c r="N76" s="19" t="e">
        <f>'SEMESTER I'!N76+'SEMESTER II'!N76</f>
        <v>#REF!</v>
      </c>
      <c r="O76" s="19" t="e">
        <f>'SEMESTER I'!O76+'SEMESTER II'!O76</f>
        <v>#REF!</v>
      </c>
      <c r="P76" s="19" t="e">
        <f>'SEMESTER I'!P76+'SEMESTER II'!P76</f>
        <v>#REF!</v>
      </c>
      <c r="Q76" s="19" t="e">
        <f>'SEMESTER I'!Q76+'SEMESTER II'!Q76</f>
        <v>#REF!</v>
      </c>
      <c r="R76" s="19" t="e">
        <f>'SEMESTER I'!R76+'SEMESTER II'!R76</f>
        <v>#REF!</v>
      </c>
      <c r="S76" s="19" t="e">
        <f>'SEMESTER I'!S76+'SEMESTER II'!S76</f>
        <v>#REF!</v>
      </c>
      <c r="T76" s="19" t="e">
        <f>'SEMESTER I'!T76+'SEMESTER II'!T76</f>
        <v>#REF!</v>
      </c>
      <c r="U76" s="19" t="e">
        <f>'SEMESTER I'!U76+'SEMESTER II'!U76</f>
        <v>#REF!</v>
      </c>
      <c r="V76" s="19" t="e">
        <f>'SEMESTER I'!V76+'SEMESTER II'!V76</f>
        <v>#REF!</v>
      </c>
      <c r="W76" s="19" t="e">
        <f>'SEMESTER I'!W76+'SEMESTER II'!W76</f>
        <v>#REF!</v>
      </c>
      <c r="X76" s="19" t="e">
        <f>'SEMESTER I'!X76+'SEMESTER II'!X76</f>
        <v>#REF!</v>
      </c>
      <c r="Y76" s="19" t="e">
        <f>'SEMESTER I'!Y76+'SEMESTER II'!Y76</f>
        <v>#REF!</v>
      </c>
      <c r="Z76" s="19" t="e">
        <f>'SEMESTER I'!Z76+'SEMESTER II'!Z76</f>
        <v>#REF!</v>
      </c>
      <c r="AA76" s="19" t="e">
        <f>'SEMESTER I'!AA76+'SEMESTER II'!AA76</f>
        <v>#REF!</v>
      </c>
      <c r="AB76" s="19" t="e">
        <f>'SEMESTER I'!AB76+'SEMESTER II'!AB76</f>
        <v>#REF!</v>
      </c>
      <c r="AC76" s="19" t="e">
        <f>'SEMESTER I'!AC76+'SEMESTER II'!AC76</f>
        <v>#REF!</v>
      </c>
      <c r="AD76" s="19" t="e">
        <f>'SEMESTER I'!AD76+'SEMESTER II'!AD76</f>
        <v>#REF!</v>
      </c>
      <c r="AE76" s="19" t="e">
        <f>'SEMESTER I'!AE76+'SEMESTER II'!AE76</f>
        <v>#REF!</v>
      </c>
      <c r="AF76" s="19" t="e">
        <f>'SEMESTER I'!AF76+'SEMESTER II'!AF76</f>
        <v>#REF!</v>
      </c>
      <c r="AG76" s="19" t="e">
        <f>'SEMESTER I'!AG76+'SEMESTER II'!AG76</f>
        <v>#REF!</v>
      </c>
      <c r="AH76" s="19" t="e">
        <f>'SEMESTER I'!AH76+'SEMESTER II'!AH76</f>
        <v>#REF!</v>
      </c>
      <c r="AI76" s="19" t="e">
        <f>'SEMESTER I'!AI76+'SEMESTER II'!AI76</f>
        <v>#REF!</v>
      </c>
      <c r="AJ76" s="19" t="e">
        <f>'SEMESTER I'!AJ76+'SEMESTER II'!AJ76</f>
        <v>#REF!</v>
      </c>
      <c r="AK76" s="19" t="e">
        <f>'SEMESTER I'!AK76+'SEMESTER II'!AK76</f>
        <v>#REF!</v>
      </c>
      <c r="AL76" s="19" t="e">
        <f>'SEMESTER I'!AL76+'SEMESTER II'!AL76</f>
        <v>#REF!</v>
      </c>
      <c r="AM76" s="19" t="e">
        <f>'SEMESTER I'!AM76+'SEMESTER II'!AM76</f>
        <v>#REF!</v>
      </c>
      <c r="AN76" s="19" t="e">
        <f>'SEMESTER I'!AN76+'SEMESTER II'!AN76</f>
        <v>#REF!</v>
      </c>
      <c r="AO76" s="19" t="e">
        <f>'SEMESTER I'!AO76+'SEMESTER II'!AO76</f>
        <v>#REF!</v>
      </c>
      <c r="AP76" s="19" t="e">
        <f>'SEMESTER I'!AP76+'SEMESTER II'!AP76</f>
        <v>#REF!</v>
      </c>
      <c r="AQ76" s="19" t="e">
        <f>'SEMESTER I'!AQ76+'SEMESTER II'!AQ76</f>
        <v>#REF!</v>
      </c>
      <c r="AR76" s="19" t="e">
        <f>'SEMESTER I'!AR76+'SEMESTER II'!AR76</f>
        <v>#REF!</v>
      </c>
      <c r="AS76" s="19" t="e">
        <f>'SEMESTER I'!AS76+'SEMESTER II'!AS76</f>
        <v>#REF!</v>
      </c>
      <c r="AT76" s="19" t="e">
        <f>'SEMESTER I'!AT76+'SEMESTER II'!AT76</f>
        <v>#REF!</v>
      </c>
      <c r="AU76" s="19" t="e">
        <f>'SEMESTER I'!AU76+'SEMESTER II'!AU76</f>
        <v>#REF!</v>
      </c>
      <c r="AV76" s="19" t="e">
        <f>'SEMESTER I'!AV76+'SEMESTER II'!AV76</f>
        <v>#REF!</v>
      </c>
      <c r="AW76" s="19" t="e">
        <f>'SEMESTER I'!AW76+'SEMESTER II'!AW76</f>
        <v>#REF!</v>
      </c>
      <c r="AX76" s="19" t="e">
        <f>'SEMESTER I'!AX76+'SEMESTER II'!AX76</f>
        <v>#REF!</v>
      </c>
    </row>
    <row r="77" spans="1:50" ht="14.25" customHeight="1">
      <c r="A77" s="26"/>
      <c r="B77" s="17"/>
      <c r="C77" s="18" t="s">
        <v>37</v>
      </c>
      <c r="D77" s="89">
        <f t="shared" ref="D77:F77" si="27">SUM(D73:D76)</f>
        <v>1337</v>
      </c>
      <c r="E77" s="89">
        <f t="shared" si="27"/>
        <v>1236</v>
      </c>
      <c r="F77" s="89">
        <f t="shared" si="27"/>
        <v>2573</v>
      </c>
      <c r="G77" s="19" t="e">
        <f>'SEMESTER I'!G77+'SEMESTER II'!G77</f>
        <v>#REF!</v>
      </c>
      <c r="H77" s="19" t="e">
        <f>'SEMESTER I'!H77+'SEMESTER II'!H77</f>
        <v>#REF!</v>
      </c>
      <c r="I77" s="19" t="e">
        <f>'SEMESTER I'!I77+'SEMESTER II'!I77</f>
        <v>#REF!</v>
      </c>
      <c r="J77" s="19" t="e">
        <f>'SEMESTER I'!J77+'SEMESTER II'!J77</f>
        <v>#REF!</v>
      </c>
      <c r="K77" s="19" t="e">
        <f>'SEMESTER I'!K77+'SEMESTER II'!K77</f>
        <v>#REF!</v>
      </c>
      <c r="L77" s="19" t="e">
        <f>'SEMESTER I'!L77+'SEMESTER II'!L77</f>
        <v>#REF!</v>
      </c>
      <c r="M77" s="19" t="e">
        <f>'SEMESTER I'!M77+'SEMESTER II'!M77</f>
        <v>#REF!</v>
      </c>
      <c r="N77" s="19" t="e">
        <f>'SEMESTER I'!N77+'SEMESTER II'!N77</f>
        <v>#REF!</v>
      </c>
      <c r="O77" s="19" t="e">
        <f>'SEMESTER I'!O77+'SEMESTER II'!O77</f>
        <v>#REF!</v>
      </c>
      <c r="P77" s="19" t="e">
        <f>'SEMESTER I'!P77+'SEMESTER II'!P77</f>
        <v>#REF!</v>
      </c>
      <c r="Q77" s="19" t="e">
        <f>'SEMESTER I'!Q77+'SEMESTER II'!Q77</f>
        <v>#REF!</v>
      </c>
      <c r="R77" s="19" t="e">
        <f>'SEMESTER I'!R77+'SEMESTER II'!R77</f>
        <v>#REF!</v>
      </c>
      <c r="S77" s="19" t="e">
        <f>'SEMESTER I'!S77+'SEMESTER II'!S77</f>
        <v>#REF!</v>
      </c>
      <c r="T77" s="19" t="e">
        <f>'SEMESTER I'!T77+'SEMESTER II'!T77</f>
        <v>#REF!</v>
      </c>
      <c r="U77" s="19" t="e">
        <f>'SEMESTER I'!U77+'SEMESTER II'!U77</f>
        <v>#REF!</v>
      </c>
      <c r="V77" s="19" t="e">
        <f>'SEMESTER I'!V77+'SEMESTER II'!V77</f>
        <v>#REF!</v>
      </c>
      <c r="W77" s="19" t="e">
        <f>'SEMESTER I'!W77+'SEMESTER II'!W77</f>
        <v>#REF!</v>
      </c>
      <c r="X77" s="19" t="e">
        <f>'SEMESTER I'!X77+'SEMESTER II'!X77</f>
        <v>#REF!</v>
      </c>
      <c r="Y77" s="19" t="e">
        <f>'SEMESTER I'!Y77+'SEMESTER II'!Y77</f>
        <v>#REF!</v>
      </c>
      <c r="Z77" s="19" t="e">
        <f>'SEMESTER I'!Z77+'SEMESTER II'!Z77</f>
        <v>#REF!</v>
      </c>
      <c r="AA77" s="19" t="e">
        <f>'SEMESTER I'!AA77+'SEMESTER II'!AA77</f>
        <v>#REF!</v>
      </c>
      <c r="AB77" s="19" t="e">
        <f>'SEMESTER I'!AB77+'SEMESTER II'!AB77</f>
        <v>#REF!</v>
      </c>
      <c r="AC77" s="19" t="e">
        <f>'SEMESTER I'!AC77+'SEMESTER II'!AC77</f>
        <v>#REF!</v>
      </c>
      <c r="AD77" s="19" t="e">
        <f>'SEMESTER I'!AD77+'SEMESTER II'!AD77</f>
        <v>#REF!</v>
      </c>
      <c r="AE77" s="19" t="e">
        <f>'SEMESTER I'!AE77+'SEMESTER II'!AE77</f>
        <v>#REF!</v>
      </c>
      <c r="AF77" s="19" t="e">
        <f>'SEMESTER I'!AF77+'SEMESTER II'!AF77</f>
        <v>#REF!</v>
      </c>
      <c r="AG77" s="19" t="e">
        <f>'SEMESTER I'!AG77+'SEMESTER II'!AG77</f>
        <v>#REF!</v>
      </c>
      <c r="AH77" s="19" t="e">
        <f>'SEMESTER I'!AH77+'SEMESTER II'!AH77</f>
        <v>#REF!</v>
      </c>
      <c r="AI77" s="19" t="e">
        <f>'SEMESTER I'!AI77+'SEMESTER II'!AI77</f>
        <v>#REF!</v>
      </c>
      <c r="AJ77" s="19" t="e">
        <f>'SEMESTER I'!AJ77+'SEMESTER II'!AJ77</f>
        <v>#REF!</v>
      </c>
      <c r="AK77" s="19" t="e">
        <f>'SEMESTER I'!AK77+'SEMESTER II'!AK77</f>
        <v>#REF!</v>
      </c>
      <c r="AL77" s="19" t="e">
        <f>'SEMESTER I'!AL77+'SEMESTER II'!AL77</f>
        <v>#REF!</v>
      </c>
      <c r="AM77" s="19" t="e">
        <f>'SEMESTER I'!AM77+'SEMESTER II'!AM77</f>
        <v>#REF!</v>
      </c>
      <c r="AN77" s="19" t="e">
        <f>'SEMESTER I'!AN77+'SEMESTER II'!AN77</f>
        <v>#REF!</v>
      </c>
      <c r="AO77" s="19" t="e">
        <f>'SEMESTER I'!AO77+'SEMESTER II'!AO77</f>
        <v>#REF!</v>
      </c>
      <c r="AP77" s="19" t="e">
        <f>'SEMESTER I'!AP77+'SEMESTER II'!AP77</f>
        <v>#REF!</v>
      </c>
      <c r="AQ77" s="19" t="e">
        <f>'SEMESTER I'!AQ77+'SEMESTER II'!AQ77</f>
        <v>#REF!</v>
      </c>
      <c r="AR77" s="19" t="e">
        <f>'SEMESTER I'!AR77+'SEMESTER II'!AR77</f>
        <v>#REF!</v>
      </c>
      <c r="AS77" s="19" t="e">
        <f>'SEMESTER I'!AS77+'SEMESTER II'!AS77</f>
        <v>#REF!</v>
      </c>
      <c r="AT77" s="19" t="e">
        <f>'SEMESTER I'!AT77+'SEMESTER II'!AT77</f>
        <v>#REF!</v>
      </c>
      <c r="AU77" s="19" t="e">
        <f>'SEMESTER I'!AU77+'SEMESTER II'!AU77</f>
        <v>#REF!</v>
      </c>
      <c r="AV77" s="19" t="e">
        <f>'SEMESTER I'!AV77+'SEMESTER II'!AV77</f>
        <v>#REF!</v>
      </c>
      <c r="AW77" s="19" t="e">
        <f>'SEMESTER I'!AW77+'SEMESTER II'!AW77</f>
        <v>#REF!</v>
      </c>
      <c r="AX77" s="19" t="e">
        <f>'SEMESTER I'!AX77+'SEMESTER II'!AX77</f>
        <v>#REF!</v>
      </c>
    </row>
    <row r="78" spans="1:50" ht="14.25" customHeight="1">
      <c r="A78" s="99">
        <v>15</v>
      </c>
      <c r="B78" s="103" t="s">
        <v>98</v>
      </c>
      <c r="C78" s="9" t="s">
        <v>99</v>
      </c>
      <c r="D78" s="94">
        <v>499</v>
      </c>
      <c r="E78" s="94">
        <v>432</v>
      </c>
      <c r="F78" s="24">
        <f t="shared" ref="F78:F80" si="28">D78+E78</f>
        <v>931</v>
      </c>
      <c r="G78" s="19" t="e">
        <f>'SEMESTER I'!G78+'SEMESTER II'!G78</f>
        <v>#REF!</v>
      </c>
      <c r="H78" s="19" t="e">
        <f>'SEMESTER I'!H78+'SEMESTER II'!H78</f>
        <v>#REF!</v>
      </c>
      <c r="I78" s="19" t="e">
        <f>'SEMESTER I'!I78+'SEMESTER II'!I78</f>
        <v>#REF!</v>
      </c>
      <c r="J78" s="19" t="e">
        <f>'SEMESTER I'!J78+'SEMESTER II'!J78</f>
        <v>#REF!</v>
      </c>
      <c r="K78" s="19" t="e">
        <f>'SEMESTER I'!K78+'SEMESTER II'!K78</f>
        <v>#REF!</v>
      </c>
      <c r="L78" s="19" t="e">
        <f>'SEMESTER I'!L78+'SEMESTER II'!L78</f>
        <v>#REF!</v>
      </c>
      <c r="M78" s="19" t="e">
        <f>'SEMESTER I'!M78+'SEMESTER II'!M78</f>
        <v>#REF!</v>
      </c>
      <c r="N78" s="19" t="e">
        <f>'SEMESTER I'!N78+'SEMESTER II'!N78</f>
        <v>#REF!</v>
      </c>
      <c r="O78" s="19" t="e">
        <f>'SEMESTER I'!O78+'SEMESTER II'!O78</f>
        <v>#REF!</v>
      </c>
      <c r="P78" s="19" t="e">
        <f>'SEMESTER I'!P78+'SEMESTER II'!P78</f>
        <v>#REF!</v>
      </c>
      <c r="Q78" s="19" t="e">
        <f>'SEMESTER I'!Q78+'SEMESTER II'!Q78</f>
        <v>#REF!</v>
      </c>
      <c r="R78" s="19" t="e">
        <f>'SEMESTER I'!R78+'SEMESTER II'!R78</f>
        <v>#REF!</v>
      </c>
      <c r="S78" s="19" t="e">
        <f>'SEMESTER I'!S78+'SEMESTER II'!S78</f>
        <v>#REF!</v>
      </c>
      <c r="T78" s="19" t="e">
        <f>'SEMESTER I'!T78+'SEMESTER II'!T78</f>
        <v>#REF!</v>
      </c>
      <c r="U78" s="19" t="e">
        <f>'SEMESTER I'!U78+'SEMESTER II'!U78</f>
        <v>#REF!</v>
      </c>
      <c r="V78" s="19" t="e">
        <f>'SEMESTER I'!V78+'SEMESTER II'!V78</f>
        <v>#REF!</v>
      </c>
      <c r="W78" s="19" t="e">
        <f>'SEMESTER I'!W78+'SEMESTER II'!W78</f>
        <v>#REF!</v>
      </c>
      <c r="X78" s="19" t="e">
        <f>'SEMESTER I'!X78+'SEMESTER II'!X78</f>
        <v>#REF!</v>
      </c>
      <c r="Y78" s="19" t="e">
        <f>'SEMESTER I'!Y78+'SEMESTER II'!Y78</f>
        <v>#REF!</v>
      </c>
      <c r="Z78" s="19" t="e">
        <f>'SEMESTER I'!Z78+'SEMESTER II'!Z78</f>
        <v>#REF!</v>
      </c>
      <c r="AA78" s="19" t="e">
        <f>'SEMESTER I'!AA78+'SEMESTER II'!AA78</f>
        <v>#REF!</v>
      </c>
      <c r="AB78" s="19" t="e">
        <f>'SEMESTER I'!AB78+'SEMESTER II'!AB78</f>
        <v>#REF!</v>
      </c>
      <c r="AC78" s="19" t="e">
        <f>'SEMESTER I'!AC78+'SEMESTER II'!AC78</f>
        <v>#REF!</v>
      </c>
      <c r="AD78" s="19" t="e">
        <f>'SEMESTER I'!AD78+'SEMESTER II'!AD78</f>
        <v>#REF!</v>
      </c>
      <c r="AE78" s="19" t="e">
        <f>'SEMESTER I'!AE78+'SEMESTER II'!AE78</f>
        <v>#REF!</v>
      </c>
      <c r="AF78" s="19" t="e">
        <f>'SEMESTER I'!AF78+'SEMESTER II'!AF78</f>
        <v>#REF!</v>
      </c>
      <c r="AG78" s="19" t="e">
        <f>'SEMESTER I'!AG78+'SEMESTER II'!AG78</f>
        <v>#REF!</v>
      </c>
      <c r="AH78" s="19" t="e">
        <f>'SEMESTER I'!AH78+'SEMESTER II'!AH78</f>
        <v>#REF!</v>
      </c>
      <c r="AI78" s="19" t="e">
        <f>'SEMESTER I'!AI78+'SEMESTER II'!AI78</f>
        <v>#REF!</v>
      </c>
      <c r="AJ78" s="19" t="e">
        <f>'SEMESTER I'!AJ78+'SEMESTER II'!AJ78</f>
        <v>#REF!</v>
      </c>
      <c r="AK78" s="19" t="e">
        <f>'SEMESTER I'!AK78+'SEMESTER II'!AK78</f>
        <v>#REF!</v>
      </c>
      <c r="AL78" s="19" t="e">
        <f>'SEMESTER I'!AL78+'SEMESTER II'!AL78</f>
        <v>#REF!</v>
      </c>
      <c r="AM78" s="19" t="e">
        <f>'SEMESTER I'!AM78+'SEMESTER II'!AM78</f>
        <v>#REF!</v>
      </c>
      <c r="AN78" s="19" t="e">
        <f>'SEMESTER I'!AN78+'SEMESTER II'!AN78</f>
        <v>#REF!</v>
      </c>
      <c r="AO78" s="19" t="e">
        <f>'SEMESTER I'!AO78+'SEMESTER II'!AO78</f>
        <v>#REF!</v>
      </c>
      <c r="AP78" s="19" t="e">
        <f>'SEMESTER I'!AP78+'SEMESTER II'!AP78</f>
        <v>#REF!</v>
      </c>
      <c r="AQ78" s="19" t="e">
        <f>'SEMESTER I'!AQ78+'SEMESTER II'!AQ78</f>
        <v>#REF!</v>
      </c>
      <c r="AR78" s="19" t="e">
        <f>'SEMESTER I'!AR78+'SEMESTER II'!AR78</f>
        <v>#REF!</v>
      </c>
      <c r="AS78" s="19" t="e">
        <f>'SEMESTER I'!AS78+'SEMESTER II'!AS78</f>
        <v>#REF!</v>
      </c>
      <c r="AT78" s="19" t="e">
        <f>'SEMESTER I'!AT78+'SEMESTER II'!AT78</f>
        <v>#REF!</v>
      </c>
      <c r="AU78" s="19" t="e">
        <f>'SEMESTER I'!AU78+'SEMESTER II'!AU78</f>
        <v>#REF!</v>
      </c>
      <c r="AV78" s="19" t="e">
        <f>'SEMESTER I'!AV78+'SEMESTER II'!AV78</f>
        <v>#REF!</v>
      </c>
      <c r="AW78" s="19" t="e">
        <f>'SEMESTER I'!AW78+'SEMESTER II'!AW78</f>
        <v>#REF!</v>
      </c>
      <c r="AX78" s="19" t="e">
        <f>'SEMESTER I'!AX78+'SEMESTER II'!AX78</f>
        <v>#REF!</v>
      </c>
    </row>
    <row r="79" spans="1:50" ht="14.25" customHeight="1">
      <c r="A79" s="100"/>
      <c r="B79" s="100"/>
      <c r="C79" s="9" t="s">
        <v>100</v>
      </c>
      <c r="D79" s="94">
        <v>383</v>
      </c>
      <c r="E79" s="94">
        <v>391</v>
      </c>
      <c r="F79" s="24">
        <f t="shared" si="28"/>
        <v>774</v>
      </c>
      <c r="G79" s="19" t="e">
        <f>'SEMESTER I'!G79+'SEMESTER II'!G79</f>
        <v>#REF!</v>
      </c>
      <c r="H79" s="19" t="e">
        <f>'SEMESTER I'!H79+'SEMESTER II'!H79</f>
        <v>#REF!</v>
      </c>
      <c r="I79" s="19" t="e">
        <f>'SEMESTER I'!I79+'SEMESTER II'!I79</f>
        <v>#REF!</v>
      </c>
      <c r="J79" s="19" t="e">
        <f>'SEMESTER I'!J79+'SEMESTER II'!J79</f>
        <v>#REF!</v>
      </c>
      <c r="K79" s="19" t="e">
        <f>'SEMESTER I'!K79+'SEMESTER II'!K79</f>
        <v>#REF!</v>
      </c>
      <c r="L79" s="19" t="e">
        <f>'SEMESTER I'!L79+'SEMESTER II'!L79</f>
        <v>#REF!</v>
      </c>
      <c r="M79" s="19" t="e">
        <f>'SEMESTER I'!M79+'SEMESTER II'!M79</f>
        <v>#REF!</v>
      </c>
      <c r="N79" s="19" t="e">
        <f>'SEMESTER I'!N79+'SEMESTER II'!N79</f>
        <v>#REF!</v>
      </c>
      <c r="O79" s="19" t="e">
        <f>'SEMESTER I'!O79+'SEMESTER II'!O79</f>
        <v>#REF!</v>
      </c>
      <c r="P79" s="19" t="e">
        <f>'SEMESTER I'!P79+'SEMESTER II'!P79</f>
        <v>#REF!</v>
      </c>
      <c r="Q79" s="19" t="e">
        <f>'SEMESTER I'!Q79+'SEMESTER II'!Q79</f>
        <v>#REF!</v>
      </c>
      <c r="R79" s="19" t="e">
        <f>'SEMESTER I'!R79+'SEMESTER II'!R79</f>
        <v>#REF!</v>
      </c>
      <c r="S79" s="19" t="e">
        <f>'SEMESTER I'!S79+'SEMESTER II'!S79</f>
        <v>#REF!</v>
      </c>
      <c r="T79" s="19" t="e">
        <f>'SEMESTER I'!T79+'SEMESTER II'!T79</f>
        <v>#REF!</v>
      </c>
      <c r="U79" s="19" t="e">
        <f>'SEMESTER I'!U79+'SEMESTER II'!U79</f>
        <v>#REF!</v>
      </c>
      <c r="V79" s="19" t="e">
        <f>'SEMESTER I'!V79+'SEMESTER II'!V79</f>
        <v>#REF!</v>
      </c>
      <c r="W79" s="19" t="e">
        <f>'SEMESTER I'!W79+'SEMESTER II'!W79</f>
        <v>#REF!</v>
      </c>
      <c r="X79" s="19" t="e">
        <f>'SEMESTER I'!X79+'SEMESTER II'!X79</f>
        <v>#REF!</v>
      </c>
      <c r="Y79" s="19" t="e">
        <f>'SEMESTER I'!Y79+'SEMESTER II'!Y79</f>
        <v>#REF!</v>
      </c>
      <c r="Z79" s="19" t="e">
        <f>'SEMESTER I'!Z79+'SEMESTER II'!Z79</f>
        <v>#REF!</v>
      </c>
      <c r="AA79" s="19" t="e">
        <f>'SEMESTER I'!AA79+'SEMESTER II'!AA79</f>
        <v>#REF!</v>
      </c>
      <c r="AB79" s="19" t="e">
        <f>'SEMESTER I'!AB79+'SEMESTER II'!AB79</f>
        <v>#REF!</v>
      </c>
      <c r="AC79" s="19" t="e">
        <f>'SEMESTER I'!AC79+'SEMESTER II'!AC79</f>
        <v>#REF!</v>
      </c>
      <c r="AD79" s="19" t="e">
        <f>'SEMESTER I'!AD79+'SEMESTER II'!AD79</f>
        <v>#REF!</v>
      </c>
      <c r="AE79" s="19" t="e">
        <f>'SEMESTER I'!AE79+'SEMESTER II'!AE79</f>
        <v>#REF!</v>
      </c>
      <c r="AF79" s="19" t="e">
        <f>'SEMESTER I'!AF79+'SEMESTER II'!AF79</f>
        <v>#REF!</v>
      </c>
      <c r="AG79" s="19" t="e">
        <f>'SEMESTER I'!AG79+'SEMESTER II'!AG79</f>
        <v>#REF!</v>
      </c>
      <c r="AH79" s="19" t="e">
        <f>'SEMESTER I'!AH79+'SEMESTER II'!AH79</f>
        <v>#REF!</v>
      </c>
      <c r="AI79" s="19" t="e">
        <f>'SEMESTER I'!AI79+'SEMESTER II'!AI79</f>
        <v>#REF!</v>
      </c>
      <c r="AJ79" s="19" t="e">
        <f>'SEMESTER I'!AJ79+'SEMESTER II'!AJ79</f>
        <v>#REF!</v>
      </c>
      <c r="AK79" s="19" t="e">
        <f>'SEMESTER I'!AK79+'SEMESTER II'!AK79</f>
        <v>#REF!</v>
      </c>
      <c r="AL79" s="19" t="e">
        <f>'SEMESTER I'!AL79+'SEMESTER II'!AL79</f>
        <v>#REF!</v>
      </c>
      <c r="AM79" s="19" t="e">
        <f>'SEMESTER I'!AM79+'SEMESTER II'!AM79</f>
        <v>#REF!</v>
      </c>
      <c r="AN79" s="19" t="e">
        <f>'SEMESTER I'!AN79+'SEMESTER II'!AN79</f>
        <v>#REF!</v>
      </c>
      <c r="AO79" s="19" t="e">
        <f>'SEMESTER I'!AO79+'SEMESTER II'!AO79</f>
        <v>#REF!</v>
      </c>
      <c r="AP79" s="19" t="e">
        <f>'SEMESTER I'!AP79+'SEMESTER II'!AP79</f>
        <v>#REF!</v>
      </c>
      <c r="AQ79" s="19" t="e">
        <f>'SEMESTER I'!AQ79+'SEMESTER II'!AQ79</f>
        <v>#REF!</v>
      </c>
      <c r="AR79" s="19" t="e">
        <f>'SEMESTER I'!AR79+'SEMESTER II'!AR79</f>
        <v>#REF!</v>
      </c>
      <c r="AS79" s="19" t="e">
        <f>'SEMESTER I'!AS79+'SEMESTER II'!AS79</f>
        <v>#REF!</v>
      </c>
      <c r="AT79" s="19" t="e">
        <f>'SEMESTER I'!AT79+'SEMESTER II'!AT79</f>
        <v>#REF!</v>
      </c>
      <c r="AU79" s="19" t="e">
        <f>'SEMESTER I'!AU79+'SEMESTER II'!AU79</f>
        <v>#REF!</v>
      </c>
      <c r="AV79" s="19" t="e">
        <f>'SEMESTER I'!AV79+'SEMESTER II'!AV79</f>
        <v>#REF!</v>
      </c>
      <c r="AW79" s="19" t="e">
        <f>'SEMESTER I'!AW79+'SEMESTER II'!AW79</f>
        <v>#REF!</v>
      </c>
      <c r="AX79" s="19" t="e">
        <f>'SEMESTER I'!AX79+'SEMESTER II'!AX79</f>
        <v>#REF!</v>
      </c>
    </row>
    <row r="80" spans="1:50" ht="14.25" customHeight="1">
      <c r="A80" s="101"/>
      <c r="B80" s="101"/>
      <c r="C80" s="9" t="s">
        <v>101</v>
      </c>
      <c r="D80" s="94">
        <v>481</v>
      </c>
      <c r="E80" s="94">
        <v>496</v>
      </c>
      <c r="F80" s="24">
        <f t="shared" si="28"/>
        <v>977</v>
      </c>
      <c r="G80" s="19" t="e">
        <f>'SEMESTER I'!G80+'SEMESTER II'!G80</f>
        <v>#REF!</v>
      </c>
      <c r="H80" s="19" t="e">
        <f>'SEMESTER I'!H80+'SEMESTER II'!H80</f>
        <v>#REF!</v>
      </c>
      <c r="I80" s="19" t="e">
        <f>'SEMESTER I'!I80+'SEMESTER II'!I80</f>
        <v>#REF!</v>
      </c>
      <c r="J80" s="19" t="e">
        <f>'SEMESTER I'!J80+'SEMESTER II'!J80</f>
        <v>#REF!</v>
      </c>
      <c r="K80" s="19" t="e">
        <f>'SEMESTER I'!K80+'SEMESTER II'!K80</f>
        <v>#REF!</v>
      </c>
      <c r="L80" s="19" t="e">
        <f>'SEMESTER I'!L80+'SEMESTER II'!L80</f>
        <v>#REF!</v>
      </c>
      <c r="M80" s="19" t="e">
        <f>'SEMESTER I'!M80+'SEMESTER II'!M80</f>
        <v>#REF!</v>
      </c>
      <c r="N80" s="19" t="e">
        <f>'SEMESTER I'!N80+'SEMESTER II'!N80</f>
        <v>#REF!</v>
      </c>
      <c r="O80" s="19" t="e">
        <f>'SEMESTER I'!O80+'SEMESTER II'!O80</f>
        <v>#REF!</v>
      </c>
      <c r="P80" s="19" t="e">
        <f>'SEMESTER I'!P80+'SEMESTER II'!P80</f>
        <v>#REF!</v>
      </c>
      <c r="Q80" s="19" t="e">
        <f>'SEMESTER I'!Q80+'SEMESTER II'!Q80</f>
        <v>#REF!</v>
      </c>
      <c r="R80" s="19" t="e">
        <f>'SEMESTER I'!R80+'SEMESTER II'!R80</f>
        <v>#REF!</v>
      </c>
      <c r="S80" s="19" t="e">
        <f>'SEMESTER I'!S80+'SEMESTER II'!S80</f>
        <v>#REF!</v>
      </c>
      <c r="T80" s="19" t="e">
        <f>'SEMESTER I'!T80+'SEMESTER II'!T80</f>
        <v>#REF!</v>
      </c>
      <c r="U80" s="19" t="e">
        <f>'SEMESTER I'!U80+'SEMESTER II'!U80</f>
        <v>#REF!</v>
      </c>
      <c r="V80" s="19" t="e">
        <f>'SEMESTER I'!V80+'SEMESTER II'!V80</f>
        <v>#REF!</v>
      </c>
      <c r="W80" s="19" t="e">
        <f>'SEMESTER I'!W80+'SEMESTER II'!W80</f>
        <v>#REF!</v>
      </c>
      <c r="X80" s="19" t="e">
        <f>'SEMESTER I'!X80+'SEMESTER II'!X80</f>
        <v>#REF!</v>
      </c>
      <c r="Y80" s="19" t="e">
        <f>'SEMESTER I'!Y80+'SEMESTER II'!Y80</f>
        <v>#REF!</v>
      </c>
      <c r="Z80" s="19" t="e">
        <f>'SEMESTER I'!Z80+'SEMESTER II'!Z80</f>
        <v>#REF!</v>
      </c>
      <c r="AA80" s="19" t="e">
        <f>'SEMESTER I'!AA80+'SEMESTER II'!AA80</f>
        <v>#REF!</v>
      </c>
      <c r="AB80" s="19" t="e">
        <f>'SEMESTER I'!AB80+'SEMESTER II'!AB80</f>
        <v>#REF!</v>
      </c>
      <c r="AC80" s="19" t="e">
        <f>'SEMESTER I'!AC80+'SEMESTER II'!AC80</f>
        <v>#REF!</v>
      </c>
      <c r="AD80" s="19" t="e">
        <f>'SEMESTER I'!AD80+'SEMESTER II'!AD80</f>
        <v>#REF!</v>
      </c>
      <c r="AE80" s="19" t="e">
        <f>'SEMESTER I'!AE80+'SEMESTER II'!AE80</f>
        <v>#REF!</v>
      </c>
      <c r="AF80" s="19" t="e">
        <f>'SEMESTER I'!AF80+'SEMESTER II'!AF80</f>
        <v>#REF!</v>
      </c>
      <c r="AG80" s="19" t="e">
        <f>'SEMESTER I'!AG80+'SEMESTER II'!AG80</f>
        <v>#REF!</v>
      </c>
      <c r="AH80" s="19" t="e">
        <f>'SEMESTER I'!AH80+'SEMESTER II'!AH80</f>
        <v>#REF!</v>
      </c>
      <c r="AI80" s="19" t="e">
        <f>'SEMESTER I'!AI80+'SEMESTER II'!AI80</f>
        <v>#REF!</v>
      </c>
      <c r="AJ80" s="19" t="e">
        <f>'SEMESTER I'!AJ80+'SEMESTER II'!AJ80</f>
        <v>#REF!</v>
      </c>
      <c r="AK80" s="19" t="e">
        <f>'SEMESTER I'!AK80+'SEMESTER II'!AK80</f>
        <v>#REF!</v>
      </c>
      <c r="AL80" s="19" t="e">
        <f>'SEMESTER I'!AL80+'SEMESTER II'!AL80</f>
        <v>#REF!</v>
      </c>
      <c r="AM80" s="19" t="e">
        <f>'SEMESTER I'!AM80+'SEMESTER II'!AM80</f>
        <v>#REF!</v>
      </c>
      <c r="AN80" s="19" t="e">
        <f>'SEMESTER I'!AN80+'SEMESTER II'!AN80</f>
        <v>#REF!</v>
      </c>
      <c r="AO80" s="19" t="e">
        <f>'SEMESTER I'!AO80+'SEMESTER II'!AO80</f>
        <v>#REF!</v>
      </c>
      <c r="AP80" s="19" t="e">
        <f>'SEMESTER I'!AP80+'SEMESTER II'!AP80</f>
        <v>#REF!</v>
      </c>
      <c r="AQ80" s="19" t="e">
        <f>'SEMESTER I'!AQ80+'SEMESTER II'!AQ80</f>
        <v>#REF!</v>
      </c>
      <c r="AR80" s="19" t="e">
        <f>'SEMESTER I'!AR80+'SEMESTER II'!AR80</f>
        <v>#REF!</v>
      </c>
      <c r="AS80" s="19" t="e">
        <f>'SEMESTER I'!AS80+'SEMESTER II'!AS80</f>
        <v>#REF!</v>
      </c>
      <c r="AT80" s="19" t="e">
        <f>'SEMESTER I'!AT80+'SEMESTER II'!AT80</f>
        <v>#REF!</v>
      </c>
      <c r="AU80" s="19" t="e">
        <f>'SEMESTER I'!AU80+'SEMESTER II'!AU80</f>
        <v>#REF!</v>
      </c>
      <c r="AV80" s="19" t="e">
        <f>'SEMESTER I'!AV80+'SEMESTER II'!AV80</f>
        <v>#REF!</v>
      </c>
      <c r="AW80" s="19" t="e">
        <f>'SEMESTER I'!AW80+'SEMESTER II'!AW80</f>
        <v>#REF!</v>
      </c>
      <c r="AX80" s="19" t="e">
        <f>'SEMESTER I'!AX80+'SEMESTER II'!AX80</f>
        <v>#REF!</v>
      </c>
    </row>
    <row r="81" spans="1:50" ht="14.25" customHeight="1">
      <c r="A81" s="26"/>
      <c r="B81" s="17"/>
      <c r="C81" s="18" t="s">
        <v>37</v>
      </c>
      <c r="D81" s="95">
        <f t="shared" ref="D81:F81" si="29">SUM(D78:D80)</f>
        <v>1363</v>
      </c>
      <c r="E81" s="95">
        <f t="shared" si="29"/>
        <v>1319</v>
      </c>
      <c r="F81" s="95">
        <f t="shared" si="29"/>
        <v>2682</v>
      </c>
      <c r="G81" s="19" t="e">
        <f>'SEMESTER I'!G81+'SEMESTER II'!G81</f>
        <v>#REF!</v>
      </c>
      <c r="H81" s="19" t="e">
        <f>'SEMESTER I'!H81+'SEMESTER II'!H81</f>
        <v>#REF!</v>
      </c>
      <c r="I81" s="19" t="e">
        <f>'SEMESTER I'!I81+'SEMESTER II'!I81</f>
        <v>#REF!</v>
      </c>
      <c r="J81" s="19" t="e">
        <f>'SEMESTER I'!J81+'SEMESTER II'!J81</f>
        <v>#REF!</v>
      </c>
      <c r="K81" s="19" t="e">
        <f>'SEMESTER I'!K81+'SEMESTER II'!K81</f>
        <v>#REF!</v>
      </c>
      <c r="L81" s="19" t="e">
        <f>'SEMESTER I'!L81+'SEMESTER II'!L81</f>
        <v>#REF!</v>
      </c>
      <c r="M81" s="19" t="e">
        <f>'SEMESTER I'!M81+'SEMESTER II'!M81</f>
        <v>#REF!</v>
      </c>
      <c r="N81" s="19" t="e">
        <f>'SEMESTER I'!N81+'SEMESTER II'!N81</f>
        <v>#REF!</v>
      </c>
      <c r="O81" s="19" t="e">
        <f>'SEMESTER I'!O81+'SEMESTER II'!O81</f>
        <v>#REF!</v>
      </c>
      <c r="P81" s="19" t="e">
        <f>'SEMESTER I'!P81+'SEMESTER II'!P81</f>
        <v>#REF!</v>
      </c>
      <c r="Q81" s="19" t="e">
        <f>'SEMESTER I'!Q81+'SEMESTER II'!Q81</f>
        <v>#REF!</v>
      </c>
      <c r="R81" s="19" t="e">
        <f>'SEMESTER I'!R81+'SEMESTER II'!R81</f>
        <v>#REF!</v>
      </c>
      <c r="S81" s="19" t="e">
        <f>'SEMESTER I'!S81+'SEMESTER II'!S81</f>
        <v>#REF!</v>
      </c>
      <c r="T81" s="19" t="e">
        <f>'SEMESTER I'!T81+'SEMESTER II'!T81</f>
        <v>#REF!</v>
      </c>
      <c r="U81" s="19" t="e">
        <f>'SEMESTER I'!U81+'SEMESTER II'!U81</f>
        <v>#REF!</v>
      </c>
      <c r="V81" s="19" t="e">
        <f>'SEMESTER I'!V81+'SEMESTER II'!V81</f>
        <v>#REF!</v>
      </c>
      <c r="W81" s="19" t="e">
        <f>'SEMESTER I'!W81+'SEMESTER II'!W81</f>
        <v>#REF!</v>
      </c>
      <c r="X81" s="19" t="e">
        <f>'SEMESTER I'!X81+'SEMESTER II'!X81</f>
        <v>#REF!</v>
      </c>
      <c r="Y81" s="19" t="e">
        <f>'SEMESTER I'!Y81+'SEMESTER II'!Y81</f>
        <v>#REF!</v>
      </c>
      <c r="Z81" s="19" t="e">
        <f>'SEMESTER I'!Z81+'SEMESTER II'!Z81</f>
        <v>#REF!</v>
      </c>
      <c r="AA81" s="19" t="e">
        <f>'SEMESTER I'!AA81+'SEMESTER II'!AA81</f>
        <v>#REF!</v>
      </c>
      <c r="AB81" s="19" t="e">
        <f>'SEMESTER I'!AB81+'SEMESTER II'!AB81</f>
        <v>#REF!</v>
      </c>
      <c r="AC81" s="19" t="e">
        <f>'SEMESTER I'!AC81+'SEMESTER II'!AC81</f>
        <v>#REF!</v>
      </c>
      <c r="AD81" s="19" t="e">
        <f>'SEMESTER I'!AD81+'SEMESTER II'!AD81</f>
        <v>#REF!</v>
      </c>
      <c r="AE81" s="19" t="e">
        <f>'SEMESTER I'!AE81+'SEMESTER II'!AE81</f>
        <v>#REF!</v>
      </c>
      <c r="AF81" s="19" t="e">
        <f>'SEMESTER I'!AF81+'SEMESTER II'!AF81</f>
        <v>#REF!</v>
      </c>
      <c r="AG81" s="19" t="e">
        <f>'SEMESTER I'!AG81+'SEMESTER II'!AG81</f>
        <v>#REF!</v>
      </c>
      <c r="AH81" s="19" t="e">
        <f>'SEMESTER I'!AH81+'SEMESTER II'!AH81</f>
        <v>#REF!</v>
      </c>
      <c r="AI81" s="19" t="e">
        <f>'SEMESTER I'!AI81+'SEMESTER II'!AI81</f>
        <v>#REF!</v>
      </c>
      <c r="AJ81" s="19" t="e">
        <f>'SEMESTER I'!AJ81+'SEMESTER II'!AJ81</f>
        <v>#REF!</v>
      </c>
      <c r="AK81" s="19" t="e">
        <f>'SEMESTER I'!AK81+'SEMESTER II'!AK81</f>
        <v>#REF!</v>
      </c>
      <c r="AL81" s="19" t="e">
        <f>'SEMESTER I'!AL81+'SEMESTER II'!AL81</f>
        <v>#REF!</v>
      </c>
      <c r="AM81" s="19" t="e">
        <f>'SEMESTER I'!AM81+'SEMESTER II'!AM81</f>
        <v>#REF!</v>
      </c>
      <c r="AN81" s="19" t="e">
        <f>'SEMESTER I'!AN81+'SEMESTER II'!AN81</f>
        <v>#REF!</v>
      </c>
      <c r="AO81" s="19" t="e">
        <f>'SEMESTER I'!AO81+'SEMESTER II'!AO81</f>
        <v>#REF!</v>
      </c>
      <c r="AP81" s="19" t="e">
        <f>'SEMESTER I'!AP81+'SEMESTER II'!AP81</f>
        <v>#REF!</v>
      </c>
      <c r="AQ81" s="19" t="e">
        <f>'SEMESTER I'!AQ81+'SEMESTER II'!AQ81</f>
        <v>#REF!</v>
      </c>
      <c r="AR81" s="19" t="e">
        <f>'SEMESTER I'!AR81+'SEMESTER II'!AR81</f>
        <v>#REF!</v>
      </c>
      <c r="AS81" s="19" t="e">
        <f>'SEMESTER I'!AS81+'SEMESTER II'!AS81</f>
        <v>#REF!</v>
      </c>
      <c r="AT81" s="19" t="e">
        <f>'SEMESTER I'!AT81+'SEMESTER II'!AT81</f>
        <v>#REF!</v>
      </c>
      <c r="AU81" s="19" t="e">
        <f>'SEMESTER I'!AU81+'SEMESTER II'!AU81</f>
        <v>#REF!</v>
      </c>
      <c r="AV81" s="19" t="e">
        <f>'SEMESTER I'!AV81+'SEMESTER II'!AV81</f>
        <v>#REF!</v>
      </c>
      <c r="AW81" s="19" t="e">
        <f>'SEMESTER I'!AW81+'SEMESTER II'!AW81</f>
        <v>#REF!</v>
      </c>
      <c r="AX81" s="19" t="e">
        <f>'SEMESTER I'!AX81+'SEMESTER II'!AX81</f>
        <v>#REF!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93">
        <v>310</v>
      </c>
      <c r="E82" s="93">
        <v>273</v>
      </c>
      <c r="F82" s="11">
        <f t="shared" ref="F82:F84" si="30">D82+E82</f>
        <v>583</v>
      </c>
      <c r="G82" s="19">
        <f>'SEMESTER I'!G82+'SEMESTER II'!G82</f>
        <v>306</v>
      </c>
      <c r="H82" s="19">
        <f>'SEMESTER I'!H82+'SEMESTER II'!H82</f>
        <v>294</v>
      </c>
      <c r="I82" s="19">
        <f>'SEMESTER I'!I82+'SEMESTER II'!I82</f>
        <v>600</v>
      </c>
      <c r="J82" s="19">
        <f>'SEMESTER I'!J82+'SEMESTER II'!J82</f>
        <v>102.91595197255575</v>
      </c>
      <c r="K82" s="19">
        <f>'SEMESTER I'!K82+'SEMESTER II'!K82</f>
        <v>243</v>
      </c>
      <c r="L82" s="19">
        <f>'SEMESTER I'!L82+'SEMESTER II'!L82</f>
        <v>237</v>
      </c>
      <c r="M82" s="19">
        <f>'SEMESTER I'!M82+'SEMESTER II'!M82</f>
        <v>480</v>
      </c>
      <c r="N82" s="19">
        <f>'SEMESTER I'!N82+'SEMESTER II'!N82</f>
        <v>82.332761578044597</v>
      </c>
      <c r="O82" s="19">
        <f>'SEMESTER I'!O82+'SEMESTER II'!O82</f>
        <v>0</v>
      </c>
      <c r="P82" s="19">
        <f>'SEMESTER I'!P82+'SEMESTER II'!P82</f>
        <v>0</v>
      </c>
      <c r="Q82" s="19">
        <f>'SEMESTER I'!Q82+'SEMESTER II'!Q82</f>
        <v>0</v>
      </c>
      <c r="R82" s="19" t="e">
        <f>'SEMESTER I'!R82+'SEMESTER II'!R82</f>
        <v>#DIV/0!</v>
      </c>
      <c r="S82" s="19">
        <f>'SEMESTER I'!S82+'SEMESTER II'!S82</f>
        <v>0</v>
      </c>
      <c r="T82" s="19">
        <f>'SEMESTER I'!T82+'SEMESTER II'!T82</f>
        <v>1</v>
      </c>
      <c r="U82" s="19">
        <f>'SEMESTER I'!U82+'SEMESTER II'!U82</f>
        <v>1</v>
      </c>
      <c r="V82" s="19" t="e">
        <f>'SEMESTER I'!V82+'SEMESTER II'!V82</f>
        <v>#DIV/0!</v>
      </c>
      <c r="W82" s="19">
        <f>'SEMESTER I'!W82+'SEMESTER II'!W82</f>
        <v>0</v>
      </c>
      <c r="X82" s="19">
        <f>'SEMESTER I'!X82+'SEMESTER II'!X82</f>
        <v>1</v>
      </c>
      <c r="Y82" s="19">
        <f>'SEMESTER I'!Y82+'SEMESTER II'!Y82</f>
        <v>1</v>
      </c>
      <c r="Z82" s="19" t="e">
        <f>'SEMESTER I'!Z82+'SEMESTER II'!Z82</f>
        <v>#DIV/0!</v>
      </c>
      <c r="AA82" s="19">
        <f>'SEMESTER I'!AA82+'SEMESTER II'!AA82</f>
        <v>0</v>
      </c>
      <c r="AB82" s="19">
        <f>'SEMESTER I'!AB82+'SEMESTER II'!AB82</f>
        <v>0</v>
      </c>
      <c r="AC82" s="19">
        <f>'SEMESTER I'!AC82+'SEMESTER II'!AC82</f>
        <v>0</v>
      </c>
      <c r="AD82" s="19" t="e">
        <f>'SEMESTER I'!AD82+'SEMESTER II'!AD82</f>
        <v>#DIV/0!</v>
      </c>
      <c r="AE82" s="19">
        <f>'SEMESTER I'!AE82+'SEMESTER II'!AE82</f>
        <v>0</v>
      </c>
      <c r="AF82" s="19">
        <f>'SEMESTER I'!AF82+'SEMESTER II'!AF82</f>
        <v>0</v>
      </c>
      <c r="AG82" s="19">
        <f>'SEMESTER I'!AG82+'SEMESTER II'!AG82</f>
        <v>0</v>
      </c>
      <c r="AH82" s="19" t="e">
        <f>'SEMESTER I'!AH82+'SEMESTER II'!AH82</f>
        <v>#DIV/0!</v>
      </c>
      <c r="AI82" s="19">
        <f>'SEMESTER I'!AI82+'SEMESTER II'!AI82</f>
        <v>0</v>
      </c>
      <c r="AJ82" s="19">
        <f>'SEMESTER I'!AJ82+'SEMESTER II'!AJ82</f>
        <v>0</v>
      </c>
      <c r="AK82" s="19">
        <f>'SEMESTER I'!AK82+'SEMESTER II'!AK82</f>
        <v>0</v>
      </c>
      <c r="AL82" s="19" t="e">
        <f>'SEMESTER I'!AL82+'SEMESTER II'!AL82</f>
        <v>#DIV/0!</v>
      </c>
      <c r="AM82" s="19">
        <f>'SEMESTER I'!AM82+'SEMESTER II'!AM82</f>
        <v>0</v>
      </c>
      <c r="AN82" s="19">
        <f>'SEMESTER I'!AN82+'SEMESTER II'!AN82</f>
        <v>0</v>
      </c>
      <c r="AO82" s="19">
        <f>'SEMESTER I'!AO82+'SEMESTER II'!AO82</f>
        <v>0</v>
      </c>
      <c r="AP82" s="19" t="e">
        <f>'SEMESTER I'!AP82+'SEMESTER II'!AP82</f>
        <v>#DIV/0!</v>
      </c>
      <c r="AQ82" s="19">
        <f>'SEMESTER I'!AQ82+'SEMESTER II'!AQ82</f>
        <v>0</v>
      </c>
      <c r="AR82" s="19">
        <f>'SEMESTER I'!AR82+'SEMESTER II'!AR82</f>
        <v>0</v>
      </c>
      <c r="AS82" s="19">
        <f>'SEMESTER I'!AS82+'SEMESTER II'!AS82</f>
        <v>0</v>
      </c>
      <c r="AT82" s="19" t="e">
        <f>'SEMESTER I'!AT82+'SEMESTER II'!AT82</f>
        <v>#DIV/0!</v>
      </c>
      <c r="AU82" s="19">
        <f>'SEMESTER I'!AU82+'SEMESTER II'!AU82</f>
        <v>0</v>
      </c>
      <c r="AV82" s="19">
        <f>'SEMESTER I'!AV82+'SEMESTER II'!AV82</f>
        <v>2</v>
      </c>
      <c r="AW82" s="19">
        <f>'SEMESTER I'!AW82+'SEMESTER II'!AW82</f>
        <v>2</v>
      </c>
      <c r="AX82" s="19" t="e">
        <f>'SEMESTER I'!AX82+'SEMESTER II'!AX82</f>
        <v>#DIV/0!</v>
      </c>
    </row>
    <row r="83" spans="1:50" ht="14.25" customHeight="1">
      <c r="A83" s="100"/>
      <c r="B83" s="100"/>
      <c r="C83" s="36" t="s">
        <v>104</v>
      </c>
      <c r="D83" s="93">
        <v>242</v>
      </c>
      <c r="E83" s="93">
        <v>198</v>
      </c>
      <c r="F83" s="11">
        <f t="shared" si="30"/>
        <v>440</v>
      </c>
      <c r="G83" s="19">
        <f>'SEMESTER I'!G83+'SEMESTER II'!G83</f>
        <v>374</v>
      </c>
      <c r="H83" s="19">
        <f>'SEMESTER I'!H83+'SEMESTER II'!H83</f>
        <v>306</v>
      </c>
      <c r="I83" s="19">
        <f>'SEMESTER I'!I83+'SEMESTER II'!I83</f>
        <v>680</v>
      </c>
      <c r="J83" s="19">
        <f>'SEMESTER I'!J83+'SEMESTER II'!J83</f>
        <v>154.54545454545456</v>
      </c>
      <c r="K83" s="19">
        <f>'SEMESTER I'!K83+'SEMESTER II'!K83</f>
        <v>202</v>
      </c>
      <c r="L83" s="19">
        <f>'SEMESTER I'!L83+'SEMESTER II'!L83</f>
        <v>167</v>
      </c>
      <c r="M83" s="19">
        <f>'SEMESTER I'!M83+'SEMESTER II'!M83</f>
        <v>369</v>
      </c>
      <c r="N83" s="19">
        <f>'SEMESTER I'!N83+'SEMESTER II'!N83</f>
        <v>83.86363636363636</v>
      </c>
      <c r="O83" s="19">
        <f>'SEMESTER I'!O83+'SEMESTER II'!O83</f>
        <v>0</v>
      </c>
      <c r="P83" s="19">
        <f>'SEMESTER I'!P83+'SEMESTER II'!P83</f>
        <v>0</v>
      </c>
      <c r="Q83" s="19">
        <f>'SEMESTER I'!Q83+'SEMESTER II'!Q83</f>
        <v>0</v>
      </c>
      <c r="R83" s="19" t="e">
        <f>'SEMESTER I'!R83+'SEMESTER II'!R83</f>
        <v>#DIV/0!</v>
      </c>
      <c r="S83" s="19">
        <f>'SEMESTER I'!S83+'SEMESTER II'!S83</f>
        <v>0</v>
      </c>
      <c r="T83" s="19">
        <f>'SEMESTER I'!T83+'SEMESTER II'!T83</f>
        <v>0</v>
      </c>
      <c r="U83" s="19">
        <f>'SEMESTER I'!U83+'SEMESTER II'!U83</f>
        <v>0</v>
      </c>
      <c r="V83" s="19" t="e">
        <f>'SEMESTER I'!V83+'SEMESTER II'!V83</f>
        <v>#DIV/0!</v>
      </c>
      <c r="W83" s="19">
        <f>'SEMESTER I'!W83+'SEMESTER II'!W83</f>
        <v>0</v>
      </c>
      <c r="X83" s="19">
        <f>'SEMESTER I'!X83+'SEMESTER II'!X83</f>
        <v>0</v>
      </c>
      <c r="Y83" s="19">
        <f>'SEMESTER I'!Y83+'SEMESTER II'!Y83</f>
        <v>0</v>
      </c>
      <c r="Z83" s="19" t="e">
        <f>'SEMESTER I'!Z83+'SEMESTER II'!Z83</f>
        <v>#DIV/0!</v>
      </c>
      <c r="AA83" s="19">
        <f>'SEMESTER I'!AA83+'SEMESTER II'!AA83</f>
        <v>0</v>
      </c>
      <c r="AB83" s="19">
        <f>'SEMESTER I'!AB83+'SEMESTER II'!AB83</f>
        <v>0</v>
      </c>
      <c r="AC83" s="19">
        <f>'SEMESTER I'!AC83+'SEMESTER II'!AC83</f>
        <v>0</v>
      </c>
      <c r="AD83" s="19" t="e">
        <f>'SEMESTER I'!AD83+'SEMESTER II'!AD83</f>
        <v>#DIV/0!</v>
      </c>
      <c r="AE83" s="19">
        <f>'SEMESTER I'!AE83+'SEMESTER II'!AE83</f>
        <v>0</v>
      </c>
      <c r="AF83" s="19">
        <f>'SEMESTER I'!AF83+'SEMESTER II'!AF83</f>
        <v>0</v>
      </c>
      <c r="AG83" s="19">
        <f>'SEMESTER I'!AG83+'SEMESTER II'!AG83</f>
        <v>0</v>
      </c>
      <c r="AH83" s="19" t="e">
        <f>'SEMESTER I'!AH83+'SEMESTER II'!AH83</f>
        <v>#DIV/0!</v>
      </c>
      <c r="AI83" s="19">
        <f>'SEMESTER I'!AI83+'SEMESTER II'!AI83</f>
        <v>0</v>
      </c>
      <c r="AJ83" s="19">
        <f>'SEMESTER I'!AJ83+'SEMESTER II'!AJ83</f>
        <v>0</v>
      </c>
      <c r="AK83" s="19">
        <f>'SEMESTER I'!AK83+'SEMESTER II'!AK83</f>
        <v>0</v>
      </c>
      <c r="AL83" s="19" t="e">
        <f>'SEMESTER I'!AL83+'SEMESTER II'!AL83</f>
        <v>#DIV/0!</v>
      </c>
      <c r="AM83" s="19">
        <f>'SEMESTER I'!AM83+'SEMESTER II'!AM83</f>
        <v>0</v>
      </c>
      <c r="AN83" s="19">
        <f>'SEMESTER I'!AN83+'SEMESTER II'!AN83</f>
        <v>0</v>
      </c>
      <c r="AO83" s="19">
        <f>'SEMESTER I'!AO83+'SEMESTER II'!AO83</f>
        <v>0</v>
      </c>
      <c r="AP83" s="19" t="e">
        <f>'SEMESTER I'!AP83+'SEMESTER II'!AP83</f>
        <v>#DIV/0!</v>
      </c>
      <c r="AQ83" s="19">
        <f>'SEMESTER I'!AQ83+'SEMESTER II'!AQ83</f>
        <v>0</v>
      </c>
      <c r="AR83" s="19">
        <f>'SEMESTER I'!AR83+'SEMESTER II'!AR83</f>
        <v>0</v>
      </c>
      <c r="AS83" s="19">
        <f>'SEMESTER I'!AS83+'SEMESTER II'!AS83</f>
        <v>0</v>
      </c>
      <c r="AT83" s="19" t="e">
        <f>'SEMESTER I'!AT83+'SEMESTER II'!AT83</f>
        <v>#DIV/0!</v>
      </c>
      <c r="AU83" s="19">
        <f>'SEMESTER I'!AU83+'SEMESTER II'!AU83</f>
        <v>0</v>
      </c>
      <c r="AV83" s="19">
        <f>'SEMESTER I'!AV83+'SEMESTER II'!AV83</f>
        <v>0</v>
      </c>
      <c r="AW83" s="19">
        <f>'SEMESTER I'!AW83+'SEMESTER II'!AW83</f>
        <v>0</v>
      </c>
      <c r="AX83" s="19" t="e">
        <f>'SEMESTER I'!AX83+'SEMESTER II'!AX83</f>
        <v>#DIV/0!</v>
      </c>
    </row>
    <row r="84" spans="1:50" ht="14.25" customHeight="1">
      <c r="A84" s="101"/>
      <c r="B84" s="101"/>
      <c r="C84" s="36" t="s">
        <v>105</v>
      </c>
      <c r="D84" s="93">
        <v>395</v>
      </c>
      <c r="E84" s="93">
        <v>396</v>
      </c>
      <c r="F84" s="11">
        <f t="shared" si="30"/>
        <v>791</v>
      </c>
      <c r="G84" s="19">
        <f>'SEMESTER I'!G84+'SEMESTER II'!G84</f>
        <v>274</v>
      </c>
      <c r="H84" s="19">
        <f>'SEMESTER I'!H84+'SEMESTER II'!H84</f>
        <v>287</v>
      </c>
      <c r="I84" s="19">
        <f>'SEMESTER I'!I84+'SEMESTER II'!I84</f>
        <v>561</v>
      </c>
      <c r="J84" s="19">
        <f>'SEMESTER I'!J84+'SEMESTER II'!J84</f>
        <v>70.922882427307215</v>
      </c>
      <c r="K84" s="19">
        <f>'SEMESTER I'!K84+'SEMESTER II'!K84</f>
        <v>271</v>
      </c>
      <c r="L84" s="19">
        <f>'SEMESTER I'!L84+'SEMESTER II'!L84</f>
        <v>286</v>
      </c>
      <c r="M84" s="19">
        <f>'SEMESTER I'!M84+'SEMESTER II'!M84</f>
        <v>557</v>
      </c>
      <c r="N84" s="19">
        <f>'SEMESTER I'!N84+'SEMESTER II'!N84</f>
        <v>70.417193426042985</v>
      </c>
      <c r="O84" s="19">
        <f>'SEMESTER I'!O84+'SEMESTER II'!O84</f>
        <v>0</v>
      </c>
      <c r="P84" s="19">
        <f>'SEMESTER I'!P84+'SEMESTER II'!P84</f>
        <v>0</v>
      </c>
      <c r="Q84" s="19">
        <f>'SEMESTER I'!Q84+'SEMESTER II'!Q84</f>
        <v>0</v>
      </c>
      <c r="R84" s="19" t="e">
        <f>'SEMESTER I'!R84+'SEMESTER II'!R84</f>
        <v>#DIV/0!</v>
      </c>
      <c r="S84" s="19">
        <f>'SEMESTER I'!S84+'SEMESTER II'!S84</f>
        <v>0</v>
      </c>
      <c r="T84" s="19">
        <f>'SEMESTER I'!T84+'SEMESTER II'!T84</f>
        <v>0</v>
      </c>
      <c r="U84" s="19">
        <f>'SEMESTER I'!U84+'SEMESTER II'!U84</f>
        <v>0</v>
      </c>
      <c r="V84" s="19" t="e">
        <f>'SEMESTER I'!V84+'SEMESTER II'!V84</f>
        <v>#DIV/0!</v>
      </c>
      <c r="W84" s="19">
        <f>'SEMESTER I'!W84+'SEMESTER II'!W84</f>
        <v>0</v>
      </c>
      <c r="X84" s="19">
        <f>'SEMESTER I'!X84+'SEMESTER II'!X84</f>
        <v>0</v>
      </c>
      <c r="Y84" s="19">
        <f>'SEMESTER I'!Y84+'SEMESTER II'!Y84</f>
        <v>0</v>
      </c>
      <c r="Z84" s="19" t="e">
        <f>'SEMESTER I'!Z84+'SEMESTER II'!Z84</f>
        <v>#DIV/0!</v>
      </c>
      <c r="AA84" s="19">
        <f>'SEMESTER I'!AA84+'SEMESTER II'!AA84</f>
        <v>0</v>
      </c>
      <c r="AB84" s="19">
        <f>'SEMESTER I'!AB84+'SEMESTER II'!AB84</f>
        <v>0</v>
      </c>
      <c r="AC84" s="19">
        <f>'SEMESTER I'!AC84+'SEMESTER II'!AC84</f>
        <v>0</v>
      </c>
      <c r="AD84" s="19" t="e">
        <f>'SEMESTER I'!AD84+'SEMESTER II'!AD84</f>
        <v>#DIV/0!</v>
      </c>
      <c r="AE84" s="19">
        <f>'SEMESTER I'!AE84+'SEMESTER II'!AE84</f>
        <v>0</v>
      </c>
      <c r="AF84" s="19">
        <f>'SEMESTER I'!AF84+'SEMESTER II'!AF84</f>
        <v>0</v>
      </c>
      <c r="AG84" s="19">
        <f>'SEMESTER I'!AG84+'SEMESTER II'!AG84</f>
        <v>0</v>
      </c>
      <c r="AH84" s="19" t="e">
        <f>'SEMESTER I'!AH84+'SEMESTER II'!AH84</f>
        <v>#DIV/0!</v>
      </c>
      <c r="AI84" s="19">
        <f>'SEMESTER I'!AI84+'SEMESTER II'!AI84</f>
        <v>0</v>
      </c>
      <c r="AJ84" s="19">
        <f>'SEMESTER I'!AJ84+'SEMESTER II'!AJ84</f>
        <v>0</v>
      </c>
      <c r="AK84" s="19">
        <f>'SEMESTER I'!AK84+'SEMESTER II'!AK84</f>
        <v>0</v>
      </c>
      <c r="AL84" s="19" t="e">
        <f>'SEMESTER I'!AL84+'SEMESTER II'!AL84</f>
        <v>#DIV/0!</v>
      </c>
      <c r="AM84" s="19">
        <f>'SEMESTER I'!AM84+'SEMESTER II'!AM84</f>
        <v>0</v>
      </c>
      <c r="AN84" s="19">
        <f>'SEMESTER I'!AN84+'SEMESTER II'!AN84</f>
        <v>0</v>
      </c>
      <c r="AO84" s="19">
        <f>'SEMESTER I'!AO84+'SEMESTER II'!AO84</f>
        <v>0</v>
      </c>
      <c r="AP84" s="19" t="e">
        <f>'SEMESTER I'!AP84+'SEMESTER II'!AP84</f>
        <v>#DIV/0!</v>
      </c>
      <c r="AQ84" s="19">
        <f>'SEMESTER I'!AQ84+'SEMESTER II'!AQ84</f>
        <v>0</v>
      </c>
      <c r="AR84" s="19">
        <f>'SEMESTER I'!AR84+'SEMESTER II'!AR84</f>
        <v>0</v>
      </c>
      <c r="AS84" s="19">
        <f>'SEMESTER I'!AS84+'SEMESTER II'!AS84</f>
        <v>0</v>
      </c>
      <c r="AT84" s="19" t="e">
        <f>'SEMESTER I'!AT84+'SEMESTER II'!AT84</f>
        <v>#DIV/0!</v>
      </c>
      <c r="AU84" s="19">
        <f>'SEMESTER I'!AU84+'SEMESTER II'!AU84</f>
        <v>0</v>
      </c>
      <c r="AV84" s="19">
        <f>'SEMESTER I'!AV84+'SEMESTER II'!AV84</f>
        <v>0</v>
      </c>
      <c r="AW84" s="19">
        <f>'SEMESTER I'!AW84+'SEMESTER II'!AW84</f>
        <v>0</v>
      </c>
      <c r="AX84" s="19" t="e">
        <f>'SEMESTER I'!AX84+'SEMESTER II'!AX84</f>
        <v>#DIV/0!</v>
      </c>
    </row>
    <row r="85" spans="1:50" ht="14.25" customHeight="1">
      <c r="A85" s="26"/>
      <c r="B85" s="26"/>
      <c r="C85" s="18" t="s">
        <v>37</v>
      </c>
      <c r="D85" s="89">
        <f t="shared" ref="D85:F85" si="31">SUM(D82:D84)</f>
        <v>947</v>
      </c>
      <c r="E85" s="89">
        <f t="shared" si="31"/>
        <v>867</v>
      </c>
      <c r="F85" s="89">
        <f t="shared" si="31"/>
        <v>1814</v>
      </c>
      <c r="G85" s="19" t="e">
        <f>'SEMESTER I'!G85+'SEMESTER II'!G85</f>
        <v>#REF!</v>
      </c>
      <c r="H85" s="19" t="e">
        <f>'SEMESTER I'!H85+'SEMESTER II'!H85</f>
        <v>#REF!</v>
      </c>
      <c r="I85" s="19" t="e">
        <f>'SEMESTER I'!I85+'SEMESTER II'!I85</f>
        <v>#REF!</v>
      </c>
      <c r="J85" s="19" t="e">
        <f>'SEMESTER I'!J85+'SEMESTER II'!J85</f>
        <v>#REF!</v>
      </c>
      <c r="K85" s="19" t="e">
        <f>'SEMESTER I'!K85+'SEMESTER II'!K85</f>
        <v>#REF!</v>
      </c>
      <c r="L85" s="19" t="e">
        <f>'SEMESTER I'!L85+'SEMESTER II'!L85</f>
        <v>#REF!</v>
      </c>
      <c r="M85" s="19" t="e">
        <f>'SEMESTER I'!M85+'SEMESTER II'!M85</f>
        <v>#REF!</v>
      </c>
      <c r="N85" s="19" t="e">
        <f>'SEMESTER I'!N85+'SEMESTER II'!N85</f>
        <v>#REF!</v>
      </c>
      <c r="O85" s="19" t="e">
        <f>'SEMESTER I'!O85+'SEMESTER II'!O85</f>
        <v>#REF!</v>
      </c>
      <c r="P85" s="19" t="e">
        <f>'SEMESTER I'!P85+'SEMESTER II'!P85</f>
        <v>#REF!</v>
      </c>
      <c r="Q85" s="19" t="e">
        <f>'SEMESTER I'!Q85+'SEMESTER II'!Q85</f>
        <v>#REF!</v>
      </c>
      <c r="R85" s="19" t="e">
        <f>'SEMESTER I'!R85+'SEMESTER II'!R85</f>
        <v>#REF!</v>
      </c>
      <c r="S85" s="19" t="e">
        <f>'SEMESTER I'!S85+'SEMESTER II'!S85</f>
        <v>#REF!</v>
      </c>
      <c r="T85" s="19" t="e">
        <f>'SEMESTER I'!T85+'SEMESTER II'!T85</f>
        <v>#REF!</v>
      </c>
      <c r="U85" s="19" t="e">
        <f>'SEMESTER I'!U85+'SEMESTER II'!U85</f>
        <v>#REF!</v>
      </c>
      <c r="V85" s="19" t="e">
        <f>'SEMESTER I'!V85+'SEMESTER II'!V85</f>
        <v>#REF!</v>
      </c>
      <c r="W85" s="19" t="e">
        <f>'SEMESTER I'!W85+'SEMESTER II'!W85</f>
        <v>#REF!</v>
      </c>
      <c r="X85" s="19" t="e">
        <f>'SEMESTER I'!X85+'SEMESTER II'!X85</f>
        <v>#REF!</v>
      </c>
      <c r="Y85" s="19" t="e">
        <f>'SEMESTER I'!Y85+'SEMESTER II'!Y85</f>
        <v>#REF!</v>
      </c>
      <c r="Z85" s="19" t="e">
        <f>'SEMESTER I'!Z85+'SEMESTER II'!Z85</f>
        <v>#REF!</v>
      </c>
      <c r="AA85" s="19" t="e">
        <f>'SEMESTER I'!AA85+'SEMESTER II'!AA85</f>
        <v>#REF!</v>
      </c>
      <c r="AB85" s="19" t="e">
        <f>'SEMESTER I'!AB85+'SEMESTER II'!AB85</f>
        <v>#REF!</v>
      </c>
      <c r="AC85" s="19" t="e">
        <f>'SEMESTER I'!AC85+'SEMESTER II'!AC85</f>
        <v>#REF!</v>
      </c>
      <c r="AD85" s="19" t="e">
        <f>'SEMESTER I'!AD85+'SEMESTER II'!AD85</f>
        <v>#REF!</v>
      </c>
      <c r="AE85" s="19" t="e">
        <f>'SEMESTER I'!AE85+'SEMESTER II'!AE85</f>
        <v>#REF!</v>
      </c>
      <c r="AF85" s="19" t="e">
        <f>'SEMESTER I'!AF85+'SEMESTER II'!AF85</f>
        <v>#REF!</v>
      </c>
      <c r="AG85" s="19" t="e">
        <f>'SEMESTER I'!AG85+'SEMESTER II'!AG85</f>
        <v>#REF!</v>
      </c>
      <c r="AH85" s="19" t="e">
        <f>'SEMESTER I'!AH85+'SEMESTER II'!AH85</f>
        <v>#REF!</v>
      </c>
      <c r="AI85" s="19" t="e">
        <f>'SEMESTER I'!AI85+'SEMESTER II'!AI85</f>
        <v>#REF!</v>
      </c>
      <c r="AJ85" s="19" t="e">
        <f>'SEMESTER I'!AJ85+'SEMESTER II'!AJ85</f>
        <v>#REF!</v>
      </c>
      <c r="AK85" s="19" t="e">
        <f>'SEMESTER I'!AK85+'SEMESTER II'!AK85</f>
        <v>#REF!</v>
      </c>
      <c r="AL85" s="19" t="e">
        <f>'SEMESTER I'!AL85+'SEMESTER II'!AL85</f>
        <v>#REF!</v>
      </c>
      <c r="AM85" s="19" t="e">
        <f>'SEMESTER I'!AM85+'SEMESTER II'!AM85</f>
        <v>#REF!</v>
      </c>
      <c r="AN85" s="19" t="e">
        <f>'SEMESTER I'!AN85+'SEMESTER II'!AN85</f>
        <v>#REF!</v>
      </c>
      <c r="AO85" s="19" t="e">
        <f>'SEMESTER I'!AO85+'SEMESTER II'!AO85</f>
        <v>#REF!</v>
      </c>
      <c r="AP85" s="19" t="e">
        <f>'SEMESTER I'!AP85+'SEMESTER II'!AP85</f>
        <v>#REF!</v>
      </c>
      <c r="AQ85" s="19" t="e">
        <f>'SEMESTER I'!AQ85+'SEMESTER II'!AQ85</f>
        <v>#REF!</v>
      </c>
      <c r="AR85" s="19" t="e">
        <f>'SEMESTER I'!AR85+'SEMESTER II'!AR85</f>
        <v>#REF!</v>
      </c>
      <c r="AS85" s="19" t="e">
        <f>'SEMESTER I'!AS85+'SEMESTER II'!AS85</f>
        <v>#REF!</v>
      </c>
      <c r="AT85" s="19" t="e">
        <f>'SEMESTER I'!AT85+'SEMESTER II'!AT85</f>
        <v>#REF!</v>
      </c>
      <c r="AU85" s="19" t="e">
        <f>'SEMESTER I'!AU85+'SEMESTER II'!AU85</f>
        <v>#REF!</v>
      </c>
      <c r="AV85" s="19" t="e">
        <f>'SEMESTER I'!AV85+'SEMESTER II'!AV85</f>
        <v>#REF!</v>
      </c>
      <c r="AW85" s="19" t="e">
        <f>'SEMESTER I'!AW85+'SEMESTER II'!AW85</f>
        <v>#REF!</v>
      </c>
      <c r="AX85" s="19" t="e">
        <f>'SEMESTER I'!AX85+'SEMESTER II'!AX85</f>
        <v>#REF!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 t="e">
        <f t="shared" si="32"/>
        <v>#REF!</v>
      </c>
      <c r="H86" s="38" t="e">
        <f t="shared" si="32"/>
        <v>#REF!</v>
      </c>
      <c r="I86" s="38" t="e">
        <f t="shared" si="32"/>
        <v>#REF!</v>
      </c>
      <c r="J86" s="39" t="e">
        <f>I86/F86*100</f>
        <v>#REF!</v>
      </c>
      <c r="K86" s="38" t="e">
        <f t="shared" ref="K86:M86" si="33">K17+K22+K26+K29+K34+K37+K42+K47+K52+K56+K61+K66+K72+K77+K81+K85</f>
        <v>#REF!</v>
      </c>
      <c r="L86" s="38" t="e">
        <f t="shared" si="33"/>
        <v>#REF!</v>
      </c>
      <c r="M86" s="38" t="e">
        <f t="shared" si="33"/>
        <v>#REF!</v>
      </c>
      <c r="N86" s="39" t="e">
        <f>M86/F86*100</f>
        <v>#REF!</v>
      </c>
      <c r="O86" s="40" t="e">
        <f t="shared" ref="O86:Q86" si="34">O17+O22+O26+O29+O34+O37+O42+O47+O52+O56+O61+O66+O72+O77+O81+O85</f>
        <v>#REF!</v>
      </c>
      <c r="P86" s="40" t="e">
        <f t="shared" si="34"/>
        <v>#REF!</v>
      </c>
      <c r="Q86" s="40" t="e">
        <f t="shared" si="34"/>
        <v>#REF!</v>
      </c>
      <c r="R86" s="39" t="e">
        <f>Q86/I86*100</f>
        <v>#REF!</v>
      </c>
      <c r="S86" s="40" t="e">
        <f t="shared" ref="S86:U86" si="35">S17+S22+S26+S29+S34+S37+S42+S47+S52+S56+S61+S66+S72+S77+S81+S85</f>
        <v>#REF!</v>
      </c>
      <c r="T86" s="40" t="e">
        <f t="shared" si="35"/>
        <v>#REF!</v>
      </c>
      <c r="U86" s="40" t="e">
        <f t="shared" si="35"/>
        <v>#REF!</v>
      </c>
      <c r="V86" s="39" t="e">
        <f>U86/I86*100</f>
        <v>#REF!</v>
      </c>
      <c r="W86" s="40" t="e">
        <f t="shared" ref="W86:Y86" si="36">W17+W22+W26+W29+W34+W37+W42+W47+W52+W56+W61+W66+W72+W77+W81+W85</f>
        <v>#REF!</v>
      </c>
      <c r="X86" s="40" t="e">
        <f t="shared" si="36"/>
        <v>#REF!</v>
      </c>
      <c r="Y86" s="40" t="e">
        <f t="shared" si="36"/>
        <v>#REF!</v>
      </c>
      <c r="Z86" s="39" t="e">
        <f>Y86/I86*100</f>
        <v>#REF!</v>
      </c>
      <c r="AA86" s="40" t="e">
        <f t="shared" ref="AA86:AC86" si="37">AA17+AA22+AA26+AA29+AA34+AA37+AA42+AA47+AA52+AA56+AA61+AA66+AA72+AA77+AA81+AA85</f>
        <v>#REF!</v>
      </c>
      <c r="AB86" s="40" t="e">
        <f t="shared" si="37"/>
        <v>#REF!</v>
      </c>
      <c r="AC86" s="40" t="e">
        <f t="shared" si="37"/>
        <v>#REF!</v>
      </c>
      <c r="AD86" s="39" t="e">
        <f>AC86/I86*100</f>
        <v>#REF!</v>
      </c>
      <c r="AE86" s="40" t="e">
        <f t="shared" ref="AE86:AG86" si="38">AE17+AE22+AE26+AE29+AE34+AE37+AE42+AE47+AE52+AE56+AE61+AE66+AE72+AE77+AE81+AE85</f>
        <v>#REF!</v>
      </c>
      <c r="AF86" s="40" t="e">
        <f t="shared" si="38"/>
        <v>#REF!</v>
      </c>
      <c r="AG86" s="40" t="e">
        <f t="shared" si="38"/>
        <v>#REF!</v>
      </c>
      <c r="AH86" s="39" t="e">
        <f>AG86/I86*100</f>
        <v>#REF!</v>
      </c>
      <c r="AI86" s="40" t="e">
        <f t="shared" ref="AI86:AK86" si="39">AI17+AI22+AI26+AI29+AI34+AI37+AI42+AI47+AI52+AI56+AI61+AI66+AI72+AI77+AI81+AI85</f>
        <v>#REF!</v>
      </c>
      <c r="AJ86" s="40" t="e">
        <f t="shared" si="39"/>
        <v>#REF!</v>
      </c>
      <c r="AK86" s="40" t="e">
        <f t="shared" si="39"/>
        <v>#REF!</v>
      </c>
      <c r="AL86" s="39" t="e">
        <f>AK86/I86*100</f>
        <v>#REF!</v>
      </c>
      <c r="AM86" s="40" t="e">
        <f t="shared" ref="AM86:AO86" si="40">AM17+AM22+AM26+AM29+AM34+AM37+AM42+AM47+AM52+AM56+AM61+AM66+AM72+AM77+AM81+AM85</f>
        <v>#REF!</v>
      </c>
      <c r="AN86" s="40" t="e">
        <f t="shared" si="40"/>
        <v>#REF!</v>
      </c>
      <c r="AO86" s="40" t="e">
        <f t="shared" si="40"/>
        <v>#REF!</v>
      </c>
      <c r="AP86" s="39" t="e">
        <f>AO86/I86*100</f>
        <v>#REF!</v>
      </c>
      <c r="AQ86" s="40" t="e">
        <f t="shared" ref="AQ86:AS86" si="41">AQ17+AQ22+AQ26+AQ29+AQ34+AQ37+AQ42+AQ47+AQ52+AQ56+AQ61+AQ66+AQ72+AQ77+AQ81+AQ85</f>
        <v>#REF!</v>
      </c>
      <c r="AR86" s="40" t="e">
        <f t="shared" si="41"/>
        <v>#REF!</v>
      </c>
      <c r="AS86" s="40" t="e">
        <f t="shared" si="41"/>
        <v>#REF!</v>
      </c>
      <c r="AT86" s="39" t="e">
        <f>AS86/I86*100</f>
        <v>#REF!</v>
      </c>
      <c r="AU86" s="40" t="e">
        <f t="shared" ref="AU86:AW86" si="42">AU17+AU22+AU26+AU29+AU34+AU37+AU42+AU47+AU52+AU56+AU61+AU66+AU72+AU77+AU81+AU85</f>
        <v>#REF!</v>
      </c>
      <c r="AV86" s="40" t="e">
        <f t="shared" si="42"/>
        <v>#REF!</v>
      </c>
      <c r="AW86" s="40" t="e">
        <f t="shared" si="42"/>
        <v>#REF!</v>
      </c>
      <c r="AX86" s="39" t="e">
        <f>AW86/I86*100</f>
        <v>#REF!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111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FEB!D16</f>
        <v>457</v>
      </c>
      <c r="D13" s="9">
        <f>FEB!E16</f>
        <v>461</v>
      </c>
      <c r="E13" s="9">
        <f>FEB!F16</f>
        <v>918</v>
      </c>
      <c r="F13" s="42">
        <f>FEB!G16</f>
        <v>41</v>
      </c>
      <c r="G13" s="42">
        <f>FEB!H16</f>
        <v>44</v>
      </c>
      <c r="H13" s="42">
        <f>FEB!I16</f>
        <v>85</v>
      </c>
      <c r="I13" s="9">
        <f>FEB!J16</f>
        <v>9.2592592592592595</v>
      </c>
      <c r="J13" s="42">
        <f>FEB!K16</f>
        <v>41</v>
      </c>
      <c r="K13" s="42">
        <f>FEB!L16</f>
        <v>44</v>
      </c>
      <c r="L13" s="42">
        <f>FEB!M16</f>
        <v>85</v>
      </c>
      <c r="M13" s="9">
        <f>FEB!N16</f>
        <v>9.2592592592592595</v>
      </c>
      <c r="N13" s="9">
        <f>FEB!O16</f>
        <v>0</v>
      </c>
      <c r="O13" s="9">
        <f>FEB!P16</f>
        <v>0</v>
      </c>
      <c r="P13" s="9">
        <f>FEB!Q16</f>
        <v>0</v>
      </c>
      <c r="Q13" s="9">
        <f>FEB!R16</f>
        <v>0</v>
      </c>
      <c r="R13" s="9">
        <f>FEB!S16</f>
        <v>0</v>
      </c>
      <c r="S13" s="9">
        <f>FEB!T16</f>
        <v>0</v>
      </c>
      <c r="T13" s="9">
        <f>FEB!U16</f>
        <v>0</v>
      </c>
      <c r="U13" s="9">
        <f>FEB!V16</f>
        <v>0</v>
      </c>
      <c r="V13" s="9">
        <f>FEB!W16</f>
        <v>0</v>
      </c>
      <c r="W13" s="9">
        <f>FEB!X16</f>
        <v>0</v>
      </c>
      <c r="X13" s="9">
        <f>FEB!Y16</f>
        <v>0</v>
      </c>
      <c r="Y13" s="9">
        <f>FEB!Z16</f>
        <v>0</v>
      </c>
      <c r="Z13" s="9">
        <f>FEB!AA16</f>
        <v>0</v>
      </c>
      <c r="AA13" s="9">
        <f>FEB!AB16</f>
        <v>0</v>
      </c>
      <c r="AB13" s="9">
        <f>FEB!AC16</f>
        <v>0</v>
      </c>
      <c r="AC13" s="9">
        <f>FEB!AD16</f>
        <v>0</v>
      </c>
      <c r="AD13" s="9">
        <f>FEB!AE16</f>
        <v>0</v>
      </c>
      <c r="AE13" s="9">
        <f>FEB!AF16</f>
        <v>0</v>
      </c>
      <c r="AF13" s="9">
        <f>FEB!AG16</f>
        <v>0</v>
      </c>
      <c r="AG13" s="9">
        <f>FEB!AH16</f>
        <v>0</v>
      </c>
      <c r="AH13" s="9">
        <f>FEB!AI16</f>
        <v>0</v>
      </c>
      <c r="AI13" s="9">
        <f>FEB!AJ16</f>
        <v>0</v>
      </c>
      <c r="AJ13" s="9">
        <f>FEB!AK16</f>
        <v>0</v>
      </c>
      <c r="AK13" s="9">
        <f>FEB!AL16</f>
        <v>0</v>
      </c>
      <c r="AL13" s="9">
        <f>FEB!AM16</f>
        <v>0</v>
      </c>
      <c r="AM13" s="9">
        <f>FEB!AN16</f>
        <v>0</v>
      </c>
      <c r="AN13" s="9">
        <f>FEB!AO16</f>
        <v>0</v>
      </c>
      <c r="AO13" s="9">
        <f>FEB!AP16</f>
        <v>0</v>
      </c>
      <c r="AP13" s="9">
        <f>FEB!AQ16</f>
        <v>0</v>
      </c>
      <c r="AQ13" s="9">
        <f>FEB!AR16</f>
        <v>0</v>
      </c>
      <c r="AR13" s="9">
        <f>FEB!AS16</f>
        <v>0</v>
      </c>
      <c r="AS13" s="9">
        <f>FEB!AT16</f>
        <v>0</v>
      </c>
      <c r="AT13" s="9">
        <f>FEB!AU16</f>
        <v>0</v>
      </c>
      <c r="AU13" s="9">
        <f>FEB!AV16</f>
        <v>0</v>
      </c>
      <c r="AV13" s="9">
        <f>FEB!AW16</f>
        <v>0</v>
      </c>
      <c r="AW13" s="9">
        <f>FEB!AX16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FEB!D21</f>
        <v>847</v>
      </c>
      <c r="D14" s="9">
        <f>FEB!E21</f>
        <v>848</v>
      </c>
      <c r="E14" s="9">
        <f>FEB!F21</f>
        <v>1695</v>
      </c>
      <c r="F14" s="9">
        <f>FEB!G21</f>
        <v>69</v>
      </c>
      <c r="G14" s="9">
        <f>FEB!H21</f>
        <v>73</v>
      </c>
      <c r="H14" s="9">
        <f>FEB!I21</f>
        <v>142</v>
      </c>
      <c r="I14" s="9">
        <f>FEB!J21</f>
        <v>8.3775811209439528</v>
      </c>
      <c r="J14" s="9">
        <f>FEB!K21</f>
        <v>69</v>
      </c>
      <c r="K14" s="9">
        <f>FEB!L21</f>
        <v>73</v>
      </c>
      <c r="L14" s="9">
        <f>FEB!M21</f>
        <v>142</v>
      </c>
      <c r="M14" s="9">
        <f>FEB!N21</f>
        <v>8.3775811209439528</v>
      </c>
      <c r="N14" s="9">
        <f>FEB!O21</f>
        <v>0</v>
      </c>
      <c r="O14" s="9">
        <f>FEB!P21</f>
        <v>0</v>
      </c>
      <c r="P14" s="9">
        <f>FEB!Q21</f>
        <v>0</v>
      </c>
      <c r="Q14" s="9">
        <f>FEB!R21</f>
        <v>0</v>
      </c>
      <c r="R14" s="9">
        <f>FEB!S21</f>
        <v>0</v>
      </c>
      <c r="S14" s="9">
        <f>FEB!T21</f>
        <v>0</v>
      </c>
      <c r="T14" s="9">
        <f>FEB!U21</f>
        <v>0</v>
      </c>
      <c r="U14" s="9">
        <f>FEB!V21</f>
        <v>0</v>
      </c>
      <c r="V14" s="9">
        <f>FEB!W21</f>
        <v>0</v>
      </c>
      <c r="W14" s="9">
        <f>FEB!X21</f>
        <v>0</v>
      </c>
      <c r="X14" s="9">
        <f>FEB!Y21</f>
        <v>0</v>
      </c>
      <c r="Y14" s="9">
        <f>FEB!Z21</f>
        <v>0</v>
      </c>
      <c r="Z14" s="9">
        <f>FEB!AA21</f>
        <v>0</v>
      </c>
      <c r="AA14" s="9">
        <f>FEB!AB21</f>
        <v>0</v>
      </c>
      <c r="AB14" s="9">
        <f>FEB!AC21</f>
        <v>0</v>
      </c>
      <c r="AC14" s="9">
        <f>FEB!AD21</f>
        <v>0</v>
      </c>
      <c r="AD14" s="9">
        <f>FEB!AE21</f>
        <v>0</v>
      </c>
      <c r="AE14" s="9">
        <f>FEB!AF21</f>
        <v>0</v>
      </c>
      <c r="AF14" s="9">
        <f>FEB!AG21</f>
        <v>0</v>
      </c>
      <c r="AG14" s="9">
        <f>FEB!AH21</f>
        <v>0</v>
      </c>
      <c r="AH14" s="9">
        <f>FEB!AI21</f>
        <v>0</v>
      </c>
      <c r="AI14" s="9">
        <f>FEB!AJ21</f>
        <v>0</v>
      </c>
      <c r="AJ14" s="9">
        <f>FEB!AK21</f>
        <v>0</v>
      </c>
      <c r="AK14" s="9">
        <f>FEB!AL21</f>
        <v>0</v>
      </c>
      <c r="AL14" s="9">
        <f>FEB!AM21</f>
        <v>0</v>
      </c>
      <c r="AM14" s="9">
        <f>FEB!AN21</f>
        <v>0</v>
      </c>
      <c r="AN14" s="9">
        <f>FEB!AO21</f>
        <v>0</v>
      </c>
      <c r="AO14" s="9">
        <f>FEB!AP21</f>
        <v>0</v>
      </c>
      <c r="AP14" s="9">
        <f>FEB!AQ21</f>
        <v>0</v>
      </c>
      <c r="AQ14" s="9">
        <f>FEB!AR21</f>
        <v>0</v>
      </c>
      <c r="AR14" s="9">
        <f>FEB!AS21</f>
        <v>0</v>
      </c>
      <c r="AS14" s="9">
        <f>FEB!AT21</f>
        <v>0</v>
      </c>
      <c r="AT14" s="9">
        <f>FEB!AU21</f>
        <v>0</v>
      </c>
      <c r="AU14" s="9">
        <f>FEB!AV21</f>
        <v>0</v>
      </c>
      <c r="AV14" s="9">
        <f>FEB!AW21</f>
        <v>0</v>
      </c>
      <c r="AW14" s="9">
        <f>FEB!AX21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FEB!D25</f>
        <v>373</v>
      </c>
      <c r="D15" s="9">
        <f>FEB!E25</f>
        <v>353</v>
      </c>
      <c r="E15" s="9">
        <f>FEB!F25</f>
        <v>726</v>
      </c>
      <c r="F15" s="9">
        <f>FEB!G25</f>
        <v>53</v>
      </c>
      <c r="G15" s="9">
        <f>FEB!H25</f>
        <v>62</v>
      </c>
      <c r="H15" s="9">
        <f>FEB!I25</f>
        <v>115</v>
      </c>
      <c r="I15" s="9">
        <f>FEB!J25</f>
        <v>15.840220385674931</v>
      </c>
      <c r="J15" s="9">
        <f>FEB!K25</f>
        <v>20</v>
      </c>
      <c r="K15" s="9">
        <f>FEB!L25</f>
        <v>37</v>
      </c>
      <c r="L15" s="9">
        <f>FEB!M25</f>
        <v>57</v>
      </c>
      <c r="M15" s="9">
        <f>FEB!N25</f>
        <v>7.8512396694214877</v>
      </c>
      <c r="N15" s="9">
        <f>FEB!O25</f>
        <v>0</v>
      </c>
      <c r="O15" s="9">
        <f>FEB!P25</f>
        <v>0</v>
      </c>
      <c r="P15" s="9">
        <f>FEB!Q25</f>
        <v>0</v>
      </c>
      <c r="Q15" s="9">
        <f>FEB!R25</f>
        <v>0</v>
      </c>
      <c r="R15" s="9">
        <f>FEB!S25</f>
        <v>0</v>
      </c>
      <c r="S15" s="9">
        <f>FEB!T25</f>
        <v>0</v>
      </c>
      <c r="T15" s="9">
        <f>FEB!U25</f>
        <v>0</v>
      </c>
      <c r="U15" s="9">
        <f>FEB!V25</f>
        <v>0</v>
      </c>
      <c r="V15" s="9">
        <f>FEB!W25</f>
        <v>0</v>
      </c>
      <c r="W15" s="9">
        <f>FEB!X25</f>
        <v>0</v>
      </c>
      <c r="X15" s="9">
        <f>FEB!Y25</f>
        <v>0</v>
      </c>
      <c r="Y15" s="9">
        <f>FEB!Z25</f>
        <v>0</v>
      </c>
      <c r="Z15" s="9">
        <f>FEB!AA25</f>
        <v>0</v>
      </c>
      <c r="AA15" s="9">
        <f>FEB!AB25</f>
        <v>0</v>
      </c>
      <c r="AB15" s="9">
        <f>FEB!AC25</f>
        <v>0</v>
      </c>
      <c r="AC15" s="9">
        <f>FEB!AD25</f>
        <v>0</v>
      </c>
      <c r="AD15" s="9">
        <f>FEB!AE25</f>
        <v>0</v>
      </c>
      <c r="AE15" s="9">
        <f>FEB!AF25</f>
        <v>0</v>
      </c>
      <c r="AF15" s="9">
        <f>FEB!AG25</f>
        <v>0</v>
      </c>
      <c r="AG15" s="9">
        <f>FEB!AH25</f>
        <v>0</v>
      </c>
      <c r="AH15" s="9">
        <f>FEB!AI25</f>
        <v>0</v>
      </c>
      <c r="AI15" s="9">
        <f>FEB!AJ25</f>
        <v>0</v>
      </c>
      <c r="AJ15" s="9">
        <f>FEB!AK25</f>
        <v>0</v>
      </c>
      <c r="AK15" s="9">
        <f>FEB!AL25</f>
        <v>0</v>
      </c>
      <c r="AL15" s="9">
        <f>FEB!AM25</f>
        <v>0</v>
      </c>
      <c r="AM15" s="9">
        <f>FEB!AN25</f>
        <v>0</v>
      </c>
      <c r="AN15" s="9">
        <f>FEB!AO25</f>
        <v>0</v>
      </c>
      <c r="AO15" s="9">
        <f>FEB!AP25</f>
        <v>0</v>
      </c>
      <c r="AP15" s="9">
        <f>FEB!AQ25</f>
        <v>0</v>
      </c>
      <c r="AQ15" s="9">
        <f>FEB!AR25</f>
        <v>0</v>
      </c>
      <c r="AR15" s="9">
        <f>FEB!AS25</f>
        <v>0</v>
      </c>
      <c r="AS15" s="9">
        <f>FEB!AT25</f>
        <v>0</v>
      </c>
      <c r="AT15" s="9">
        <f>FEB!AU25</f>
        <v>0</v>
      </c>
      <c r="AU15" s="9">
        <f>FEB!AV25</f>
        <v>0</v>
      </c>
      <c r="AV15" s="9">
        <f>FEB!AW25</f>
        <v>0</v>
      </c>
      <c r="AW15" s="9">
        <f>FEB!AX25</f>
        <v>0</v>
      </c>
    </row>
    <row r="16" spans="1:51" ht="18" customHeight="1">
      <c r="A16" s="8">
        <v>4</v>
      </c>
      <c r="B16" s="41" t="s">
        <v>47</v>
      </c>
      <c r="C16" s="9">
        <f>FEB!D28</f>
        <v>692</v>
      </c>
      <c r="D16" s="9">
        <f>FEB!E28</f>
        <v>706</v>
      </c>
      <c r="E16" s="9">
        <f>FEB!F28</f>
        <v>1398</v>
      </c>
      <c r="F16" s="9">
        <f>FEB!G28</f>
        <v>69</v>
      </c>
      <c r="G16" s="9">
        <f>FEB!H28</f>
        <v>72</v>
      </c>
      <c r="H16" s="9">
        <f>FEB!I28</f>
        <v>141</v>
      </c>
      <c r="I16" s="9">
        <f>FEB!J28</f>
        <v>10.085836909871244</v>
      </c>
      <c r="J16" s="9">
        <f>FEB!K28</f>
        <v>54</v>
      </c>
      <c r="K16" s="9">
        <f>FEB!L28</f>
        <v>57</v>
      </c>
      <c r="L16" s="9">
        <f>FEB!M28</f>
        <v>111</v>
      </c>
      <c r="M16" s="9">
        <f>FEB!N28</f>
        <v>7.939914163090128</v>
      </c>
      <c r="N16" s="9">
        <f>FEB!O28</f>
        <v>0</v>
      </c>
      <c r="O16" s="9">
        <f>FEB!P28</f>
        <v>0</v>
      </c>
      <c r="P16" s="9">
        <f>FEB!Q28</f>
        <v>0</v>
      </c>
      <c r="Q16" s="9">
        <f>FEB!R28</f>
        <v>0</v>
      </c>
      <c r="R16" s="9">
        <f>FEB!S28</f>
        <v>0</v>
      </c>
      <c r="S16" s="9">
        <f>FEB!T28</f>
        <v>0</v>
      </c>
      <c r="T16" s="9">
        <f>FEB!U28</f>
        <v>0</v>
      </c>
      <c r="U16" s="9">
        <f>FEB!V28</f>
        <v>0</v>
      </c>
      <c r="V16" s="9">
        <f>FEB!W28</f>
        <v>0</v>
      </c>
      <c r="W16" s="9">
        <f>FEB!X28</f>
        <v>0</v>
      </c>
      <c r="X16" s="9">
        <f>FEB!Y28</f>
        <v>0</v>
      </c>
      <c r="Y16" s="9">
        <f>FEB!Z28</f>
        <v>0</v>
      </c>
      <c r="Z16" s="9">
        <f>FEB!AA28</f>
        <v>0</v>
      </c>
      <c r="AA16" s="9">
        <f>FEB!AB28</f>
        <v>0</v>
      </c>
      <c r="AB16" s="9">
        <f>FEB!AC28</f>
        <v>0</v>
      </c>
      <c r="AC16" s="9">
        <f>FEB!AD28</f>
        <v>0</v>
      </c>
      <c r="AD16" s="9">
        <f>FEB!AE28</f>
        <v>0</v>
      </c>
      <c r="AE16" s="9">
        <f>FEB!AF28</f>
        <v>0</v>
      </c>
      <c r="AF16" s="9">
        <f>FEB!AG28</f>
        <v>0</v>
      </c>
      <c r="AG16" s="9">
        <f>FEB!AH28</f>
        <v>0</v>
      </c>
      <c r="AH16" s="9">
        <f>FEB!AI28</f>
        <v>0</v>
      </c>
      <c r="AI16" s="9">
        <f>FEB!AJ28</f>
        <v>0</v>
      </c>
      <c r="AJ16" s="9">
        <f>FEB!AK28</f>
        <v>0</v>
      </c>
      <c r="AK16" s="9">
        <f>FEB!AL28</f>
        <v>0</v>
      </c>
      <c r="AL16" s="9">
        <f>FEB!AM28</f>
        <v>0</v>
      </c>
      <c r="AM16" s="9">
        <f>FEB!AN28</f>
        <v>0</v>
      </c>
      <c r="AN16" s="9">
        <f>FEB!AO28</f>
        <v>0</v>
      </c>
      <c r="AO16" s="9">
        <f>FEB!AP28</f>
        <v>0</v>
      </c>
      <c r="AP16" s="9">
        <f>FEB!AQ28</f>
        <v>0</v>
      </c>
      <c r="AQ16" s="9">
        <f>FEB!AR28</f>
        <v>0</v>
      </c>
      <c r="AR16" s="9">
        <f>FEB!AS28</f>
        <v>0</v>
      </c>
      <c r="AS16" s="9">
        <f>FEB!AT28</f>
        <v>0</v>
      </c>
      <c r="AT16" s="9">
        <f>FEB!AU28</f>
        <v>0</v>
      </c>
      <c r="AU16" s="9">
        <f>FEB!AV28</f>
        <v>0</v>
      </c>
      <c r="AV16" s="9">
        <f>FEB!AW28</f>
        <v>0</v>
      </c>
      <c r="AW16" s="9">
        <f>FEB!AX28</f>
        <v>0</v>
      </c>
    </row>
    <row r="17" spans="1:49" ht="18" customHeight="1">
      <c r="A17" s="8">
        <v>5</v>
      </c>
      <c r="B17" s="43" t="s">
        <v>50</v>
      </c>
      <c r="C17" s="9">
        <f>FEB!D33</f>
        <v>1225</v>
      </c>
      <c r="D17" s="9">
        <f>FEB!E33</f>
        <v>1253</v>
      </c>
      <c r="E17" s="9">
        <f>FEB!F33</f>
        <v>2478</v>
      </c>
      <c r="F17" s="9">
        <f>FEB!G33</f>
        <v>105</v>
      </c>
      <c r="G17" s="9">
        <f>FEB!H33</f>
        <v>119</v>
      </c>
      <c r="H17" s="9">
        <f>FEB!I33</f>
        <v>224</v>
      </c>
      <c r="I17" s="9">
        <f>FEB!J33</f>
        <v>9.0395480225988702</v>
      </c>
      <c r="J17" s="9">
        <f>FEB!K33</f>
        <v>98</v>
      </c>
      <c r="K17" s="9">
        <f>FEB!L33</f>
        <v>113</v>
      </c>
      <c r="L17" s="9">
        <f>FEB!M33</f>
        <v>211</v>
      </c>
      <c r="M17" s="9">
        <f>FEB!N33</f>
        <v>8.514931396287329</v>
      </c>
      <c r="N17" s="9">
        <f>FEB!O33</f>
        <v>0</v>
      </c>
      <c r="O17" s="9">
        <f>FEB!P33</f>
        <v>0</v>
      </c>
      <c r="P17" s="9">
        <f>FEB!Q33</f>
        <v>0</v>
      </c>
      <c r="Q17" s="9">
        <f>FEB!R33</f>
        <v>0</v>
      </c>
      <c r="R17" s="9">
        <f>FEB!S33</f>
        <v>1</v>
      </c>
      <c r="S17" s="9">
        <f>FEB!T33</f>
        <v>0</v>
      </c>
      <c r="T17" s="9">
        <f>FEB!U33</f>
        <v>1</v>
      </c>
      <c r="U17" s="9">
        <f>FEB!V33</f>
        <v>0.4464285714285714</v>
      </c>
      <c r="V17" s="9">
        <f>FEB!W33</f>
        <v>0</v>
      </c>
      <c r="W17" s="9">
        <f>FEB!X33</f>
        <v>0</v>
      </c>
      <c r="X17" s="9">
        <f>FEB!Y33</f>
        <v>0</v>
      </c>
      <c r="Y17" s="9">
        <f>FEB!Z33</f>
        <v>0</v>
      </c>
      <c r="Z17" s="9">
        <f>FEB!AA33</f>
        <v>0</v>
      </c>
      <c r="AA17" s="9">
        <f>FEB!AB33</f>
        <v>1</v>
      </c>
      <c r="AB17" s="9">
        <f>FEB!AC33</f>
        <v>1</v>
      </c>
      <c r="AC17" s="9">
        <f>FEB!AD33</f>
        <v>0.4464285714285714</v>
      </c>
      <c r="AD17" s="9">
        <f>FEB!AE33</f>
        <v>0</v>
      </c>
      <c r="AE17" s="9">
        <f>FEB!AF33</f>
        <v>0</v>
      </c>
      <c r="AF17" s="9">
        <f>FEB!AG33</f>
        <v>0</v>
      </c>
      <c r="AG17" s="9">
        <f>FEB!AH33</f>
        <v>0</v>
      </c>
      <c r="AH17" s="9">
        <f>FEB!AI33</f>
        <v>0</v>
      </c>
      <c r="AI17" s="9">
        <f>FEB!AJ33</f>
        <v>0</v>
      </c>
      <c r="AJ17" s="9">
        <f>FEB!AK33</f>
        <v>0</v>
      </c>
      <c r="AK17" s="9">
        <f>FEB!AL33</f>
        <v>0</v>
      </c>
      <c r="AL17" s="9">
        <f>FEB!AM33</f>
        <v>0</v>
      </c>
      <c r="AM17" s="9">
        <f>FEB!AN33</f>
        <v>0</v>
      </c>
      <c r="AN17" s="9">
        <f>FEB!AO33</f>
        <v>0</v>
      </c>
      <c r="AO17" s="9">
        <f>FEB!AP33</f>
        <v>0</v>
      </c>
      <c r="AP17" s="9">
        <f>FEB!AQ33</f>
        <v>0</v>
      </c>
      <c r="AQ17" s="9">
        <f>FEB!AR33</f>
        <v>0</v>
      </c>
      <c r="AR17" s="9">
        <f>FEB!AS33</f>
        <v>0</v>
      </c>
      <c r="AS17" s="9">
        <f>FEB!AT33</f>
        <v>0</v>
      </c>
      <c r="AT17" s="9">
        <f>FEB!AU33</f>
        <v>1</v>
      </c>
      <c r="AU17" s="9">
        <f>FEB!AV33</f>
        <v>1</v>
      </c>
      <c r="AV17" s="9">
        <f>FEB!AW33</f>
        <v>2</v>
      </c>
      <c r="AW17" s="9">
        <f>FEB!AX33</f>
        <v>0.89285714285714279</v>
      </c>
    </row>
    <row r="18" spans="1:49" ht="18" customHeight="1">
      <c r="A18" s="8">
        <v>6</v>
      </c>
      <c r="B18" s="43" t="s">
        <v>55</v>
      </c>
      <c r="C18" s="9">
        <f>FEB!D36</f>
        <v>1081</v>
      </c>
      <c r="D18" s="9">
        <f>FEB!E36</f>
        <v>1005</v>
      </c>
      <c r="E18" s="9">
        <f>FEB!F36</f>
        <v>2086</v>
      </c>
      <c r="F18" s="9">
        <f>FEB!G36</f>
        <v>82</v>
      </c>
      <c r="G18" s="9">
        <f>FEB!H36</f>
        <v>68</v>
      </c>
      <c r="H18" s="9">
        <f>FEB!I36</f>
        <v>150</v>
      </c>
      <c r="I18" s="9">
        <f>FEB!J36</f>
        <v>7.1907957813998085</v>
      </c>
      <c r="J18" s="9">
        <f>FEB!K36</f>
        <v>80</v>
      </c>
      <c r="K18" s="9">
        <f>FEB!L36</f>
        <v>65</v>
      </c>
      <c r="L18" s="9">
        <f>FEB!M36</f>
        <v>145</v>
      </c>
      <c r="M18" s="9">
        <f>FEB!N36</f>
        <v>6.9511025886864806</v>
      </c>
      <c r="N18" s="9">
        <f>FEB!O36</f>
        <v>0</v>
      </c>
      <c r="O18" s="9">
        <f>FEB!P36</f>
        <v>0</v>
      </c>
      <c r="P18" s="9">
        <f>FEB!Q36</f>
        <v>0</v>
      </c>
      <c r="Q18" s="9">
        <f>FEB!R36</f>
        <v>0</v>
      </c>
      <c r="R18" s="9">
        <f>FEB!S36</f>
        <v>0</v>
      </c>
      <c r="S18" s="9">
        <f>FEB!T36</f>
        <v>0</v>
      </c>
      <c r="T18" s="9">
        <f>FEB!U36</f>
        <v>0</v>
      </c>
      <c r="U18" s="9">
        <f>FEB!V36</f>
        <v>0</v>
      </c>
      <c r="V18" s="9">
        <f>FEB!W36</f>
        <v>0</v>
      </c>
      <c r="W18" s="9">
        <f>FEB!X36</f>
        <v>0</v>
      </c>
      <c r="X18" s="9">
        <f>FEB!Y36</f>
        <v>0</v>
      </c>
      <c r="Y18" s="9">
        <f>FEB!Z36</f>
        <v>0</v>
      </c>
      <c r="Z18" s="9">
        <f>FEB!AA36</f>
        <v>0</v>
      </c>
      <c r="AA18" s="9">
        <f>FEB!AB36</f>
        <v>0</v>
      </c>
      <c r="AB18" s="9">
        <f>FEB!AC36</f>
        <v>0</v>
      </c>
      <c r="AC18" s="9">
        <f>FEB!AD36</f>
        <v>0</v>
      </c>
      <c r="AD18" s="9">
        <f>FEB!AE36</f>
        <v>0</v>
      </c>
      <c r="AE18" s="9">
        <f>FEB!AF36</f>
        <v>0</v>
      </c>
      <c r="AF18" s="9">
        <f>FEB!AG36</f>
        <v>0</v>
      </c>
      <c r="AG18" s="9">
        <f>FEB!AH36</f>
        <v>0</v>
      </c>
      <c r="AH18" s="9">
        <f>FEB!AI36</f>
        <v>0</v>
      </c>
      <c r="AI18" s="9">
        <f>FEB!AJ36</f>
        <v>0</v>
      </c>
      <c r="AJ18" s="9">
        <f>FEB!AK36</f>
        <v>0</v>
      </c>
      <c r="AK18" s="9">
        <f>FEB!AL36</f>
        <v>0</v>
      </c>
      <c r="AL18" s="9">
        <f>FEB!AM36</f>
        <v>0</v>
      </c>
      <c r="AM18" s="9">
        <f>FEB!AN36</f>
        <v>0</v>
      </c>
      <c r="AN18" s="9">
        <f>FEB!AO36</f>
        <v>0</v>
      </c>
      <c r="AO18" s="9">
        <f>FEB!AP36</f>
        <v>0</v>
      </c>
      <c r="AP18" s="9">
        <f>FEB!AQ36</f>
        <v>0</v>
      </c>
      <c r="AQ18" s="9">
        <f>FEB!AR36</f>
        <v>0</v>
      </c>
      <c r="AR18" s="9">
        <f>FEB!AS36</f>
        <v>0</v>
      </c>
      <c r="AS18" s="9">
        <f>FEB!AT36</f>
        <v>0</v>
      </c>
      <c r="AT18" s="9">
        <f>FEB!AU36</f>
        <v>0</v>
      </c>
      <c r="AU18" s="9">
        <f>FEB!AV36</f>
        <v>0</v>
      </c>
      <c r="AV18" s="9">
        <f>FEB!AW36</f>
        <v>0</v>
      </c>
      <c r="AW18" s="9">
        <f>FEB!AX36</f>
        <v>0</v>
      </c>
    </row>
    <row r="19" spans="1:49" ht="18" customHeight="1">
      <c r="A19" s="8">
        <v>7</v>
      </c>
      <c r="B19" s="43" t="s">
        <v>58</v>
      </c>
      <c r="C19" s="9">
        <f>FEB!D41</f>
        <v>2093</v>
      </c>
      <c r="D19" s="9">
        <f>FEB!E41</f>
        <v>1853</v>
      </c>
      <c r="E19" s="9">
        <f>FEB!F41</f>
        <v>3946</v>
      </c>
      <c r="F19" s="9">
        <f>FEB!G41</f>
        <v>135</v>
      </c>
      <c r="G19" s="9">
        <f>FEB!H41</f>
        <v>120</v>
      </c>
      <c r="H19" s="9">
        <f>FEB!I41</f>
        <v>255</v>
      </c>
      <c r="I19" s="9">
        <f>FEB!J41</f>
        <v>6.462240243284338</v>
      </c>
      <c r="J19" s="9">
        <f>FEB!K41</f>
        <v>120</v>
      </c>
      <c r="K19" s="9">
        <f>FEB!L41</f>
        <v>119</v>
      </c>
      <c r="L19" s="9">
        <f>FEB!M41</f>
        <v>239</v>
      </c>
      <c r="M19" s="9">
        <f>FEB!N41</f>
        <v>6.0567663456664977</v>
      </c>
      <c r="N19" s="9">
        <f>FEB!O41</f>
        <v>0</v>
      </c>
      <c r="O19" s="9">
        <f>FEB!P41</f>
        <v>0</v>
      </c>
      <c r="P19" s="9">
        <f>FEB!Q41</f>
        <v>0</v>
      </c>
      <c r="Q19" s="9">
        <f>FEB!R41</f>
        <v>0</v>
      </c>
      <c r="R19" s="9">
        <f>FEB!S41</f>
        <v>0</v>
      </c>
      <c r="S19" s="9">
        <f>FEB!T41</f>
        <v>0</v>
      </c>
      <c r="T19" s="9">
        <f>FEB!U41</f>
        <v>0</v>
      </c>
      <c r="U19" s="9">
        <f>FEB!V41</f>
        <v>0</v>
      </c>
      <c r="V19" s="9">
        <f>FEB!W41</f>
        <v>0</v>
      </c>
      <c r="W19" s="9">
        <f>FEB!X41</f>
        <v>0</v>
      </c>
      <c r="X19" s="9">
        <f>FEB!Y41</f>
        <v>0</v>
      </c>
      <c r="Y19" s="9">
        <f>FEB!Z41</f>
        <v>0</v>
      </c>
      <c r="Z19" s="9">
        <f>FEB!AA41</f>
        <v>0</v>
      </c>
      <c r="AA19" s="9">
        <f>FEB!AB41</f>
        <v>0</v>
      </c>
      <c r="AB19" s="9">
        <f>FEB!AC41</f>
        <v>0</v>
      </c>
      <c r="AC19" s="9">
        <f>FEB!AD41</f>
        <v>0</v>
      </c>
      <c r="AD19" s="9">
        <f>FEB!AE41</f>
        <v>0</v>
      </c>
      <c r="AE19" s="9">
        <f>FEB!AF41</f>
        <v>0</v>
      </c>
      <c r="AF19" s="9">
        <f>FEB!AG41</f>
        <v>0</v>
      </c>
      <c r="AG19" s="9">
        <f>FEB!AH41</f>
        <v>0</v>
      </c>
      <c r="AH19" s="9">
        <f>FEB!AI41</f>
        <v>0</v>
      </c>
      <c r="AI19" s="9">
        <f>FEB!AJ41</f>
        <v>0</v>
      </c>
      <c r="AJ19" s="9">
        <f>FEB!AK41</f>
        <v>0</v>
      </c>
      <c r="AK19" s="9">
        <f>FEB!AL41</f>
        <v>0</v>
      </c>
      <c r="AL19" s="9">
        <f>FEB!AM41</f>
        <v>0</v>
      </c>
      <c r="AM19" s="9">
        <f>FEB!AN41</f>
        <v>0</v>
      </c>
      <c r="AN19" s="9">
        <f>FEB!AO41</f>
        <v>0</v>
      </c>
      <c r="AO19" s="9">
        <f>FEB!AP41</f>
        <v>0</v>
      </c>
      <c r="AP19" s="9">
        <f>FEB!AQ41</f>
        <v>0</v>
      </c>
      <c r="AQ19" s="9">
        <f>FEB!AR41</f>
        <v>0</v>
      </c>
      <c r="AR19" s="9">
        <f>FEB!AS41</f>
        <v>0</v>
      </c>
      <c r="AS19" s="9">
        <f>FEB!AT41</f>
        <v>0</v>
      </c>
      <c r="AT19" s="9">
        <f>FEB!AU41</f>
        <v>0</v>
      </c>
      <c r="AU19" s="9">
        <f>FEB!AV41</f>
        <v>0</v>
      </c>
      <c r="AV19" s="9">
        <f>FEB!AW41</f>
        <v>0</v>
      </c>
      <c r="AW19" s="9">
        <f>FEB!AX41</f>
        <v>0</v>
      </c>
    </row>
    <row r="20" spans="1:49" ht="18" customHeight="1">
      <c r="A20" s="8">
        <v>8</v>
      </c>
      <c r="B20" s="43" t="s">
        <v>63</v>
      </c>
      <c r="C20" s="9">
        <f>FEB!D46</f>
        <v>2120</v>
      </c>
      <c r="D20" s="9">
        <f>FEB!E46</f>
        <v>1968</v>
      </c>
      <c r="E20" s="9">
        <f>FEB!F46</f>
        <v>4088</v>
      </c>
      <c r="F20" s="9">
        <f>FEB!G46</f>
        <v>169</v>
      </c>
      <c r="G20" s="9">
        <f>FEB!H46</f>
        <v>174</v>
      </c>
      <c r="H20" s="9">
        <f>FEB!I46</f>
        <v>343</v>
      </c>
      <c r="I20" s="9">
        <f>FEB!J46</f>
        <v>8.3904109589041092</v>
      </c>
      <c r="J20" s="9">
        <f>FEB!K46</f>
        <v>159</v>
      </c>
      <c r="K20" s="9">
        <f>FEB!L46</f>
        <v>164</v>
      </c>
      <c r="L20" s="9">
        <f>FEB!M46</f>
        <v>323</v>
      </c>
      <c r="M20" s="9">
        <f>FEB!N46</f>
        <v>7.9011741682974561</v>
      </c>
      <c r="N20" s="9">
        <f>FEB!O46</f>
        <v>0</v>
      </c>
      <c r="O20" s="9">
        <f>FEB!P46</f>
        <v>0</v>
      </c>
      <c r="P20" s="9">
        <f>FEB!Q46</f>
        <v>0</v>
      </c>
      <c r="Q20" s="9">
        <f>FEB!R46</f>
        <v>0</v>
      </c>
      <c r="R20" s="9">
        <f>FEB!S46</f>
        <v>0</v>
      </c>
      <c r="S20" s="9">
        <f>FEB!T46</f>
        <v>0</v>
      </c>
      <c r="T20" s="9">
        <f>FEB!U46</f>
        <v>0</v>
      </c>
      <c r="U20" s="9">
        <f>FEB!V46</f>
        <v>0</v>
      </c>
      <c r="V20" s="9">
        <f>FEB!W46</f>
        <v>0</v>
      </c>
      <c r="W20" s="9">
        <f>FEB!X46</f>
        <v>0</v>
      </c>
      <c r="X20" s="9">
        <f>FEB!Y46</f>
        <v>0</v>
      </c>
      <c r="Y20" s="9">
        <f>FEB!Z46</f>
        <v>0</v>
      </c>
      <c r="Z20" s="9">
        <f>FEB!AA46</f>
        <v>0</v>
      </c>
      <c r="AA20" s="9">
        <f>FEB!AB46</f>
        <v>0</v>
      </c>
      <c r="AB20" s="9">
        <f>FEB!AC46</f>
        <v>0</v>
      </c>
      <c r="AC20" s="9">
        <f>FEB!AD46</f>
        <v>0</v>
      </c>
      <c r="AD20" s="9">
        <f>FEB!AE46</f>
        <v>0</v>
      </c>
      <c r="AE20" s="9">
        <f>FEB!AF46</f>
        <v>0</v>
      </c>
      <c r="AF20" s="9">
        <f>FEB!AG46</f>
        <v>0</v>
      </c>
      <c r="AG20" s="9">
        <f>FEB!AH46</f>
        <v>0</v>
      </c>
      <c r="AH20" s="9">
        <f>FEB!AI46</f>
        <v>0</v>
      </c>
      <c r="AI20" s="9">
        <f>FEB!AJ46</f>
        <v>0</v>
      </c>
      <c r="AJ20" s="9">
        <f>FEB!AK46</f>
        <v>0</v>
      </c>
      <c r="AK20" s="9">
        <f>FEB!AL46</f>
        <v>0</v>
      </c>
      <c r="AL20" s="9">
        <f>FEB!AM46</f>
        <v>0</v>
      </c>
      <c r="AM20" s="9">
        <f>FEB!AN46</f>
        <v>0</v>
      </c>
      <c r="AN20" s="9">
        <f>FEB!AO46</f>
        <v>0</v>
      </c>
      <c r="AO20" s="9">
        <f>FEB!AP46</f>
        <v>0</v>
      </c>
      <c r="AP20" s="9">
        <f>FEB!AQ46</f>
        <v>0</v>
      </c>
      <c r="AQ20" s="9">
        <f>FEB!AR46</f>
        <v>0</v>
      </c>
      <c r="AR20" s="9">
        <f>FEB!AS46</f>
        <v>0</v>
      </c>
      <c r="AS20" s="9">
        <f>FEB!AT46</f>
        <v>0</v>
      </c>
      <c r="AT20" s="9">
        <f>FEB!AU46</f>
        <v>0</v>
      </c>
      <c r="AU20" s="9">
        <f>FEB!AV46</f>
        <v>0</v>
      </c>
      <c r="AV20" s="9">
        <f>FEB!AW46</f>
        <v>0</v>
      </c>
      <c r="AW20" s="9">
        <f>FEB!AX46</f>
        <v>0</v>
      </c>
    </row>
    <row r="21" spans="1:49" ht="18" customHeight="1">
      <c r="A21" s="8">
        <v>9</v>
      </c>
      <c r="B21" s="41" t="s">
        <v>68</v>
      </c>
      <c r="C21" s="9">
        <f>FEB!D51</f>
        <v>1320</v>
      </c>
      <c r="D21" s="9">
        <f>FEB!E51</f>
        <v>1330</v>
      </c>
      <c r="E21" s="9">
        <f>FEB!F51</f>
        <v>2650</v>
      </c>
      <c r="F21" s="9">
        <f>FEB!G51</f>
        <v>90</v>
      </c>
      <c r="G21" s="9">
        <f>FEB!H51</f>
        <v>103</v>
      </c>
      <c r="H21" s="9">
        <f>FEB!I51</f>
        <v>193</v>
      </c>
      <c r="I21" s="9">
        <f>FEB!J51</f>
        <v>7.2830188679245289</v>
      </c>
      <c r="J21" s="9">
        <f>FEB!K51</f>
        <v>106</v>
      </c>
      <c r="K21" s="9">
        <f>FEB!L51</f>
        <v>105</v>
      </c>
      <c r="L21" s="9">
        <f>FEB!M51</f>
        <v>211</v>
      </c>
      <c r="M21" s="9">
        <f>FEB!N51</f>
        <v>7.9622641509433958</v>
      </c>
      <c r="N21" s="9">
        <f>FEB!O51</f>
        <v>0</v>
      </c>
      <c r="O21" s="9">
        <f>FEB!P51</f>
        <v>0</v>
      </c>
      <c r="P21" s="9">
        <f>FEB!Q51</f>
        <v>0</v>
      </c>
      <c r="Q21" s="9">
        <f>FEB!R51</f>
        <v>0</v>
      </c>
      <c r="R21" s="9">
        <f>FEB!S51</f>
        <v>0</v>
      </c>
      <c r="S21" s="9">
        <f>FEB!T51</f>
        <v>1</v>
      </c>
      <c r="T21" s="9">
        <f>FEB!U51</f>
        <v>1</v>
      </c>
      <c r="U21" s="9">
        <f>FEB!V51</f>
        <v>0.5181347150259068</v>
      </c>
      <c r="V21" s="9">
        <f>FEB!W51</f>
        <v>0</v>
      </c>
      <c r="W21" s="9">
        <f>FEB!X51</f>
        <v>1</v>
      </c>
      <c r="X21" s="9">
        <f>FEB!Y51</f>
        <v>1</v>
      </c>
      <c r="Y21" s="9">
        <f>FEB!Z51</f>
        <v>0.5181347150259068</v>
      </c>
      <c r="Z21" s="9">
        <f>FEB!AA51</f>
        <v>0</v>
      </c>
      <c r="AA21" s="9">
        <f>FEB!AB51</f>
        <v>0</v>
      </c>
      <c r="AB21" s="9">
        <f>FEB!AC51</f>
        <v>0</v>
      </c>
      <c r="AC21" s="9">
        <f>FEB!AD51</f>
        <v>0</v>
      </c>
      <c r="AD21" s="9">
        <f>FEB!AE51</f>
        <v>0</v>
      </c>
      <c r="AE21" s="9">
        <f>FEB!AF51</f>
        <v>0</v>
      </c>
      <c r="AF21" s="9">
        <f>FEB!AG51</f>
        <v>0</v>
      </c>
      <c r="AG21" s="9">
        <f>FEB!AH51</f>
        <v>0</v>
      </c>
      <c r="AH21" s="9">
        <f>FEB!AI51</f>
        <v>0</v>
      </c>
      <c r="AI21" s="9">
        <f>FEB!AJ51</f>
        <v>0</v>
      </c>
      <c r="AJ21" s="9">
        <f>FEB!AK51</f>
        <v>0</v>
      </c>
      <c r="AK21" s="9">
        <f>FEB!AL51</f>
        <v>0</v>
      </c>
      <c r="AL21" s="9">
        <f>FEB!AM51</f>
        <v>0</v>
      </c>
      <c r="AM21" s="9">
        <f>FEB!AN51</f>
        <v>0</v>
      </c>
      <c r="AN21" s="9">
        <f>FEB!AO51</f>
        <v>0</v>
      </c>
      <c r="AO21" s="9">
        <f>FEB!AP51</f>
        <v>0</v>
      </c>
      <c r="AP21" s="9">
        <f>FEB!AQ51</f>
        <v>0</v>
      </c>
      <c r="AQ21" s="9">
        <f>FEB!AR51</f>
        <v>0</v>
      </c>
      <c r="AR21" s="9">
        <f>FEB!AS51</f>
        <v>0</v>
      </c>
      <c r="AS21" s="9">
        <f>FEB!AT51</f>
        <v>0</v>
      </c>
      <c r="AT21" s="9">
        <f>FEB!AU51</f>
        <v>0</v>
      </c>
      <c r="AU21" s="9">
        <f>FEB!AV51</f>
        <v>1</v>
      </c>
      <c r="AV21" s="9">
        <f>FEB!AW51</f>
        <v>1</v>
      </c>
      <c r="AW21" s="9">
        <f>FEB!AX51</f>
        <v>0.5181347150259068</v>
      </c>
    </row>
    <row r="22" spans="1:49" ht="18" customHeight="1">
      <c r="A22" s="8">
        <v>10</v>
      </c>
      <c r="B22" s="43" t="s">
        <v>73</v>
      </c>
      <c r="C22" s="9">
        <f>FEB!D55</f>
        <v>2029</v>
      </c>
      <c r="D22" s="9">
        <f>FEB!E55</f>
        <v>2039</v>
      </c>
      <c r="E22" s="9">
        <f>FEB!F55</f>
        <v>4068</v>
      </c>
      <c r="F22" s="9">
        <f>FEB!G55</f>
        <v>152</v>
      </c>
      <c r="G22" s="9">
        <f>FEB!H55</f>
        <v>163</v>
      </c>
      <c r="H22" s="9">
        <f>FEB!I55</f>
        <v>315</v>
      </c>
      <c r="I22" s="9">
        <f>FEB!J55</f>
        <v>7.7433628318584065</v>
      </c>
      <c r="J22" s="9">
        <f>FEB!K55</f>
        <v>136</v>
      </c>
      <c r="K22" s="9">
        <f>FEB!L55</f>
        <v>131</v>
      </c>
      <c r="L22" s="9">
        <f>FEB!M55</f>
        <v>267</v>
      </c>
      <c r="M22" s="9">
        <f>FEB!N55</f>
        <v>6.5634218289085542</v>
      </c>
      <c r="N22" s="9">
        <f>FEB!O55</f>
        <v>0</v>
      </c>
      <c r="O22" s="9">
        <f>FEB!P55</f>
        <v>0</v>
      </c>
      <c r="P22" s="9">
        <f>FEB!Q55</f>
        <v>0</v>
      </c>
      <c r="Q22" s="9">
        <f>FEB!R55</f>
        <v>0</v>
      </c>
      <c r="R22" s="9">
        <f>FEB!S55</f>
        <v>0</v>
      </c>
      <c r="S22" s="9">
        <f>FEB!T55</f>
        <v>0</v>
      </c>
      <c r="T22" s="9">
        <f>FEB!U55</f>
        <v>0</v>
      </c>
      <c r="U22" s="9">
        <f>FEB!V55</f>
        <v>0</v>
      </c>
      <c r="V22" s="9">
        <f>FEB!W55</f>
        <v>0</v>
      </c>
      <c r="W22" s="9">
        <f>FEB!X55</f>
        <v>0</v>
      </c>
      <c r="X22" s="9">
        <f>FEB!Y55</f>
        <v>0</v>
      </c>
      <c r="Y22" s="9">
        <f>FEB!Z55</f>
        <v>0</v>
      </c>
      <c r="Z22" s="9">
        <f>FEB!AA55</f>
        <v>0</v>
      </c>
      <c r="AA22" s="9">
        <f>FEB!AB55</f>
        <v>0</v>
      </c>
      <c r="AB22" s="9">
        <f>FEB!AC55</f>
        <v>0</v>
      </c>
      <c r="AC22" s="9">
        <f>FEB!AD55</f>
        <v>0</v>
      </c>
      <c r="AD22" s="9">
        <f>FEB!AE55</f>
        <v>0</v>
      </c>
      <c r="AE22" s="9">
        <f>FEB!AF55</f>
        <v>0</v>
      </c>
      <c r="AF22" s="9">
        <f>FEB!AG55</f>
        <v>0</v>
      </c>
      <c r="AG22" s="9">
        <f>FEB!AH55</f>
        <v>0</v>
      </c>
      <c r="AH22" s="9">
        <f>FEB!AI55</f>
        <v>0</v>
      </c>
      <c r="AI22" s="9">
        <f>FEB!AJ55</f>
        <v>0</v>
      </c>
      <c r="AJ22" s="9">
        <f>FEB!AK55</f>
        <v>0</v>
      </c>
      <c r="AK22" s="9">
        <f>FEB!AL55</f>
        <v>0</v>
      </c>
      <c r="AL22" s="9">
        <f>FEB!AM55</f>
        <v>0</v>
      </c>
      <c r="AM22" s="9">
        <f>FEB!AN55</f>
        <v>0</v>
      </c>
      <c r="AN22" s="9">
        <f>FEB!AO55</f>
        <v>0</v>
      </c>
      <c r="AO22" s="9">
        <f>FEB!AP55</f>
        <v>0</v>
      </c>
      <c r="AP22" s="9">
        <f>FEB!AQ55</f>
        <v>0</v>
      </c>
      <c r="AQ22" s="9">
        <f>FEB!AR55</f>
        <v>0</v>
      </c>
      <c r="AR22" s="9">
        <f>FEB!AS55</f>
        <v>0</v>
      </c>
      <c r="AS22" s="9">
        <f>FEB!AT55</f>
        <v>0</v>
      </c>
      <c r="AT22" s="9">
        <f>FEB!AU55</f>
        <v>0</v>
      </c>
      <c r="AU22" s="9">
        <f>FEB!AV55</f>
        <v>0</v>
      </c>
      <c r="AV22" s="9">
        <f>FEB!AW55</f>
        <v>0</v>
      </c>
      <c r="AW22" s="9">
        <f>FEB!AX55</f>
        <v>0</v>
      </c>
    </row>
    <row r="23" spans="1:49" ht="18" customHeight="1">
      <c r="A23" s="8">
        <v>11</v>
      </c>
      <c r="B23" s="43" t="s">
        <v>77</v>
      </c>
      <c r="C23" s="9">
        <f>FEB!D60</f>
        <v>1362</v>
      </c>
      <c r="D23" s="9">
        <f>FEB!E60</f>
        <v>1257</v>
      </c>
      <c r="E23" s="9">
        <f>FEB!F60</f>
        <v>2619</v>
      </c>
      <c r="F23" s="9">
        <f>FEB!G60</f>
        <v>0</v>
      </c>
      <c r="G23" s="9">
        <f>FEB!H60</f>
        <v>0</v>
      </c>
      <c r="H23" s="9">
        <f>FEB!I60</f>
        <v>0</v>
      </c>
      <c r="I23" s="9">
        <f>FEB!J60</f>
        <v>0</v>
      </c>
      <c r="J23" s="9">
        <f>FEB!K60</f>
        <v>0</v>
      </c>
      <c r="K23" s="9">
        <f>FEB!L60</f>
        <v>0</v>
      </c>
      <c r="L23" s="9">
        <f>FEB!M60</f>
        <v>0</v>
      </c>
      <c r="M23" s="9">
        <f>FEB!N60</f>
        <v>0</v>
      </c>
      <c r="N23" s="9">
        <f>FEB!O60</f>
        <v>0</v>
      </c>
      <c r="O23" s="9">
        <f>FEB!P60</f>
        <v>0</v>
      </c>
      <c r="P23" s="9">
        <f>FEB!Q60</f>
        <v>0</v>
      </c>
      <c r="Q23" s="9" t="e">
        <f>FEB!R60</f>
        <v>#DIV/0!</v>
      </c>
      <c r="R23" s="9">
        <f>FEB!S60</f>
        <v>0</v>
      </c>
      <c r="S23" s="9">
        <f>FEB!T60</f>
        <v>0</v>
      </c>
      <c r="T23" s="9">
        <f>FEB!U60</f>
        <v>0</v>
      </c>
      <c r="U23" s="9" t="e">
        <f>FEB!V60</f>
        <v>#DIV/0!</v>
      </c>
      <c r="V23" s="9">
        <f>FEB!W60</f>
        <v>0</v>
      </c>
      <c r="W23" s="9">
        <f>FEB!X60</f>
        <v>0</v>
      </c>
      <c r="X23" s="9">
        <f>FEB!Y60</f>
        <v>0</v>
      </c>
      <c r="Y23" s="9" t="e">
        <f>FEB!Z60</f>
        <v>#DIV/0!</v>
      </c>
      <c r="Z23" s="9">
        <f>FEB!AA60</f>
        <v>0</v>
      </c>
      <c r="AA23" s="9">
        <f>FEB!AB60</f>
        <v>0</v>
      </c>
      <c r="AB23" s="9">
        <f>FEB!AC60</f>
        <v>0</v>
      </c>
      <c r="AC23" s="9" t="e">
        <f>FEB!AD60</f>
        <v>#DIV/0!</v>
      </c>
      <c r="AD23" s="9">
        <f>FEB!AE60</f>
        <v>0</v>
      </c>
      <c r="AE23" s="9">
        <f>FEB!AF60</f>
        <v>0</v>
      </c>
      <c r="AF23" s="9">
        <f>FEB!AG60</f>
        <v>0</v>
      </c>
      <c r="AG23" s="9" t="e">
        <f>FEB!AH60</f>
        <v>#DIV/0!</v>
      </c>
      <c r="AH23" s="9">
        <f>FEB!AI60</f>
        <v>0</v>
      </c>
      <c r="AI23" s="9">
        <f>FEB!AJ60</f>
        <v>0</v>
      </c>
      <c r="AJ23" s="9">
        <f>FEB!AK60</f>
        <v>0</v>
      </c>
      <c r="AK23" s="9" t="e">
        <f>FEB!AL60</f>
        <v>#DIV/0!</v>
      </c>
      <c r="AL23" s="9">
        <f>FEB!AM60</f>
        <v>0</v>
      </c>
      <c r="AM23" s="9">
        <f>FEB!AN60</f>
        <v>0</v>
      </c>
      <c r="AN23" s="9">
        <f>FEB!AO60</f>
        <v>0</v>
      </c>
      <c r="AO23" s="9" t="e">
        <f>FEB!AP60</f>
        <v>#DIV/0!</v>
      </c>
      <c r="AP23" s="9">
        <f>FEB!AQ60</f>
        <v>0</v>
      </c>
      <c r="AQ23" s="9">
        <f>FEB!AR60</f>
        <v>0</v>
      </c>
      <c r="AR23" s="9">
        <f>FEB!AS60</f>
        <v>0</v>
      </c>
      <c r="AS23" s="9" t="e">
        <f>FEB!AT60</f>
        <v>#DIV/0!</v>
      </c>
      <c r="AT23" s="9">
        <f>FEB!AU60</f>
        <v>0</v>
      </c>
      <c r="AU23" s="9">
        <f>FEB!AV60</f>
        <v>0</v>
      </c>
      <c r="AV23" s="9">
        <f>FEB!AW60</f>
        <v>0</v>
      </c>
      <c r="AW23" s="9" t="e">
        <f>FEB!AX60</f>
        <v>#DIV/0!</v>
      </c>
    </row>
    <row r="24" spans="1:49" ht="18" customHeight="1">
      <c r="A24" s="8">
        <v>12</v>
      </c>
      <c r="B24" s="43" t="s">
        <v>82</v>
      </c>
      <c r="C24" s="9">
        <f>FEB!D65</f>
        <v>1428</v>
      </c>
      <c r="D24" s="9">
        <f>FEB!E65</f>
        <v>1502</v>
      </c>
      <c r="E24" s="9">
        <f>FEB!F65</f>
        <v>2930</v>
      </c>
      <c r="F24" s="9">
        <f>FEB!G65</f>
        <v>75</v>
      </c>
      <c r="G24" s="9">
        <f>FEB!H65</f>
        <v>74</v>
      </c>
      <c r="H24" s="9">
        <f>FEB!I65</f>
        <v>149</v>
      </c>
      <c r="I24" s="9">
        <f>FEB!J65</f>
        <v>5.085324232081911</v>
      </c>
      <c r="J24" s="9">
        <f>FEB!K65</f>
        <v>75</v>
      </c>
      <c r="K24" s="9">
        <f>FEB!L65</f>
        <v>74</v>
      </c>
      <c r="L24" s="9">
        <f>FEB!M65</f>
        <v>149</v>
      </c>
      <c r="M24" s="9">
        <f>FEB!N65</f>
        <v>5.085324232081911</v>
      </c>
      <c r="N24" s="9">
        <f>FEB!O65</f>
        <v>0</v>
      </c>
      <c r="O24" s="9">
        <f>FEB!P65</f>
        <v>0</v>
      </c>
      <c r="P24" s="9">
        <f>FEB!Q65</f>
        <v>0</v>
      </c>
      <c r="Q24" s="9">
        <f>FEB!R65</f>
        <v>0</v>
      </c>
      <c r="R24" s="9">
        <f>FEB!S65</f>
        <v>0</v>
      </c>
      <c r="S24" s="9">
        <f>FEB!T65</f>
        <v>0</v>
      </c>
      <c r="T24" s="9">
        <f>FEB!U65</f>
        <v>0</v>
      </c>
      <c r="U24" s="9">
        <f>FEB!V65</f>
        <v>0</v>
      </c>
      <c r="V24" s="9">
        <f>FEB!W65</f>
        <v>0</v>
      </c>
      <c r="W24" s="9">
        <f>FEB!X65</f>
        <v>0</v>
      </c>
      <c r="X24" s="9">
        <f>FEB!Y65</f>
        <v>0</v>
      </c>
      <c r="Y24" s="9">
        <f>FEB!Z65</f>
        <v>0</v>
      </c>
      <c r="Z24" s="9">
        <f>FEB!AA65</f>
        <v>0</v>
      </c>
      <c r="AA24" s="9">
        <f>FEB!AB65</f>
        <v>0</v>
      </c>
      <c r="AB24" s="9">
        <f>FEB!AC65</f>
        <v>0</v>
      </c>
      <c r="AC24" s="9">
        <f>FEB!AD65</f>
        <v>0</v>
      </c>
      <c r="AD24" s="9">
        <f>FEB!AE65</f>
        <v>0</v>
      </c>
      <c r="AE24" s="9">
        <f>FEB!AF65</f>
        <v>0</v>
      </c>
      <c r="AF24" s="9">
        <f>FEB!AG65</f>
        <v>0</v>
      </c>
      <c r="AG24" s="9">
        <f>FEB!AH65</f>
        <v>0</v>
      </c>
      <c r="AH24" s="9">
        <f>FEB!AI65</f>
        <v>0</v>
      </c>
      <c r="AI24" s="9">
        <f>FEB!AJ65</f>
        <v>0</v>
      </c>
      <c r="AJ24" s="9">
        <f>FEB!AK65</f>
        <v>0</v>
      </c>
      <c r="AK24" s="9">
        <f>FEB!AL65</f>
        <v>0</v>
      </c>
      <c r="AL24" s="9">
        <f>FEB!AM65</f>
        <v>0</v>
      </c>
      <c r="AM24" s="9">
        <f>FEB!AN65</f>
        <v>0</v>
      </c>
      <c r="AN24" s="9">
        <f>FEB!AO65</f>
        <v>0</v>
      </c>
      <c r="AO24" s="9">
        <f>FEB!AP65</f>
        <v>0</v>
      </c>
      <c r="AP24" s="9">
        <f>FEB!AQ65</f>
        <v>0</v>
      </c>
      <c r="AQ24" s="9">
        <f>FEB!AR65</f>
        <v>0</v>
      </c>
      <c r="AR24" s="9">
        <f>FEB!AS65</f>
        <v>0</v>
      </c>
      <c r="AS24" s="9">
        <f>FEB!AT65</f>
        <v>0</v>
      </c>
      <c r="AT24" s="9">
        <f>FEB!AU65</f>
        <v>0</v>
      </c>
      <c r="AU24" s="9">
        <f>FEB!AV65</f>
        <v>0</v>
      </c>
      <c r="AV24" s="9">
        <f>FEB!AW65</f>
        <v>0</v>
      </c>
      <c r="AW24" s="9">
        <f>FEB!AX65</f>
        <v>0</v>
      </c>
    </row>
    <row r="25" spans="1:49" ht="18" customHeight="1">
      <c r="A25" s="8">
        <v>13</v>
      </c>
      <c r="B25" s="41" t="s">
        <v>87</v>
      </c>
      <c r="C25" s="9">
        <f>FEB!D71</f>
        <v>1227</v>
      </c>
      <c r="D25" s="9">
        <f>FEB!E71</f>
        <v>1175</v>
      </c>
      <c r="E25" s="9">
        <f>FEB!F71</f>
        <v>2402</v>
      </c>
      <c r="F25" s="9">
        <f>FEB!G71</f>
        <v>64</v>
      </c>
      <c r="G25" s="9">
        <f>FEB!H71</f>
        <v>70</v>
      </c>
      <c r="H25" s="9">
        <f>FEB!I71</f>
        <v>134</v>
      </c>
      <c r="I25" s="9">
        <f>FEB!J71</f>
        <v>5.5786844296419646</v>
      </c>
      <c r="J25" s="9">
        <f>FEB!K71</f>
        <v>93</v>
      </c>
      <c r="K25" s="9">
        <f>FEB!L71</f>
        <v>98</v>
      </c>
      <c r="L25" s="9">
        <f>FEB!M71</f>
        <v>191</v>
      </c>
      <c r="M25" s="9">
        <f>FEB!N71</f>
        <v>7.9517069109075775</v>
      </c>
      <c r="N25" s="9">
        <f>FEB!O71</f>
        <v>0</v>
      </c>
      <c r="O25" s="9">
        <f>FEB!P71</f>
        <v>0</v>
      </c>
      <c r="P25" s="9">
        <f>FEB!Q71</f>
        <v>0</v>
      </c>
      <c r="Q25" s="9">
        <f>FEB!R71</f>
        <v>0</v>
      </c>
      <c r="R25" s="9">
        <f>FEB!S71</f>
        <v>0</v>
      </c>
      <c r="S25" s="9">
        <f>FEB!T71</f>
        <v>0</v>
      </c>
      <c r="T25" s="9">
        <f>FEB!U71</f>
        <v>0</v>
      </c>
      <c r="U25" s="9">
        <f>FEB!V71</f>
        <v>0</v>
      </c>
      <c r="V25" s="9">
        <f>FEB!W71</f>
        <v>0</v>
      </c>
      <c r="W25" s="9">
        <f>FEB!X71</f>
        <v>0</v>
      </c>
      <c r="X25" s="9">
        <f>FEB!Y71</f>
        <v>0</v>
      </c>
      <c r="Y25" s="9">
        <f>FEB!Z71</f>
        <v>0</v>
      </c>
      <c r="Z25" s="9">
        <f>FEB!AA71</f>
        <v>2</v>
      </c>
      <c r="AA25" s="9">
        <f>FEB!AB71</f>
        <v>1</v>
      </c>
      <c r="AB25" s="9">
        <f>FEB!AC71</f>
        <v>3</v>
      </c>
      <c r="AC25" s="9">
        <f>FEB!AD71</f>
        <v>2.2388059701492535</v>
      </c>
      <c r="AD25" s="9">
        <f>FEB!AE71</f>
        <v>0</v>
      </c>
      <c r="AE25" s="9">
        <f>FEB!AF71</f>
        <v>0</v>
      </c>
      <c r="AF25" s="9">
        <f>FEB!AG71</f>
        <v>0</v>
      </c>
      <c r="AG25" s="9">
        <f>FEB!AH71</f>
        <v>0</v>
      </c>
      <c r="AH25" s="9">
        <f>FEB!AI71</f>
        <v>0</v>
      </c>
      <c r="AI25" s="9">
        <f>FEB!AJ71</f>
        <v>0</v>
      </c>
      <c r="AJ25" s="9">
        <f>FEB!AK71</f>
        <v>0</v>
      </c>
      <c r="AK25" s="9">
        <f>FEB!AL71</f>
        <v>0</v>
      </c>
      <c r="AL25" s="9">
        <f>FEB!AM71</f>
        <v>0</v>
      </c>
      <c r="AM25" s="9">
        <f>FEB!AN71</f>
        <v>0</v>
      </c>
      <c r="AN25" s="9">
        <f>FEB!AO71</f>
        <v>0</v>
      </c>
      <c r="AO25" s="9">
        <f>FEB!AP71</f>
        <v>0</v>
      </c>
      <c r="AP25" s="9">
        <f>FEB!AQ71</f>
        <v>0</v>
      </c>
      <c r="AQ25" s="9">
        <f>FEB!AR71</f>
        <v>0</v>
      </c>
      <c r="AR25" s="9">
        <f>FEB!AS71</f>
        <v>0</v>
      </c>
      <c r="AS25" s="9">
        <f>FEB!AT71</f>
        <v>0</v>
      </c>
      <c r="AT25" s="9">
        <f>FEB!AU71</f>
        <v>2</v>
      </c>
      <c r="AU25" s="9">
        <f>FEB!AV71</f>
        <v>1</v>
      </c>
      <c r="AV25" s="9">
        <f>FEB!AW71</f>
        <v>3</v>
      </c>
      <c r="AW25" s="9">
        <f>FEB!AX71</f>
        <v>2.2388059701492535</v>
      </c>
    </row>
    <row r="26" spans="1:49" ht="18" customHeight="1">
      <c r="A26" s="8">
        <v>14</v>
      </c>
      <c r="B26" s="41" t="s">
        <v>93</v>
      </c>
      <c r="C26" s="9">
        <f>FEB!D76</f>
        <v>1337</v>
      </c>
      <c r="D26" s="9">
        <f>FEB!E76</f>
        <v>1236</v>
      </c>
      <c r="E26" s="9">
        <f>FEB!F76</f>
        <v>2573</v>
      </c>
      <c r="F26" s="9">
        <f>FEB!G76</f>
        <v>132</v>
      </c>
      <c r="G26" s="9">
        <f>FEB!H76</f>
        <v>131</v>
      </c>
      <c r="H26" s="9">
        <f>FEB!I76</f>
        <v>263</v>
      </c>
      <c r="I26" s="9">
        <f>FEB!J76</f>
        <v>10.221531286436067</v>
      </c>
      <c r="J26" s="9">
        <f>FEB!K76</f>
        <v>132</v>
      </c>
      <c r="K26" s="9">
        <f>FEB!L76</f>
        <v>131</v>
      </c>
      <c r="L26" s="9">
        <f>FEB!M76</f>
        <v>263</v>
      </c>
      <c r="M26" s="9">
        <f>FEB!N76</f>
        <v>10.221531286436067</v>
      </c>
      <c r="N26" s="9">
        <f>FEB!O76</f>
        <v>0</v>
      </c>
      <c r="O26" s="9">
        <f>FEB!P76</f>
        <v>0</v>
      </c>
      <c r="P26" s="9">
        <f>FEB!Q76</f>
        <v>0</v>
      </c>
      <c r="Q26" s="9">
        <f>FEB!R76</f>
        <v>0</v>
      </c>
      <c r="R26" s="9">
        <f>FEB!S76</f>
        <v>0</v>
      </c>
      <c r="S26" s="9">
        <f>FEB!T76</f>
        <v>0</v>
      </c>
      <c r="T26" s="9">
        <f>FEB!U76</f>
        <v>0</v>
      </c>
      <c r="U26" s="9">
        <f>FEB!V76</f>
        <v>0</v>
      </c>
      <c r="V26" s="9">
        <f>FEB!W76</f>
        <v>0</v>
      </c>
      <c r="W26" s="9">
        <f>FEB!X76</f>
        <v>0</v>
      </c>
      <c r="X26" s="9">
        <f>FEB!Y76</f>
        <v>0</v>
      </c>
      <c r="Y26" s="9">
        <f>FEB!Z76</f>
        <v>0</v>
      </c>
      <c r="Z26" s="9">
        <f>FEB!AA76</f>
        <v>0</v>
      </c>
      <c r="AA26" s="9">
        <f>FEB!AB76</f>
        <v>0</v>
      </c>
      <c r="AB26" s="9">
        <f>FEB!AC76</f>
        <v>0</v>
      </c>
      <c r="AC26" s="9">
        <f>FEB!AD76</f>
        <v>0</v>
      </c>
      <c r="AD26" s="9">
        <f>FEB!AE76</f>
        <v>0</v>
      </c>
      <c r="AE26" s="9">
        <f>FEB!AF76</f>
        <v>0</v>
      </c>
      <c r="AF26" s="9">
        <f>FEB!AG76</f>
        <v>0</v>
      </c>
      <c r="AG26" s="9">
        <f>FEB!AH76</f>
        <v>0</v>
      </c>
      <c r="AH26" s="9">
        <f>FEB!AI76</f>
        <v>0</v>
      </c>
      <c r="AI26" s="9">
        <f>FEB!AJ76</f>
        <v>0</v>
      </c>
      <c r="AJ26" s="9">
        <f>FEB!AK76</f>
        <v>0</v>
      </c>
      <c r="AK26" s="9">
        <f>FEB!AL76</f>
        <v>0</v>
      </c>
      <c r="AL26" s="9">
        <f>FEB!AM76</f>
        <v>0</v>
      </c>
      <c r="AM26" s="9">
        <f>FEB!AN76</f>
        <v>0</v>
      </c>
      <c r="AN26" s="9">
        <f>FEB!AO76</f>
        <v>0</v>
      </c>
      <c r="AO26" s="9">
        <f>FEB!AP76</f>
        <v>0</v>
      </c>
      <c r="AP26" s="9">
        <f>FEB!AQ76</f>
        <v>0</v>
      </c>
      <c r="AQ26" s="9">
        <f>FEB!AR76</f>
        <v>0</v>
      </c>
      <c r="AR26" s="9">
        <f>FEB!AS76</f>
        <v>0</v>
      </c>
      <c r="AS26" s="9">
        <f>FEB!AT76</f>
        <v>0</v>
      </c>
      <c r="AT26" s="9">
        <f>FEB!AU76</f>
        <v>0</v>
      </c>
      <c r="AU26" s="9">
        <f>FEB!AV76</f>
        <v>0</v>
      </c>
      <c r="AV26" s="9">
        <f>FEB!AW76</f>
        <v>0</v>
      </c>
      <c r="AW26" s="9">
        <f>FEB!AX76</f>
        <v>0</v>
      </c>
    </row>
    <row r="27" spans="1:49" ht="18" customHeight="1">
      <c r="A27" s="8">
        <v>15</v>
      </c>
      <c r="B27" s="43" t="s">
        <v>98</v>
      </c>
      <c r="C27" s="44">
        <f>FEB!D80</f>
        <v>1363</v>
      </c>
      <c r="D27" s="44">
        <f>FEB!E80</f>
        <v>1319</v>
      </c>
      <c r="E27" s="44">
        <f>FEB!F80</f>
        <v>2682</v>
      </c>
      <c r="F27" s="9">
        <f>FEB!G80</f>
        <v>96</v>
      </c>
      <c r="G27" s="9">
        <f>FEB!H80</f>
        <v>96</v>
      </c>
      <c r="H27" s="9">
        <f>FEB!I80</f>
        <v>192</v>
      </c>
      <c r="I27" s="9">
        <f>FEB!J80</f>
        <v>7.1588366890380311</v>
      </c>
      <c r="J27" s="9">
        <f>FEB!K80</f>
        <v>96</v>
      </c>
      <c r="K27" s="9">
        <f>FEB!L80</f>
        <v>96</v>
      </c>
      <c r="L27" s="9">
        <f>FEB!M80</f>
        <v>192</v>
      </c>
      <c r="M27" s="9">
        <f>FEB!N80</f>
        <v>7.1588366890380311</v>
      </c>
      <c r="N27" s="9">
        <f>FEB!O80</f>
        <v>0</v>
      </c>
      <c r="O27" s="9">
        <f>FEB!P80</f>
        <v>0</v>
      </c>
      <c r="P27" s="9">
        <f>FEB!Q80</f>
        <v>0</v>
      </c>
      <c r="Q27" s="9">
        <f>FEB!R80</f>
        <v>0</v>
      </c>
      <c r="R27" s="9">
        <f>FEB!S80</f>
        <v>0</v>
      </c>
      <c r="S27" s="9">
        <f>FEB!T80</f>
        <v>0</v>
      </c>
      <c r="T27" s="9">
        <f>FEB!U80</f>
        <v>0</v>
      </c>
      <c r="U27" s="9">
        <f>FEB!V80</f>
        <v>0</v>
      </c>
      <c r="V27" s="9">
        <f>FEB!W80</f>
        <v>0</v>
      </c>
      <c r="W27" s="9">
        <f>FEB!X80</f>
        <v>0</v>
      </c>
      <c r="X27" s="9">
        <f>FEB!Y80</f>
        <v>0</v>
      </c>
      <c r="Y27" s="9">
        <f>FEB!Z80</f>
        <v>0</v>
      </c>
      <c r="Z27" s="9">
        <f>FEB!AA80</f>
        <v>0</v>
      </c>
      <c r="AA27" s="9">
        <f>FEB!AB80</f>
        <v>0</v>
      </c>
      <c r="AB27" s="9">
        <f>FEB!AC80</f>
        <v>0</v>
      </c>
      <c r="AC27" s="9">
        <f>FEB!AD80</f>
        <v>0</v>
      </c>
      <c r="AD27" s="9">
        <f>FEB!AE80</f>
        <v>0</v>
      </c>
      <c r="AE27" s="9">
        <f>FEB!AF80</f>
        <v>0</v>
      </c>
      <c r="AF27" s="9">
        <f>FEB!AG80</f>
        <v>0</v>
      </c>
      <c r="AG27" s="9">
        <f>FEB!AH80</f>
        <v>0</v>
      </c>
      <c r="AH27" s="9">
        <f>FEB!AI80</f>
        <v>0</v>
      </c>
      <c r="AI27" s="9">
        <f>FEB!AJ80</f>
        <v>0</v>
      </c>
      <c r="AJ27" s="9">
        <f>FEB!AK80</f>
        <v>0</v>
      </c>
      <c r="AK27" s="9">
        <f>FEB!AL80</f>
        <v>0</v>
      </c>
      <c r="AL27" s="9">
        <f>FEB!AM80</f>
        <v>0</v>
      </c>
      <c r="AM27" s="9">
        <f>FEB!AN80</f>
        <v>0</v>
      </c>
      <c r="AN27" s="9">
        <f>FEB!AO80</f>
        <v>0</v>
      </c>
      <c r="AO27" s="9">
        <f>FEB!AP80</f>
        <v>0</v>
      </c>
      <c r="AP27" s="9">
        <f>FEB!AQ80</f>
        <v>0</v>
      </c>
      <c r="AQ27" s="9">
        <f>FEB!AR80</f>
        <v>0</v>
      </c>
      <c r="AR27" s="9">
        <f>FEB!AS80</f>
        <v>0</v>
      </c>
      <c r="AS27" s="9">
        <f>FEB!AT80</f>
        <v>0</v>
      </c>
      <c r="AT27" s="9">
        <f>FEB!AU80</f>
        <v>0</v>
      </c>
      <c r="AU27" s="9">
        <f>FEB!AV80</f>
        <v>0</v>
      </c>
      <c r="AV27" s="9">
        <f>FEB!AW80</f>
        <v>0</v>
      </c>
      <c r="AW27" s="9">
        <f>FEB!AX80</f>
        <v>0</v>
      </c>
    </row>
    <row r="28" spans="1:49" ht="18" customHeight="1">
      <c r="A28" s="8">
        <v>16</v>
      </c>
      <c r="B28" s="41" t="s">
        <v>102</v>
      </c>
      <c r="C28" s="9">
        <f>FEB!D84</f>
        <v>947</v>
      </c>
      <c r="D28" s="9">
        <f>FEB!E84</f>
        <v>867</v>
      </c>
      <c r="E28" s="9">
        <f>FEB!F84</f>
        <v>1814</v>
      </c>
      <c r="F28" s="9">
        <f>FEB!G84</f>
        <v>84</v>
      </c>
      <c r="G28" s="9">
        <f>FEB!H84</f>
        <v>90</v>
      </c>
      <c r="H28" s="9">
        <f>FEB!I84</f>
        <v>174</v>
      </c>
      <c r="I28" s="9">
        <f>FEB!J84</f>
        <v>9.5920617420066154</v>
      </c>
      <c r="J28" s="9">
        <f>FEB!K84</f>
        <v>64</v>
      </c>
      <c r="K28" s="9">
        <f>FEB!L84</f>
        <v>78</v>
      </c>
      <c r="L28" s="9">
        <f>FEB!M84</f>
        <v>142</v>
      </c>
      <c r="M28" s="9">
        <f>FEB!N84</f>
        <v>7.8280044101433299</v>
      </c>
      <c r="N28" s="9">
        <f>FEB!O84</f>
        <v>0</v>
      </c>
      <c r="O28" s="9">
        <f>FEB!P84</f>
        <v>0</v>
      </c>
      <c r="P28" s="9">
        <f>FEB!Q84</f>
        <v>0</v>
      </c>
      <c r="Q28" s="9">
        <f>FEB!R84</f>
        <v>0</v>
      </c>
      <c r="R28" s="9">
        <f>FEB!S84</f>
        <v>0</v>
      </c>
      <c r="S28" s="9">
        <f>FEB!T84</f>
        <v>1</v>
      </c>
      <c r="T28" s="9">
        <f>FEB!U84</f>
        <v>1</v>
      </c>
      <c r="U28" s="9">
        <f>FEB!V84</f>
        <v>0.57471264367816088</v>
      </c>
      <c r="V28" s="9">
        <f>FEB!W84</f>
        <v>0</v>
      </c>
      <c r="W28" s="9">
        <f>FEB!X84</f>
        <v>1</v>
      </c>
      <c r="X28" s="9">
        <f>FEB!Y84</f>
        <v>1</v>
      </c>
      <c r="Y28" s="9">
        <f>FEB!Z84</f>
        <v>0.57471264367816088</v>
      </c>
      <c r="Z28" s="9">
        <f>FEB!AA84</f>
        <v>0</v>
      </c>
      <c r="AA28" s="9">
        <f>FEB!AB84</f>
        <v>0</v>
      </c>
      <c r="AB28" s="9">
        <f>FEB!AC84</f>
        <v>0</v>
      </c>
      <c r="AC28" s="9">
        <f>FEB!AD84</f>
        <v>0</v>
      </c>
      <c r="AD28" s="9">
        <f>FEB!AE84</f>
        <v>0</v>
      </c>
      <c r="AE28" s="9">
        <f>FEB!AF84</f>
        <v>0</v>
      </c>
      <c r="AF28" s="9">
        <f>FEB!AG84</f>
        <v>0</v>
      </c>
      <c r="AG28" s="9">
        <f>FEB!AH84</f>
        <v>0</v>
      </c>
      <c r="AH28" s="9">
        <f>FEB!AI84</f>
        <v>0</v>
      </c>
      <c r="AI28" s="9">
        <f>FEB!AJ84</f>
        <v>0</v>
      </c>
      <c r="AJ28" s="9">
        <f>FEB!AK84</f>
        <v>0</v>
      </c>
      <c r="AK28" s="9">
        <f>FEB!AL84</f>
        <v>0</v>
      </c>
      <c r="AL28" s="9">
        <f>FEB!AM84</f>
        <v>0</v>
      </c>
      <c r="AM28" s="9">
        <f>FEB!AN84</f>
        <v>0</v>
      </c>
      <c r="AN28" s="9">
        <f>FEB!AO84</f>
        <v>0</v>
      </c>
      <c r="AO28" s="9">
        <f>FEB!AP84</f>
        <v>0</v>
      </c>
      <c r="AP28" s="9">
        <f>FEB!AQ84</f>
        <v>0</v>
      </c>
      <c r="AQ28" s="9">
        <f>FEB!AR84</f>
        <v>0</v>
      </c>
      <c r="AR28" s="9">
        <f>FEB!AS84</f>
        <v>0</v>
      </c>
      <c r="AS28" s="9">
        <f>FEB!AT84</f>
        <v>0</v>
      </c>
      <c r="AT28" s="9">
        <f>FEB!AU84</f>
        <v>0</v>
      </c>
      <c r="AU28" s="9">
        <f>FEB!AV84</f>
        <v>1</v>
      </c>
      <c r="AV28" s="9">
        <f>FEB!AW84</f>
        <v>1</v>
      </c>
      <c r="AW28" s="9">
        <f>FEB!AX84</f>
        <v>0.57471264367816088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1416</v>
      </c>
      <c r="G29" s="46">
        <f t="shared" si="0"/>
        <v>1459</v>
      </c>
      <c r="H29" s="46">
        <f t="shared" si="0"/>
        <v>2875</v>
      </c>
      <c r="I29" s="47">
        <f>FEB!J85</f>
        <v>7.3580221636424126</v>
      </c>
      <c r="J29" s="46">
        <f t="shared" ref="J29:L29" si="1">SUM(J13:J28)</f>
        <v>1343</v>
      </c>
      <c r="K29" s="46">
        <f t="shared" si="1"/>
        <v>1385</v>
      </c>
      <c r="L29" s="46">
        <f t="shared" si="1"/>
        <v>2728</v>
      </c>
      <c r="M29" s="47">
        <f>FEB!N85</f>
        <v>6.9818032912753054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FEB!R85</f>
        <v>0</v>
      </c>
      <c r="R29" s="45">
        <f t="shared" ref="R29:T29" si="3">SUM(R13:R28)</f>
        <v>1</v>
      </c>
      <c r="S29" s="45">
        <f t="shared" si="3"/>
        <v>2</v>
      </c>
      <c r="T29" s="45">
        <f t="shared" si="3"/>
        <v>3</v>
      </c>
      <c r="U29" s="47">
        <f>FEB!V85</f>
        <v>0.10434782608695652</v>
      </c>
      <c r="V29" s="45">
        <f t="shared" ref="V29:X29" si="4">SUM(V13:V28)</f>
        <v>0</v>
      </c>
      <c r="W29" s="45">
        <f t="shared" si="4"/>
        <v>2</v>
      </c>
      <c r="X29" s="45">
        <f t="shared" si="4"/>
        <v>2</v>
      </c>
      <c r="Y29" s="47">
        <f>FEB!Z85</f>
        <v>6.9565217391304349E-2</v>
      </c>
      <c r="Z29" s="45">
        <f t="shared" ref="Z29:AB29" si="5">SUM(Z13:Z28)</f>
        <v>2</v>
      </c>
      <c r="AA29" s="45">
        <f t="shared" si="5"/>
        <v>2</v>
      </c>
      <c r="AB29" s="45">
        <f t="shared" si="5"/>
        <v>4</v>
      </c>
      <c r="AC29" s="47">
        <f>FEB!AD85</f>
        <v>0.1391304347826087</v>
      </c>
      <c r="AD29" s="45">
        <f t="shared" ref="AD29:AF29" si="6">SUM(AD13:AD28)</f>
        <v>0</v>
      </c>
      <c r="AE29" s="45">
        <f t="shared" si="6"/>
        <v>0</v>
      </c>
      <c r="AF29" s="45">
        <f t="shared" si="6"/>
        <v>0</v>
      </c>
      <c r="AG29" s="47">
        <f>FEB!AH85</f>
        <v>0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FEB!AL85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FEB!AP85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FEB!AT85</f>
        <v>0</v>
      </c>
      <c r="AT29" s="45">
        <f t="shared" ref="AT29:AV29" si="10">SUM(AT13:AT28)</f>
        <v>3</v>
      </c>
      <c r="AU29" s="45">
        <f t="shared" si="10"/>
        <v>4</v>
      </c>
      <c r="AV29" s="45">
        <f t="shared" si="10"/>
        <v>7</v>
      </c>
      <c r="AW29" s="47">
        <f>FEB!AX85</f>
        <v>0.2434782608695652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TAHUNAN!D17</f>
        <v>457</v>
      </c>
      <c r="D13" s="9">
        <f>TAHUNAN!E17</f>
        <v>461</v>
      </c>
      <c r="E13" s="9">
        <f>TAHUNAN!F17</f>
        <v>918</v>
      </c>
      <c r="F13" s="42" t="e">
        <f>TAHUNAN!G17</f>
        <v>#REF!</v>
      </c>
      <c r="G13" s="42" t="e">
        <f>TAHUNAN!H17</f>
        <v>#REF!</v>
      </c>
      <c r="H13" s="42" t="e">
        <f>TAHUNAN!I17</f>
        <v>#REF!</v>
      </c>
      <c r="I13" s="9" t="e">
        <f>TAHUNAN!J17</f>
        <v>#REF!</v>
      </c>
      <c r="J13" s="42" t="e">
        <f>TAHUNAN!K17</f>
        <v>#REF!</v>
      </c>
      <c r="K13" s="42" t="e">
        <f>TAHUNAN!L17</f>
        <v>#REF!</v>
      </c>
      <c r="L13" s="42" t="e">
        <f>TAHUNAN!M17</f>
        <v>#REF!</v>
      </c>
      <c r="M13" s="9" t="e">
        <f>TAHUNAN!N17</f>
        <v>#REF!</v>
      </c>
      <c r="N13" s="9" t="e">
        <f>TAHUNAN!O17</f>
        <v>#REF!</v>
      </c>
      <c r="O13" s="9" t="e">
        <f>TAHUNAN!P17</f>
        <v>#REF!</v>
      </c>
      <c r="P13" s="9" t="e">
        <f>TAHUNAN!Q17</f>
        <v>#REF!</v>
      </c>
      <c r="Q13" s="9" t="e">
        <f>TAHUNAN!R17</f>
        <v>#REF!</v>
      </c>
      <c r="R13" s="9" t="e">
        <f>TAHUNAN!S17</f>
        <v>#REF!</v>
      </c>
      <c r="S13" s="9" t="e">
        <f>TAHUNAN!T17</f>
        <v>#REF!</v>
      </c>
      <c r="T13" s="9" t="e">
        <f>TAHUNAN!U17</f>
        <v>#REF!</v>
      </c>
      <c r="U13" s="9" t="e">
        <f>TAHUNAN!V17</f>
        <v>#REF!</v>
      </c>
      <c r="V13" s="9" t="e">
        <f>TAHUNAN!W17</f>
        <v>#REF!</v>
      </c>
      <c r="W13" s="9" t="e">
        <f>TAHUNAN!X17</f>
        <v>#REF!</v>
      </c>
      <c r="X13" s="9" t="e">
        <f>TAHUNAN!Y17</f>
        <v>#REF!</v>
      </c>
      <c r="Y13" s="9" t="e">
        <f>TAHUNAN!Z17</f>
        <v>#REF!</v>
      </c>
      <c r="Z13" s="9" t="e">
        <f>TAHUNAN!AA17</f>
        <v>#REF!</v>
      </c>
      <c r="AA13" s="9" t="e">
        <f>TAHUNAN!AB17</f>
        <v>#REF!</v>
      </c>
      <c r="AB13" s="9" t="e">
        <f>TAHUNAN!AC17</f>
        <v>#REF!</v>
      </c>
      <c r="AC13" s="9" t="e">
        <f>TAHUNAN!AD17</f>
        <v>#REF!</v>
      </c>
      <c r="AD13" s="9" t="e">
        <f>TAHUNAN!AE17</f>
        <v>#REF!</v>
      </c>
      <c r="AE13" s="9" t="e">
        <f>TAHUNAN!AF17</f>
        <v>#REF!</v>
      </c>
      <c r="AF13" s="9" t="e">
        <f>TAHUNAN!AG17</f>
        <v>#REF!</v>
      </c>
      <c r="AG13" s="9" t="e">
        <f>TAHUNAN!AH17</f>
        <v>#REF!</v>
      </c>
      <c r="AH13" s="9" t="e">
        <f>TAHUNAN!AI17</f>
        <v>#REF!</v>
      </c>
      <c r="AI13" s="9" t="e">
        <f>TAHUNAN!AJ17</f>
        <v>#REF!</v>
      </c>
      <c r="AJ13" s="9" t="e">
        <f>TAHUNAN!AK17</f>
        <v>#REF!</v>
      </c>
      <c r="AK13" s="9" t="e">
        <f>TAHUNAN!AL17</f>
        <v>#REF!</v>
      </c>
      <c r="AL13" s="9" t="e">
        <f>TAHUNAN!AM17</f>
        <v>#REF!</v>
      </c>
      <c r="AM13" s="9" t="e">
        <f>TAHUNAN!AN17</f>
        <v>#REF!</v>
      </c>
      <c r="AN13" s="9" t="e">
        <f>TAHUNAN!AO17</f>
        <v>#REF!</v>
      </c>
      <c r="AO13" s="9" t="e">
        <f>TAHUNAN!AP17</f>
        <v>#REF!</v>
      </c>
      <c r="AP13" s="9" t="e">
        <f>TAHUNAN!AQ17</f>
        <v>#REF!</v>
      </c>
      <c r="AQ13" s="9" t="e">
        <f>TAHUNAN!AR17</f>
        <v>#REF!</v>
      </c>
      <c r="AR13" s="9" t="e">
        <f>TAHUNAN!AS17</f>
        <v>#REF!</v>
      </c>
      <c r="AS13" s="9" t="e">
        <f>TAHUNAN!AT17</f>
        <v>#REF!</v>
      </c>
      <c r="AT13" s="9" t="e">
        <f>TAHUNAN!AU17</f>
        <v>#REF!</v>
      </c>
      <c r="AU13" s="9" t="e">
        <f>TAHUNAN!AV17</f>
        <v>#REF!</v>
      </c>
      <c r="AV13" s="9" t="e">
        <f>TAHUNAN!AW17</f>
        <v>#REF!</v>
      </c>
      <c r="AW13" s="9" t="e">
        <f>TAHUNAN!AX17</f>
        <v>#REF!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TAHUNAN!D22</f>
        <v>847</v>
      </c>
      <c r="D14" s="9">
        <f>TAHUNAN!E22</f>
        <v>848</v>
      </c>
      <c r="E14" s="9">
        <f>TAHUNAN!F22</f>
        <v>1695</v>
      </c>
      <c r="F14" s="9" t="e">
        <f>TAHUNAN!G22</f>
        <v>#REF!</v>
      </c>
      <c r="G14" s="9" t="e">
        <f>TAHUNAN!H22</f>
        <v>#REF!</v>
      </c>
      <c r="H14" s="9" t="e">
        <f>TAHUNAN!I22</f>
        <v>#REF!</v>
      </c>
      <c r="I14" s="9" t="e">
        <f>TAHUNAN!J22</f>
        <v>#REF!</v>
      </c>
      <c r="J14" s="9" t="e">
        <f>TAHUNAN!K22</f>
        <v>#REF!</v>
      </c>
      <c r="K14" s="9" t="e">
        <f>TAHUNAN!L22</f>
        <v>#REF!</v>
      </c>
      <c r="L14" s="9" t="e">
        <f>TAHUNAN!M22</f>
        <v>#REF!</v>
      </c>
      <c r="M14" s="9" t="e">
        <f>TAHUNAN!N22</f>
        <v>#REF!</v>
      </c>
      <c r="N14" s="9" t="e">
        <f>TAHUNAN!O22</f>
        <v>#REF!</v>
      </c>
      <c r="O14" s="9" t="e">
        <f>TAHUNAN!P22</f>
        <v>#REF!</v>
      </c>
      <c r="P14" s="9" t="e">
        <f>TAHUNAN!Q22</f>
        <v>#REF!</v>
      </c>
      <c r="Q14" s="9" t="e">
        <f>TAHUNAN!R22</f>
        <v>#REF!</v>
      </c>
      <c r="R14" s="9" t="e">
        <f>TAHUNAN!S22</f>
        <v>#REF!</v>
      </c>
      <c r="S14" s="9" t="e">
        <f>TAHUNAN!T22</f>
        <v>#REF!</v>
      </c>
      <c r="T14" s="9" t="e">
        <f>TAHUNAN!U22</f>
        <v>#REF!</v>
      </c>
      <c r="U14" s="9" t="e">
        <f>TAHUNAN!V22</f>
        <v>#REF!</v>
      </c>
      <c r="V14" s="9" t="e">
        <f>TAHUNAN!W22</f>
        <v>#REF!</v>
      </c>
      <c r="W14" s="9" t="e">
        <f>TAHUNAN!X22</f>
        <v>#REF!</v>
      </c>
      <c r="X14" s="9" t="e">
        <f>TAHUNAN!Y22</f>
        <v>#REF!</v>
      </c>
      <c r="Y14" s="9" t="e">
        <f>TAHUNAN!Z22</f>
        <v>#REF!</v>
      </c>
      <c r="Z14" s="9" t="e">
        <f>TAHUNAN!AA22</f>
        <v>#REF!</v>
      </c>
      <c r="AA14" s="9" t="e">
        <f>TAHUNAN!AB22</f>
        <v>#REF!</v>
      </c>
      <c r="AB14" s="9" t="e">
        <f>TAHUNAN!AC22</f>
        <v>#REF!</v>
      </c>
      <c r="AC14" s="9" t="e">
        <f>TAHUNAN!AD22</f>
        <v>#REF!</v>
      </c>
      <c r="AD14" s="9" t="e">
        <f>TAHUNAN!AE22</f>
        <v>#REF!</v>
      </c>
      <c r="AE14" s="9" t="e">
        <f>TAHUNAN!AF22</f>
        <v>#REF!</v>
      </c>
      <c r="AF14" s="9" t="e">
        <f>TAHUNAN!AG22</f>
        <v>#REF!</v>
      </c>
      <c r="AG14" s="9" t="e">
        <f>TAHUNAN!AH22</f>
        <v>#REF!</v>
      </c>
      <c r="AH14" s="9" t="e">
        <f>TAHUNAN!AI22</f>
        <v>#REF!</v>
      </c>
      <c r="AI14" s="9" t="e">
        <f>TAHUNAN!AJ22</f>
        <v>#REF!</v>
      </c>
      <c r="AJ14" s="9" t="e">
        <f>TAHUNAN!AK22</f>
        <v>#REF!</v>
      </c>
      <c r="AK14" s="9" t="e">
        <f>TAHUNAN!AL22</f>
        <v>#REF!</v>
      </c>
      <c r="AL14" s="9" t="e">
        <f>TAHUNAN!AM22</f>
        <v>#REF!</v>
      </c>
      <c r="AM14" s="9" t="e">
        <f>TAHUNAN!AN22</f>
        <v>#REF!</v>
      </c>
      <c r="AN14" s="9" t="e">
        <f>TAHUNAN!AO22</f>
        <v>#REF!</v>
      </c>
      <c r="AO14" s="9" t="e">
        <f>TAHUNAN!AP22</f>
        <v>#REF!</v>
      </c>
      <c r="AP14" s="9" t="e">
        <f>TAHUNAN!AQ22</f>
        <v>#REF!</v>
      </c>
      <c r="AQ14" s="9" t="e">
        <f>TAHUNAN!AR22</f>
        <v>#REF!</v>
      </c>
      <c r="AR14" s="9" t="e">
        <f>TAHUNAN!AS22</f>
        <v>#REF!</v>
      </c>
      <c r="AS14" s="9" t="e">
        <f>TAHUNAN!AT22</f>
        <v>#REF!</v>
      </c>
      <c r="AT14" s="9" t="e">
        <f>TAHUNAN!AU22</f>
        <v>#REF!</v>
      </c>
      <c r="AU14" s="9" t="e">
        <f>TAHUNAN!AV22</f>
        <v>#REF!</v>
      </c>
      <c r="AV14" s="9" t="e">
        <f>TAHUNAN!AW22</f>
        <v>#REF!</v>
      </c>
      <c r="AW14" s="9" t="e">
        <f>TAHUNAN!AX22</f>
        <v>#REF!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TAHUNAN!D26</f>
        <v>373</v>
      </c>
      <c r="D15" s="9">
        <f>TAHUNAN!E26</f>
        <v>353</v>
      </c>
      <c r="E15" s="9">
        <f>TAHUNAN!F26</f>
        <v>726</v>
      </c>
      <c r="F15" s="9" t="e">
        <f>TAHUNAN!G26</f>
        <v>#REF!</v>
      </c>
      <c r="G15" s="9" t="e">
        <f>TAHUNAN!H26</f>
        <v>#REF!</v>
      </c>
      <c r="H15" s="9" t="e">
        <f>TAHUNAN!I26</f>
        <v>#REF!</v>
      </c>
      <c r="I15" s="9" t="e">
        <f>TAHUNAN!J26</f>
        <v>#REF!</v>
      </c>
      <c r="J15" s="9" t="e">
        <f>TAHUNAN!K26</f>
        <v>#REF!</v>
      </c>
      <c r="K15" s="9" t="e">
        <f>TAHUNAN!L26</f>
        <v>#REF!</v>
      </c>
      <c r="L15" s="9" t="e">
        <f>TAHUNAN!M26</f>
        <v>#REF!</v>
      </c>
      <c r="M15" s="9" t="e">
        <f>TAHUNAN!N26</f>
        <v>#REF!</v>
      </c>
      <c r="N15" s="9" t="e">
        <f>TAHUNAN!O26</f>
        <v>#REF!</v>
      </c>
      <c r="O15" s="9" t="e">
        <f>TAHUNAN!P26</f>
        <v>#REF!</v>
      </c>
      <c r="P15" s="9" t="e">
        <f>TAHUNAN!Q26</f>
        <v>#REF!</v>
      </c>
      <c r="Q15" s="9" t="e">
        <f>TAHUNAN!R26</f>
        <v>#REF!</v>
      </c>
      <c r="R15" s="9" t="e">
        <f>TAHUNAN!S26</f>
        <v>#REF!</v>
      </c>
      <c r="S15" s="9" t="e">
        <f>TAHUNAN!T26</f>
        <v>#REF!</v>
      </c>
      <c r="T15" s="9" t="e">
        <f>TAHUNAN!U26</f>
        <v>#REF!</v>
      </c>
      <c r="U15" s="9" t="e">
        <f>TAHUNAN!V26</f>
        <v>#REF!</v>
      </c>
      <c r="V15" s="9" t="e">
        <f>TAHUNAN!W26</f>
        <v>#REF!</v>
      </c>
      <c r="W15" s="9" t="e">
        <f>TAHUNAN!X26</f>
        <v>#REF!</v>
      </c>
      <c r="X15" s="9" t="e">
        <f>TAHUNAN!Y26</f>
        <v>#REF!</v>
      </c>
      <c r="Y15" s="9" t="e">
        <f>TAHUNAN!Z26</f>
        <v>#REF!</v>
      </c>
      <c r="Z15" s="9" t="e">
        <f>TAHUNAN!AA26</f>
        <v>#REF!</v>
      </c>
      <c r="AA15" s="9" t="e">
        <f>TAHUNAN!AB26</f>
        <v>#REF!</v>
      </c>
      <c r="AB15" s="9" t="e">
        <f>TAHUNAN!AC26</f>
        <v>#REF!</v>
      </c>
      <c r="AC15" s="9" t="e">
        <f>TAHUNAN!AD26</f>
        <v>#REF!</v>
      </c>
      <c r="AD15" s="9" t="e">
        <f>TAHUNAN!AE26</f>
        <v>#REF!</v>
      </c>
      <c r="AE15" s="9" t="e">
        <f>TAHUNAN!AF26</f>
        <v>#REF!</v>
      </c>
      <c r="AF15" s="9" t="e">
        <f>TAHUNAN!AG26</f>
        <v>#REF!</v>
      </c>
      <c r="AG15" s="9" t="e">
        <f>TAHUNAN!AH26</f>
        <v>#REF!</v>
      </c>
      <c r="AH15" s="9" t="e">
        <f>TAHUNAN!AI26</f>
        <v>#REF!</v>
      </c>
      <c r="AI15" s="9" t="e">
        <f>TAHUNAN!AJ26</f>
        <v>#REF!</v>
      </c>
      <c r="AJ15" s="9" t="e">
        <f>TAHUNAN!AK26</f>
        <v>#REF!</v>
      </c>
      <c r="AK15" s="9" t="e">
        <f>TAHUNAN!AL26</f>
        <v>#REF!</v>
      </c>
      <c r="AL15" s="9" t="e">
        <f>TAHUNAN!AM26</f>
        <v>#REF!</v>
      </c>
      <c r="AM15" s="9" t="e">
        <f>TAHUNAN!AN26</f>
        <v>#REF!</v>
      </c>
      <c r="AN15" s="9" t="e">
        <f>TAHUNAN!AO26</f>
        <v>#REF!</v>
      </c>
      <c r="AO15" s="9" t="e">
        <f>TAHUNAN!AP26</f>
        <v>#REF!</v>
      </c>
      <c r="AP15" s="9" t="e">
        <f>TAHUNAN!AQ26</f>
        <v>#REF!</v>
      </c>
      <c r="AQ15" s="9" t="e">
        <f>TAHUNAN!AR26</f>
        <v>#REF!</v>
      </c>
      <c r="AR15" s="9" t="e">
        <f>TAHUNAN!AS26</f>
        <v>#REF!</v>
      </c>
      <c r="AS15" s="9" t="e">
        <f>TAHUNAN!AT26</f>
        <v>#REF!</v>
      </c>
      <c r="AT15" s="9" t="e">
        <f>TAHUNAN!AU26</f>
        <v>#REF!</v>
      </c>
      <c r="AU15" s="9" t="e">
        <f>TAHUNAN!AV26</f>
        <v>#REF!</v>
      </c>
      <c r="AV15" s="9" t="e">
        <f>TAHUNAN!AW26</f>
        <v>#REF!</v>
      </c>
      <c r="AW15" s="9" t="e">
        <f>TAHUNAN!AX26</f>
        <v>#REF!</v>
      </c>
    </row>
    <row r="16" spans="1:51" ht="18" customHeight="1">
      <c r="A16" s="8">
        <v>4</v>
      </c>
      <c r="B16" s="41" t="s">
        <v>47</v>
      </c>
      <c r="C16" s="9">
        <f>TAHUNAN!D29</f>
        <v>692</v>
      </c>
      <c r="D16" s="9">
        <f>TAHUNAN!E29</f>
        <v>706</v>
      </c>
      <c r="E16" s="9">
        <f>TAHUNAN!F29</f>
        <v>1398</v>
      </c>
      <c r="F16" s="9" t="e">
        <f>TAHUNAN!G29</f>
        <v>#REF!</v>
      </c>
      <c r="G16" s="9" t="e">
        <f>TAHUNAN!H29</f>
        <v>#REF!</v>
      </c>
      <c r="H16" s="9" t="e">
        <f>TAHUNAN!I29</f>
        <v>#REF!</v>
      </c>
      <c r="I16" s="9" t="e">
        <f>TAHUNAN!J29</f>
        <v>#REF!</v>
      </c>
      <c r="J16" s="87" t="e">
        <f>TAHUNAN!K29</f>
        <v>#REF!</v>
      </c>
      <c r="K16" s="87" t="e">
        <f>TAHUNAN!L29</f>
        <v>#REF!</v>
      </c>
      <c r="L16" s="87" t="e">
        <f>TAHUNAN!M29</f>
        <v>#REF!</v>
      </c>
      <c r="M16" s="9" t="e">
        <f>TAHUNAN!N29</f>
        <v>#REF!</v>
      </c>
      <c r="N16" s="9" t="e">
        <f>TAHUNAN!O29</f>
        <v>#REF!</v>
      </c>
      <c r="O16" s="9" t="e">
        <f>TAHUNAN!P29</f>
        <v>#REF!</v>
      </c>
      <c r="P16" s="9" t="e">
        <f>TAHUNAN!Q29</f>
        <v>#REF!</v>
      </c>
      <c r="Q16" s="9" t="e">
        <f>TAHUNAN!R29</f>
        <v>#REF!</v>
      </c>
      <c r="R16" s="9" t="e">
        <f>TAHUNAN!S29</f>
        <v>#REF!</v>
      </c>
      <c r="S16" s="9" t="e">
        <f>TAHUNAN!T29</f>
        <v>#REF!</v>
      </c>
      <c r="T16" s="9" t="e">
        <f>TAHUNAN!U29</f>
        <v>#REF!</v>
      </c>
      <c r="U16" s="9" t="e">
        <f>TAHUNAN!V29</f>
        <v>#REF!</v>
      </c>
      <c r="V16" s="9" t="e">
        <f>TAHUNAN!W29</f>
        <v>#REF!</v>
      </c>
      <c r="W16" s="9" t="e">
        <f>TAHUNAN!X29</f>
        <v>#REF!</v>
      </c>
      <c r="X16" s="9" t="e">
        <f>TAHUNAN!Y29</f>
        <v>#REF!</v>
      </c>
      <c r="Y16" s="9" t="e">
        <f>TAHUNAN!Z29</f>
        <v>#REF!</v>
      </c>
      <c r="Z16" s="9" t="e">
        <f>TAHUNAN!AA29</f>
        <v>#REF!</v>
      </c>
      <c r="AA16" s="9" t="e">
        <f>TAHUNAN!AB29</f>
        <v>#REF!</v>
      </c>
      <c r="AB16" s="9" t="e">
        <f>TAHUNAN!AC29</f>
        <v>#REF!</v>
      </c>
      <c r="AC16" s="9" t="e">
        <f>TAHUNAN!AD29</f>
        <v>#REF!</v>
      </c>
      <c r="AD16" s="9" t="e">
        <f>TAHUNAN!AE29</f>
        <v>#REF!</v>
      </c>
      <c r="AE16" s="9" t="e">
        <f>TAHUNAN!AF29</f>
        <v>#REF!</v>
      </c>
      <c r="AF16" s="9" t="e">
        <f>TAHUNAN!AG29</f>
        <v>#REF!</v>
      </c>
      <c r="AG16" s="9" t="e">
        <f>TAHUNAN!AH29</f>
        <v>#REF!</v>
      </c>
      <c r="AH16" s="9" t="e">
        <f>TAHUNAN!AI29</f>
        <v>#REF!</v>
      </c>
      <c r="AI16" s="9" t="e">
        <f>TAHUNAN!AJ29</f>
        <v>#REF!</v>
      </c>
      <c r="AJ16" s="9" t="e">
        <f>TAHUNAN!AK29</f>
        <v>#REF!</v>
      </c>
      <c r="AK16" s="9" t="e">
        <f>TAHUNAN!AL29</f>
        <v>#REF!</v>
      </c>
      <c r="AL16" s="9" t="e">
        <f>TAHUNAN!AM29</f>
        <v>#REF!</v>
      </c>
      <c r="AM16" s="9" t="e">
        <f>TAHUNAN!AN29</f>
        <v>#REF!</v>
      </c>
      <c r="AN16" s="9" t="e">
        <f>TAHUNAN!AO29</f>
        <v>#REF!</v>
      </c>
      <c r="AO16" s="9" t="e">
        <f>TAHUNAN!AP29</f>
        <v>#REF!</v>
      </c>
      <c r="AP16" s="9" t="e">
        <f>TAHUNAN!AQ29</f>
        <v>#REF!</v>
      </c>
      <c r="AQ16" s="9" t="e">
        <f>TAHUNAN!AR29</f>
        <v>#REF!</v>
      </c>
      <c r="AR16" s="9" t="e">
        <f>TAHUNAN!AS29</f>
        <v>#REF!</v>
      </c>
      <c r="AS16" s="9" t="e">
        <f>TAHUNAN!AT29</f>
        <v>#REF!</v>
      </c>
      <c r="AT16" s="9" t="e">
        <f>TAHUNAN!AU29</f>
        <v>#REF!</v>
      </c>
      <c r="AU16" s="9" t="e">
        <f>TAHUNAN!AV29</f>
        <v>#REF!</v>
      </c>
      <c r="AV16" s="9" t="e">
        <f>TAHUNAN!AW29</f>
        <v>#REF!</v>
      </c>
      <c r="AW16" s="9" t="e">
        <f>TAHUNAN!AX29</f>
        <v>#REF!</v>
      </c>
    </row>
    <row r="17" spans="1:49" ht="18" customHeight="1">
      <c r="A17" s="8">
        <v>5</v>
      </c>
      <c r="B17" s="43" t="s">
        <v>50</v>
      </c>
      <c r="C17" s="9">
        <f>TAHUNAN!D34</f>
        <v>1225</v>
      </c>
      <c r="D17" s="9">
        <f>TAHUNAN!E34</f>
        <v>1253</v>
      </c>
      <c r="E17" s="9">
        <f>TAHUNAN!F34</f>
        <v>2478</v>
      </c>
      <c r="F17" s="9" t="e">
        <f>TAHUNAN!G34</f>
        <v>#REF!</v>
      </c>
      <c r="G17" s="9" t="e">
        <f>TAHUNAN!H34</f>
        <v>#REF!</v>
      </c>
      <c r="H17" s="9" t="e">
        <f>TAHUNAN!I34</f>
        <v>#REF!</v>
      </c>
      <c r="I17" s="9" t="e">
        <f>TAHUNAN!J34</f>
        <v>#REF!</v>
      </c>
      <c r="J17" s="9" t="e">
        <f>TAHUNAN!K34</f>
        <v>#REF!</v>
      </c>
      <c r="K17" s="9" t="e">
        <f>TAHUNAN!L34</f>
        <v>#REF!</v>
      </c>
      <c r="L17" s="9" t="e">
        <f>TAHUNAN!M34</f>
        <v>#REF!</v>
      </c>
      <c r="M17" s="9" t="e">
        <f>TAHUNAN!N34</f>
        <v>#REF!</v>
      </c>
      <c r="N17" s="9" t="e">
        <f>TAHUNAN!O34</f>
        <v>#REF!</v>
      </c>
      <c r="O17" s="9" t="e">
        <f>TAHUNAN!P34</f>
        <v>#REF!</v>
      </c>
      <c r="P17" s="9" t="e">
        <f>TAHUNAN!Q34</f>
        <v>#REF!</v>
      </c>
      <c r="Q17" s="9" t="e">
        <f>TAHUNAN!R34</f>
        <v>#REF!</v>
      </c>
      <c r="R17" s="9" t="e">
        <f>TAHUNAN!S34</f>
        <v>#REF!</v>
      </c>
      <c r="S17" s="9" t="e">
        <f>TAHUNAN!T34</f>
        <v>#REF!</v>
      </c>
      <c r="T17" s="9" t="e">
        <f>TAHUNAN!U34</f>
        <v>#REF!</v>
      </c>
      <c r="U17" s="9" t="e">
        <f>TAHUNAN!V34</f>
        <v>#REF!</v>
      </c>
      <c r="V17" s="9" t="e">
        <f>TAHUNAN!W34</f>
        <v>#REF!</v>
      </c>
      <c r="W17" s="9" t="e">
        <f>TAHUNAN!X34</f>
        <v>#REF!</v>
      </c>
      <c r="X17" s="9" t="e">
        <f>TAHUNAN!Y34</f>
        <v>#REF!</v>
      </c>
      <c r="Y17" s="9" t="e">
        <f>TAHUNAN!Z34</f>
        <v>#REF!</v>
      </c>
      <c r="Z17" s="9" t="e">
        <f>TAHUNAN!AA34</f>
        <v>#REF!</v>
      </c>
      <c r="AA17" s="9" t="e">
        <f>TAHUNAN!AB34</f>
        <v>#REF!</v>
      </c>
      <c r="AB17" s="9" t="e">
        <f>TAHUNAN!AC34</f>
        <v>#REF!</v>
      </c>
      <c r="AC17" s="9" t="e">
        <f>TAHUNAN!AD34</f>
        <v>#REF!</v>
      </c>
      <c r="AD17" s="9" t="e">
        <f>TAHUNAN!AE34</f>
        <v>#REF!</v>
      </c>
      <c r="AE17" s="9" t="e">
        <f>TAHUNAN!AF34</f>
        <v>#REF!</v>
      </c>
      <c r="AF17" s="9" t="e">
        <f>TAHUNAN!AG34</f>
        <v>#REF!</v>
      </c>
      <c r="AG17" s="9" t="e">
        <f>TAHUNAN!AH34</f>
        <v>#REF!</v>
      </c>
      <c r="AH17" s="9" t="e">
        <f>TAHUNAN!AI34</f>
        <v>#REF!</v>
      </c>
      <c r="AI17" s="9" t="e">
        <f>TAHUNAN!AJ34</f>
        <v>#REF!</v>
      </c>
      <c r="AJ17" s="9" t="e">
        <f>TAHUNAN!AK34</f>
        <v>#REF!</v>
      </c>
      <c r="AK17" s="9" t="e">
        <f>TAHUNAN!AL34</f>
        <v>#REF!</v>
      </c>
      <c r="AL17" s="9" t="e">
        <f>TAHUNAN!AM34</f>
        <v>#REF!</v>
      </c>
      <c r="AM17" s="9" t="e">
        <f>TAHUNAN!AN34</f>
        <v>#REF!</v>
      </c>
      <c r="AN17" s="9" t="e">
        <f>TAHUNAN!AO34</f>
        <v>#REF!</v>
      </c>
      <c r="AO17" s="9" t="e">
        <f>TAHUNAN!AP34</f>
        <v>#REF!</v>
      </c>
      <c r="AP17" s="9" t="e">
        <f>TAHUNAN!AQ34</f>
        <v>#REF!</v>
      </c>
      <c r="AQ17" s="9" t="e">
        <f>TAHUNAN!AR34</f>
        <v>#REF!</v>
      </c>
      <c r="AR17" s="9" t="e">
        <f>TAHUNAN!AS34</f>
        <v>#REF!</v>
      </c>
      <c r="AS17" s="9" t="e">
        <f>TAHUNAN!AT34</f>
        <v>#REF!</v>
      </c>
      <c r="AT17" s="9" t="e">
        <f>TAHUNAN!AU34</f>
        <v>#REF!</v>
      </c>
      <c r="AU17" s="9" t="e">
        <f>TAHUNAN!AV34</f>
        <v>#REF!</v>
      </c>
      <c r="AV17" s="9" t="e">
        <f>TAHUNAN!AW34</f>
        <v>#REF!</v>
      </c>
      <c r="AW17" s="9" t="e">
        <f>TAHUNAN!AX34</f>
        <v>#REF!</v>
      </c>
    </row>
    <row r="18" spans="1:49" ht="18" customHeight="1">
      <c r="A18" s="8">
        <v>6</v>
      </c>
      <c r="B18" s="43" t="s">
        <v>55</v>
      </c>
      <c r="C18" s="9">
        <f>TAHUNAN!D37</f>
        <v>1081</v>
      </c>
      <c r="D18" s="9">
        <f>TAHUNAN!E37</f>
        <v>1005</v>
      </c>
      <c r="E18" s="9">
        <f>TAHUNAN!F37</f>
        <v>2086</v>
      </c>
      <c r="F18" s="9" t="e">
        <f>TAHUNAN!G37</f>
        <v>#REF!</v>
      </c>
      <c r="G18" s="9" t="e">
        <f>TAHUNAN!H37</f>
        <v>#REF!</v>
      </c>
      <c r="H18" s="9" t="e">
        <f>TAHUNAN!I37</f>
        <v>#REF!</v>
      </c>
      <c r="I18" s="9" t="e">
        <f>TAHUNAN!J37</f>
        <v>#REF!</v>
      </c>
      <c r="J18" s="9" t="e">
        <f>TAHUNAN!K37</f>
        <v>#REF!</v>
      </c>
      <c r="K18" s="9" t="e">
        <f>TAHUNAN!L37</f>
        <v>#REF!</v>
      </c>
      <c r="L18" s="9" t="e">
        <f>TAHUNAN!M37</f>
        <v>#REF!</v>
      </c>
      <c r="M18" s="9" t="e">
        <f>TAHUNAN!N37</f>
        <v>#REF!</v>
      </c>
      <c r="N18" s="9" t="e">
        <f>TAHUNAN!O37</f>
        <v>#REF!</v>
      </c>
      <c r="O18" s="9" t="e">
        <f>TAHUNAN!P37</f>
        <v>#REF!</v>
      </c>
      <c r="P18" s="9" t="e">
        <f>TAHUNAN!Q37</f>
        <v>#REF!</v>
      </c>
      <c r="Q18" s="9" t="e">
        <f>TAHUNAN!R37</f>
        <v>#REF!</v>
      </c>
      <c r="R18" s="9" t="e">
        <f>TAHUNAN!S37</f>
        <v>#REF!</v>
      </c>
      <c r="S18" s="9" t="e">
        <f>TAHUNAN!T37</f>
        <v>#REF!</v>
      </c>
      <c r="T18" s="9" t="e">
        <f>TAHUNAN!U37</f>
        <v>#REF!</v>
      </c>
      <c r="U18" s="9" t="e">
        <f>TAHUNAN!V37</f>
        <v>#REF!</v>
      </c>
      <c r="V18" s="9" t="e">
        <f>TAHUNAN!W37</f>
        <v>#REF!</v>
      </c>
      <c r="W18" s="9" t="e">
        <f>TAHUNAN!X37</f>
        <v>#REF!</v>
      </c>
      <c r="X18" s="9" t="e">
        <f>TAHUNAN!Y37</f>
        <v>#REF!</v>
      </c>
      <c r="Y18" s="9" t="e">
        <f>TAHUNAN!Z37</f>
        <v>#REF!</v>
      </c>
      <c r="Z18" s="9" t="e">
        <f>TAHUNAN!AA37</f>
        <v>#REF!</v>
      </c>
      <c r="AA18" s="9" t="e">
        <f>TAHUNAN!AB37</f>
        <v>#REF!</v>
      </c>
      <c r="AB18" s="9" t="e">
        <f>TAHUNAN!AC37</f>
        <v>#REF!</v>
      </c>
      <c r="AC18" s="9" t="e">
        <f>TAHUNAN!AD37</f>
        <v>#REF!</v>
      </c>
      <c r="AD18" s="9" t="e">
        <f>TAHUNAN!AE37</f>
        <v>#REF!</v>
      </c>
      <c r="AE18" s="9" t="e">
        <f>TAHUNAN!AF37</f>
        <v>#REF!</v>
      </c>
      <c r="AF18" s="9" t="e">
        <f>TAHUNAN!AG37</f>
        <v>#REF!</v>
      </c>
      <c r="AG18" s="9" t="e">
        <f>TAHUNAN!AH37</f>
        <v>#REF!</v>
      </c>
      <c r="AH18" s="9" t="e">
        <f>TAHUNAN!AI37</f>
        <v>#REF!</v>
      </c>
      <c r="AI18" s="9" t="e">
        <f>TAHUNAN!AJ37</f>
        <v>#REF!</v>
      </c>
      <c r="AJ18" s="9" t="e">
        <f>TAHUNAN!AK37</f>
        <v>#REF!</v>
      </c>
      <c r="AK18" s="9" t="e">
        <f>TAHUNAN!AL37</f>
        <v>#REF!</v>
      </c>
      <c r="AL18" s="9" t="e">
        <f>TAHUNAN!AM37</f>
        <v>#REF!</v>
      </c>
      <c r="AM18" s="9" t="e">
        <f>TAHUNAN!AN37</f>
        <v>#REF!</v>
      </c>
      <c r="AN18" s="9" t="e">
        <f>TAHUNAN!AO37</f>
        <v>#REF!</v>
      </c>
      <c r="AO18" s="9" t="e">
        <f>TAHUNAN!AP37</f>
        <v>#REF!</v>
      </c>
      <c r="AP18" s="9" t="e">
        <f>TAHUNAN!AQ37</f>
        <v>#REF!</v>
      </c>
      <c r="AQ18" s="9" t="e">
        <f>TAHUNAN!AR37</f>
        <v>#REF!</v>
      </c>
      <c r="AR18" s="9" t="e">
        <f>TAHUNAN!AS37</f>
        <v>#REF!</v>
      </c>
      <c r="AS18" s="9" t="e">
        <f>TAHUNAN!AT37</f>
        <v>#REF!</v>
      </c>
      <c r="AT18" s="9" t="e">
        <f>TAHUNAN!AU37</f>
        <v>#REF!</v>
      </c>
      <c r="AU18" s="9" t="e">
        <f>TAHUNAN!AV37</f>
        <v>#REF!</v>
      </c>
      <c r="AV18" s="9" t="e">
        <f>TAHUNAN!AW37</f>
        <v>#REF!</v>
      </c>
      <c r="AW18" s="9" t="e">
        <f>TAHUNAN!AX37</f>
        <v>#REF!</v>
      </c>
    </row>
    <row r="19" spans="1:49" ht="18" customHeight="1">
      <c r="A19" s="8">
        <v>7</v>
      </c>
      <c r="B19" s="43" t="s">
        <v>58</v>
      </c>
      <c r="C19" s="9">
        <f>TAHUNAN!D42</f>
        <v>2093</v>
      </c>
      <c r="D19" s="9">
        <f>TAHUNAN!E42</f>
        <v>1853</v>
      </c>
      <c r="E19" s="9">
        <f>TAHUNAN!F42</f>
        <v>3946</v>
      </c>
      <c r="F19" s="9" t="e">
        <f>TAHUNAN!G42</f>
        <v>#REF!</v>
      </c>
      <c r="G19" s="9" t="e">
        <f>TAHUNAN!H42</f>
        <v>#REF!</v>
      </c>
      <c r="H19" s="9" t="e">
        <f>TAHUNAN!I42</f>
        <v>#REF!</v>
      </c>
      <c r="I19" s="9" t="e">
        <f>TAHUNAN!J42</f>
        <v>#REF!</v>
      </c>
      <c r="J19" s="9" t="e">
        <f>TAHUNAN!K42</f>
        <v>#REF!</v>
      </c>
      <c r="K19" s="9" t="e">
        <f>TAHUNAN!L42</f>
        <v>#REF!</v>
      </c>
      <c r="L19" s="9" t="e">
        <f>TAHUNAN!M42</f>
        <v>#REF!</v>
      </c>
      <c r="M19" s="9" t="e">
        <f>TAHUNAN!N42</f>
        <v>#REF!</v>
      </c>
      <c r="N19" s="9" t="e">
        <f>TAHUNAN!O42</f>
        <v>#REF!</v>
      </c>
      <c r="O19" s="9" t="e">
        <f>TAHUNAN!P42</f>
        <v>#REF!</v>
      </c>
      <c r="P19" s="9" t="e">
        <f>TAHUNAN!Q42</f>
        <v>#REF!</v>
      </c>
      <c r="Q19" s="9" t="e">
        <f>TAHUNAN!R42</f>
        <v>#REF!</v>
      </c>
      <c r="R19" s="9" t="e">
        <f>TAHUNAN!S42</f>
        <v>#REF!</v>
      </c>
      <c r="S19" s="9" t="e">
        <f>TAHUNAN!T42</f>
        <v>#REF!</v>
      </c>
      <c r="T19" s="9" t="e">
        <f>TAHUNAN!U42</f>
        <v>#REF!</v>
      </c>
      <c r="U19" s="9" t="e">
        <f>TAHUNAN!V42</f>
        <v>#REF!</v>
      </c>
      <c r="V19" s="9" t="e">
        <f>TAHUNAN!W42</f>
        <v>#REF!</v>
      </c>
      <c r="W19" s="9" t="e">
        <f>TAHUNAN!X42</f>
        <v>#REF!</v>
      </c>
      <c r="X19" s="9" t="e">
        <f>TAHUNAN!Y42</f>
        <v>#REF!</v>
      </c>
      <c r="Y19" s="9" t="e">
        <f>TAHUNAN!Z42</f>
        <v>#REF!</v>
      </c>
      <c r="Z19" s="9" t="e">
        <f>TAHUNAN!AA42</f>
        <v>#REF!</v>
      </c>
      <c r="AA19" s="9" t="e">
        <f>TAHUNAN!AB42</f>
        <v>#REF!</v>
      </c>
      <c r="AB19" s="9" t="e">
        <f>TAHUNAN!AC42</f>
        <v>#REF!</v>
      </c>
      <c r="AC19" s="9" t="e">
        <f>TAHUNAN!AD42</f>
        <v>#REF!</v>
      </c>
      <c r="AD19" s="9" t="e">
        <f>TAHUNAN!AE42</f>
        <v>#REF!</v>
      </c>
      <c r="AE19" s="9" t="e">
        <f>TAHUNAN!AF42</f>
        <v>#REF!</v>
      </c>
      <c r="AF19" s="9" t="e">
        <f>TAHUNAN!AG42</f>
        <v>#REF!</v>
      </c>
      <c r="AG19" s="9" t="e">
        <f>TAHUNAN!AH42</f>
        <v>#REF!</v>
      </c>
      <c r="AH19" s="9" t="e">
        <f>TAHUNAN!AI42</f>
        <v>#REF!</v>
      </c>
      <c r="AI19" s="9" t="e">
        <f>TAHUNAN!AJ42</f>
        <v>#REF!</v>
      </c>
      <c r="AJ19" s="9" t="e">
        <f>TAHUNAN!AK42</f>
        <v>#REF!</v>
      </c>
      <c r="AK19" s="9" t="e">
        <f>TAHUNAN!AL42</f>
        <v>#REF!</v>
      </c>
      <c r="AL19" s="9" t="e">
        <f>TAHUNAN!AM42</f>
        <v>#REF!</v>
      </c>
      <c r="AM19" s="9" t="e">
        <f>TAHUNAN!AN42</f>
        <v>#REF!</v>
      </c>
      <c r="AN19" s="9" t="e">
        <f>TAHUNAN!AO42</f>
        <v>#REF!</v>
      </c>
      <c r="AO19" s="9" t="e">
        <f>TAHUNAN!AP42</f>
        <v>#REF!</v>
      </c>
      <c r="AP19" s="9" t="e">
        <f>TAHUNAN!AQ42</f>
        <v>#REF!</v>
      </c>
      <c r="AQ19" s="9" t="e">
        <f>TAHUNAN!AR42</f>
        <v>#REF!</v>
      </c>
      <c r="AR19" s="9" t="e">
        <f>TAHUNAN!AS42</f>
        <v>#REF!</v>
      </c>
      <c r="AS19" s="9" t="e">
        <f>TAHUNAN!AT42</f>
        <v>#REF!</v>
      </c>
      <c r="AT19" s="9" t="e">
        <f>TAHUNAN!AU42</f>
        <v>#REF!</v>
      </c>
      <c r="AU19" s="9" t="e">
        <f>TAHUNAN!AV42</f>
        <v>#REF!</v>
      </c>
      <c r="AV19" s="9" t="e">
        <f>TAHUNAN!AW42</f>
        <v>#REF!</v>
      </c>
      <c r="AW19" s="9" t="e">
        <f>TAHUNAN!AX42</f>
        <v>#REF!</v>
      </c>
    </row>
    <row r="20" spans="1:49" ht="18" customHeight="1">
      <c r="A20" s="8">
        <v>8</v>
      </c>
      <c r="B20" s="43" t="s">
        <v>63</v>
      </c>
      <c r="C20" s="9">
        <f>TAHUNAN!D47</f>
        <v>2120</v>
      </c>
      <c r="D20" s="9">
        <f>TAHUNAN!E47</f>
        <v>1968</v>
      </c>
      <c r="E20" s="9">
        <f>TAHUNAN!F47</f>
        <v>4088</v>
      </c>
      <c r="F20" s="9" t="e">
        <f>TAHUNAN!G47</f>
        <v>#REF!</v>
      </c>
      <c r="G20" s="9" t="e">
        <f>TAHUNAN!H47</f>
        <v>#REF!</v>
      </c>
      <c r="H20" s="9" t="e">
        <f>TAHUNAN!I47</f>
        <v>#REF!</v>
      </c>
      <c r="I20" s="9" t="e">
        <f>TAHUNAN!J47</f>
        <v>#REF!</v>
      </c>
      <c r="J20" s="9" t="e">
        <f>TAHUNAN!K47</f>
        <v>#REF!</v>
      </c>
      <c r="K20" s="9" t="e">
        <f>TAHUNAN!L47</f>
        <v>#REF!</v>
      </c>
      <c r="L20" s="9" t="e">
        <f>TAHUNAN!M47</f>
        <v>#REF!</v>
      </c>
      <c r="M20" s="9" t="e">
        <f>TAHUNAN!N47</f>
        <v>#REF!</v>
      </c>
      <c r="N20" s="9" t="e">
        <f>TAHUNAN!O47</f>
        <v>#REF!</v>
      </c>
      <c r="O20" s="9" t="e">
        <f>TAHUNAN!P47</f>
        <v>#REF!</v>
      </c>
      <c r="P20" s="9" t="e">
        <f>TAHUNAN!Q47</f>
        <v>#REF!</v>
      </c>
      <c r="Q20" s="9" t="e">
        <f>TAHUNAN!R47</f>
        <v>#REF!</v>
      </c>
      <c r="R20" s="9" t="e">
        <f>TAHUNAN!S47</f>
        <v>#REF!</v>
      </c>
      <c r="S20" s="9" t="e">
        <f>TAHUNAN!T47</f>
        <v>#REF!</v>
      </c>
      <c r="T20" s="9" t="e">
        <f>TAHUNAN!U47</f>
        <v>#REF!</v>
      </c>
      <c r="U20" s="9" t="e">
        <f>TAHUNAN!V47</f>
        <v>#REF!</v>
      </c>
      <c r="V20" s="9" t="e">
        <f>TAHUNAN!W47</f>
        <v>#REF!</v>
      </c>
      <c r="W20" s="9" t="e">
        <f>TAHUNAN!X47</f>
        <v>#REF!</v>
      </c>
      <c r="X20" s="9" t="e">
        <f>TAHUNAN!Y47</f>
        <v>#REF!</v>
      </c>
      <c r="Y20" s="9" t="e">
        <f>TAHUNAN!Z47</f>
        <v>#REF!</v>
      </c>
      <c r="Z20" s="9" t="e">
        <f>TAHUNAN!AA47</f>
        <v>#REF!</v>
      </c>
      <c r="AA20" s="9" t="e">
        <f>TAHUNAN!AB47</f>
        <v>#REF!</v>
      </c>
      <c r="AB20" s="9" t="e">
        <f>TAHUNAN!AC47</f>
        <v>#REF!</v>
      </c>
      <c r="AC20" s="9" t="e">
        <f>TAHUNAN!AD47</f>
        <v>#REF!</v>
      </c>
      <c r="AD20" s="9" t="e">
        <f>TAHUNAN!AE47</f>
        <v>#REF!</v>
      </c>
      <c r="AE20" s="9" t="e">
        <f>TAHUNAN!AF47</f>
        <v>#REF!</v>
      </c>
      <c r="AF20" s="9" t="e">
        <f>TAHUNAN!AG47</f>
        <v>#REF!</v>
      </c>
      <c r="AG20" s="9" t="e">
        <f>TAHUNAN!AH47</f>
        <v>#REF!</v>
      </c>
      <c r="AH20" s="9" t="e">
        <f>TAHUNAN!AI47</f>
        <v>#REF!</v>
      </c>
      <c r="AI20" s="9" t="e">
        <f>TAHUNAN!AJ47</f>
        <v>#REF!</v>
      </c>
      <c r="AJ20" s="9" t="e">
        <f>TAHUNAN!AK47</f>
        <v>#REF!</v>
      </c>
      <c r="AK20" s="9" t="e">
        <f>TAHUNAN!AL47</f>
        <v>#REF!</v>
      </c>
      <c r="AL20" s="9" t="e">
        <f>TAHUNAN!AM47</f>
        <v>#REF!</v>
      </c>
      <c r="AM20" s="9" t="e">
        <f>TAHUNAN!AN47</f>
        <v>#REF!</v>
      </c>
      <c r="AN20" s="9" t="e">
        <f>TAHUNAN!AO47</f>
        <v>#REF!</v>
      </c>
      <c r="AO20" s="9" t="e">
        <f>TAHUNAN!AP47</f>
        <v>#REF!</v>
      </c>
      <c r="AP20" s="9" t="e">
        <f>TAHUNAN!AQ47</f>
        <v>#REF!</v>
      </c>
      <c r="AQ20" s="9" t="e">
        <f>TAHUNAN!AR47</f>
        <v>#REF!</v>
      </c>
      <c r="AR20" s="9" t="e">
        <f>TAHUNAN!AS47</f>
        <v>#REF!</v>
      </c>
      <c r="AS20" s="9" t="e">
        <f>TAHUNAN!AT47</f>
        <v>#REF!</v>
      </c>
      <c r="AT20" s="9" t="e">
        <f>TAHUNAN!AU47</f>
        <v>#REF!</v>
      </c>
      <c r="AU20" s="9" t="e">
        <f>TAHUNAN!AV47</f>
        <v>#REF!</v>
      </c>
      <c r="AV20" s="9" t="e">
        <f>TAHUNAN!AW47</f>
        <v>#REF!</v>
      </c>
      <c r="AW20" s="9" t="e">
        <f>TAHUNAN!AX47</f>
        <v>#REF!</v>
      </c>
    </row>
    <row r="21" spans="1:49" ht="18" customHeight="1">
      <c r="A21" s="8">
        <v>9</v>
      </c>
      <c r="B21" s="41" t="s">
        <v>68</v>
      </c>
      <c r="C21" s="9">
        <f>TAHUNAN!D52</f>
        <v>1320</v>
      </c>
      <c r="D21" s="9">
        <f>TAHUNAN!E52</f>
        <v>1330</v>
      </c>
      <c r="E21" s="9">
        <f>TAHUNAN!F52</f>
        <v>2650</v>
      </c>
      <c r="F21" s="9" t="e">
        <f>TAHUNAN!G52</f>
        <v>#REF!</v>
      </c>
      <c r="G21" s="9" t="e">
        <f>TAHUNAN!H52</f>
        <v>#REF!</v>
      </c>
      <c r="H21" s="9" t="e">
        <f>TAHUNAN!I52</f>
        <v>#REF!</v>
      </c>
      <c r="I21" s="9" t="e">
        <f>TAHUNAN!J52</f>
        <v>#REF!</v>
      </c>
      <c r="J21" s="9" t="e">
        <f>TAHUNAN!K52</f>
        <v>#REF!</v>
      </c>
      <c r="K21" s="9" t="e">
        <f>TAHUNAN!L52</f>
        <v>#REF!</v>
      </c>
      <c r="L21" s="9" t="e">
        <f>TAHUNAN!M52</f>
        <v>#REF!</v>
      </c>
      <c r="M21" s="9" t="e">
        <f>TAHUNAN!N52</f>
        <v>#REF!</v>
      </c>
      <c r="N21" s="9" t="e">
        <f>TAHUNAN!O52</f>
        <v>#REF!</v>
      </c>
      <c r="O21" s="9" t="e">
        <f>TAHUNAN!P52</f>
        <v>#REF!</v>
      </c>
      <c r="P21" s="9" t="e">
        <f>TAHUNAN!Q52</f>
        <v>#REF!</v>
      </c>
      <c r="Q21" s="9" t="e">
        <f>TAHUNAN!R52</f>
        <v>#REF!</v>
      </c>
      <c r="R21" s="9" t="e">
        <f>TAHUNAN!S52</f>
        <v>#REF!</v>
      </c>
      <c r="S21" s="9" t="e">
        <f>TAHUNAN!T52</f>
        <v>#REF!</v>
      </c>
      <c r="T21" s="9" t="e">
        <f>TAHUNAN!U52</f>
        <v>#REF!</v>
      </c>
      <c r="U21" s="9" t="e">
        <f>TAHUNAN!V52</f>
        <v>#REF!</v>
      </c>
      <c r="V21" s="9" t="e">
        <f>TAHUNAN!W52</f>
        <v>#REF!</v>
      </c>
      <c r="W21" s="9" t="e">
        <f>TAHUNAN!X52</f>
        <v>#REF!</v>
      </c>
      <c r="X21" s="9" t="e">
        <f>TAHUNAN!Y52</f>
        <v>#REF!</v>
      </c>
      <c r="Y21" s="9" t="e">
        <f>TAHUNAN!Z52</f>
        <v>#REF!</v>
      </c>
      <c r="Z21" s="9" t="e">
        <f>TAHUNAN!AA52</f>
        <v>#REF!</v>
      </c>
      <c r="AA21" s="9" t="e">
        <f>TAHUNAN!AB52</f>
        <v>#REF!</v>
      </c>
      <c r="AB21" s="9" t="e">
        <f>TAHUNAN!AC52</f>
        <v>#REF!</v>
      </c>
      <c r="AC21" s="9" t="e">
        <f>TAHUNAN!AD52</f>
        <v>#REF!</v>
      </c>
      <c r="AD21" s="9" t="e">
        <f>TAHUNAN!AE52</f>
        <v>#REF!</v>
      </c>
      <c r="AE21" s="9" t="e">
        <f>TAHUNAN!AF52</f>
        <v>#REF!</v>
      </c>
      <c r="AF21" s="9" t="e">
        <f>TAHUNAN!AG52</f>
        <v>#REF!</v>
      </c>
      <c r="AG21" s="9" t="e">
        <f>TAHUNAN!AH52</f>
        <v>#REF!</v>
      </c>
      <c r="AH21" s="9" t="e">
        <f>TAHUNAN!AI52</f>
        <v>#REF!</v>
      </c>
      <c r="AI21" s="9" t="e">
        <f>TAHUNAN!AJ52</f>
        <v>#REF!</v>
      </c>
      <c r="AJ21" s="9" t="e">
        <f>TAHUNAN!AK52</f>
        <v>#REF!</v>
      </c>
      <c r="AK21" s="9" t="e">
        <f>TAHUNAN!AL52</f>
        <v>#REF!</v>
      </c>
      <c r="AL21" s="9" t="e">
        <f>TAHUNAN!AM52</f>
        <v>#REF!</v>
      </c>
      <c r="AM21" s="9" t="e">
        <f>TAHUNAN!AN52</f>
        <v>#REF!</v>
      </c>
      <c r="AN21" s="9" t="e">
        <f>TAHUNAN!AO52</f>
        <v>#REF!</v>
      </c>
      <c r="AO21" s="9" t="e">
        <f>TAHUNAN!AP52</f>
        <v>#REF!</v>
      </c>
      <c r="AP21" s="9" t="e">
        <f>TAHUNAN!AQ52</f>
        <v>#REF!</v>
      </c>
      <c r="AQ21" s="9" t="e">
        <f>TAHUNAN!AR52</f>
        <v>#REF!</v>
      </c>
      <c r="AR21" s="9" t="e">
        <f>TAHUNAN!AS52</f>
        <v>#REF!</v>
      </c>
      <c r="AS21" s="9" t="e">
        <f>TAHUNAN!AT52</f>
        <v>#REF!</v>
      </c>
      <c r="AT21" s="9" t="e">
        <f>TAHUNAN!AU52</f>
        <v>#REF!</v>
      </c>
      <c r="AU21" s="9" t="e">
        <f>TAHUNAN!AV52</f>
        <v>#REF!</v>
      </c>
      <c r="AV21" s="9" t="e">
        <f>TAHUNAN!AW52</f>
        <v>#REF!</v>
      </c>
      <c r="AW21" s="9" t="e">
        <f>TAHUNAN!AX52</f>
        <v>#REF!</v>
      </c>
    </row>
    <row r="22" spans="1:49" ht="18" customHeight="1">
      <c r="A22" s="8">
        <v>10</v>
      </c>
      <c r="B22" s="43" t="s">
        <v>73</v>
      </c>
      <c r="C22" s="9">
        <f>TAHUNAN!D56</f>
        <v>2029</v>
      </c>
      <c r="D22" s="9">
        <f>TAHUNAN!E56</f>
        <v>2039</v>
      </c>
      <c r="E22" s="9">
        <f>TAHUNAN!F56</f>
        <v>4068</v>
      </c>
      <c r="F22" s="9" t="e">
        <f>TAHUNAN!G56</f>
        <v>#REF!</v>
      </c>
      <c r="G22" s="9" t="e">
        <f>TAHUNAN!H56</f>
        <v>#REF!</v>
      </c>
      <c r="H22" s="9" t="e">
        <f>TAHUNAN!I56</f>
        <v>#REF!</v>
      </c>
      <c r="I22" s="9" t="e">
        <f>TAHUNAN!J56</f>
        <v>#REF!</v>
      </c>
      <c r="J22" s="42" t="e">
        <f>TAHUNAN!K56</f>
        <v>#REF!</v>
      </c>
      <c r="K22" s="42" t="e">
        <f>TAHUNAN!L56</f>
        <v>#REF!</v>
      </c>
      <c r="L22" s="42" t="e">
        <f>TAHUNAN!M56</f>
        <v>#REF!</v>
      </c>
      <c r="M22" s="9" t="e">
        <f>TAHUNAN!N56</f>
        <v>#REF!</v>
      </c>
      <c r="N22" s="9" t="e">
        <f>TAHUNAN!O56</f>
        <v>#REF!</v>
      </c>
      <c r="O22" s="9" t="e">
        <f>TAHUNAN!P56</f>
        <v>#REF!</v>
      </c>
      <c r="P22" s="9" t="e">
        <f>TAHUNAN!Q56</f>
        <v>#REF!</v>
      </c>
      <c r="Q22" s="9" t="e">
        <f>TAHUNAN!R56</f>
        <v>#REF!</v>
      </c>
      <c r="R22" s="9" t="e">
        <f>TAHUNAN!S56</f>
        <v>#REF!</v>
      </c>
      <c r="S22" s="9" t="e">
        <f>TAHUNAN!T56</f>
        <v>#REF!</v>
      </c>
      <c r="T22" s="9" t="e">
        <f>TAHUNAN!U56</f>
        <v>#REF!</v>
      </c>
      <c r="U22" s="9" t="e">
        <f>TAHUNAN!V56</f>
        <v>#REF!</v>
      </c>
      <c r="V22" s="9" t="e">
        <f>TAHUNAN!W56</f>
        <v>#REF!</v>
      </c>
      <c r="W22" s="9" t="e">
        <f>TAHUNAN!X56</f>
        <v>#REF!</v>
      </c>
      <c r="X22" s="9" t="e">
        <f>TAHUNAN!Y56</f>
        <v>#REF!</v>
      </c>
      <c r="Y22" s="9" t="e">
        <f>TAHUNAN!Z56</f>
        <v>#REF!</v>
      </c>
      <c r="Z22" s="9" t="e">
        <f>TAHUNAN!AA56</f>
        <v>#REF!</v>
      </c>
      <c r="AA22" s="9" t="e">
        <f>TAHUNAN!AB56</f>
        <v>#REF!</v>
      </c>
      <c r="AB22" s="9" t="e">
        <f>TAHUNAN!AC56</f>
        <v>#REF!</v>
      </c>
      <c r="AC22" s="9" t="e">
        <f>TAHUNAN!AD56</f>
        <v>#REF!</v>
      </c>
      <c r="AD22" s="9" t="e">
        <f>TAHUNAN!AE56</f>
        <v>#REF!</v>
      </c>
      <c r="AE22" s="9" t="e">
        <f>TAHUNAN!AF56</f>
        <v>#REF!</v>
      </c>
      <c r="AF22" s="9" t="e">
        <f>TAHUNAN!AG56</f>
        <v>#REF!</v>
      </c>
      <c r="AG22" s="9" t="e">
        <f>TAHUNAN!AH56</f>
        <v>#REF!</v>
      </c>
      <c r="AH22" s="9" t="e">
        <f>TAHUNAN!AI56</f>
        <v>#REF!</v>
      </c>
      <c r="AI22" s="9" t="e">
        <f>TAHUNAN!AJ56</f>
        <v>#REF!</v>
      </c>
      <c r="AJ22" s="9" t="e">
        <f>TAHUNAN!AK56</f>
        <v>#REF!</v>
      </c>
      <c r="AK22" s="9" t="e">
        <f>TAHUNAN!AL56</f>
        <v>#REF!</v>
      </c>
      <c r="AL22" s="9" t="e">
        <f>TAHUNAN!AM56</f>
        <v>#REF!</v>
      </c>
      <c r="AM22" s="9" t="e">
        <f>TAHUNAN!AN56</f>
        <v>#REF!</v>
      </c>
      <c r="AN22" s="9" t="e">
        <f>TAHUNAN!AO56</f>
        <v>#REF!</v>
      </c>
      <c r="AO22" s="9" t="e">
        <f>TAHUNAN!AP56</f>
        <v>#REF!</v>
      </c>
      <c r="AP22" s="9" t="e">
        <f>TAHUNAN!AQ56</f>
        <v>#REF!</v>
      </c>
      <c r="AQ22" s="9" t="e">
        <f>TAHUNAN!AR56</f>
        <v>#REF!</v>
      </c>
      <c r="AR22" s="9" t="e">
        <f>TAHUNAN!AS56</f>
        <v>#REF!</v>
      </c>
      <c r="AS22" s="9" t="e">
        <f>TAHUNAN!AT56</f>
        <v>#REF!</v>
      </c>
      <c r="AT22" s="9" t="e">
        <f>TAHUNAN!AU56</f>
        <v>#REF!</v>
      </c>
      <c r="AU22" s="9" t="e">
        <f>TAHUNAN!AV56</f>
        <v>#REF!</v>
      </c>
      <c r="AV22" s="9" t="e">
        <f>TAHUNAN!AW56</f>
        <v>#REF!</v>
      </c>
      <c r="AW22" s="9" t="e">
        <f>TAHUNAN!AX56</f>
        <v>#REF!</v>
      </c>
    </row>
    <row r="23" spans="1:49" ht="18" customHeight="1">
      <c r="A23" s="8">
        <v>11</v>
      </c>
      <c r="B23" s="43" t="s">
        <v>77</v>
      </c>
      <c r="C23" s="9">
        <f>TAHUNAN!D61</f>
        <v>1362</v>
      </c>
      <c r="D23" s="9">
        <f>TAHUNAN!E61</f>
        <v>1257</v>
      </c>
      <c r="E23" s="9">
        <f>TAHUNAN!F61</f>
        <v>2619</v>
      </c>
      <c r="F23" s="9" t="e">
        <f>TAHUNAN!G61</f>
        <v>#REF!</v>
      </c>
      <c r="G23" s="9" t="e">
        <f>TAHUNAN!H61</f>
        <v>#REF!</v>
      </c>
      <c r="H23" s="9" t="e">
        <f>TAHUNAN!I61</f>
        <v>#REF!</v>
      </c>
      <c r="I23" s="9" t="e">
        <f>TAHUNAN!J61</f>
        <v>#REF!</v>
      </c>
      <c r="J23" s="9" t="e">
        <f>TAHUNAN!K61</f>
        <v>#REF!</v>
      </c>
      <c r="K23" s="9" t="e">
        <f>TAHUNAN!L61</f>
        <v>#REF!</v>
      </c>
      <c r="L23" s="9" t="e">
        <f>TAHUNAN!M61</f>
        <v>#REF!</v>
      </c>
      <c r="M23" s="9" t="e">
        <f>TAHUNAN!N61</f>
        <v>#REF!</v>
      </c>
      <c r="N23" s="9" t="e">
        <f>TAHUNAN!O61</f>
        <v>#REF!</v>
      </c>
      <c r="O23" s="9" t="e">
        <f>TAHUNAN!P61</f>
        <v>#REF!</v>
      </c>
      <c r="P23" s="9" t="e">
        <f>TAHUNAN!Q61</f>
        <v>#REF!</v>
      </c>
      <c r="Q23" s="9" t="e">
        <f>TAHUNAN!R61</f>
        <v>#REF!</v>
      </c>
      <c r="R23" s="9" t="e">
        <f>TAHUNAN!S61</f>
        <v>#REF!</v>
      </c>
      <c r="S23" s="9" t="e">
        <f>TAHUNAN!T61</f>
        <v>#REF!</v>
      </c>
      <c r="T23" s="9" t="e">
        <f>TAHUNAN!U61</f>
        <v>#REF!</v>
      </c>
      <c r="U23" s="9" t="e">
        <f>TAHUNAN!V61</f>
        <v>#REF!</v>
      </c>
      <c r="V23" s="9" t="e">
        <f>TAHUNAN!W61</f>
        <v>#REF!</v>
      </c>
      <c r="W23" s="9" t="e">
        <f>TAHUNAN!X61</f>
        <v>#REF!</v>
      </c>
      <c r="X23" s="9" t="e">
        <f>TAHUNAN!Y61</f>
        <v>#REF!</v>
      </c>
      <c r="Y23" s="9" t="e">
        <f>TAHUNAN!Z61</f>
        <v>#REF!</v>
      </c>
      <c r="Z23" s="9" t="e">
        <f>TAHUNAN!AA61</f>
        <v>#REF!</v>
      </c>
      <c r="AA23" s="9" t="e">
        <f>TAHUNAN!AB61</f>
        <v>#REF!</v>
      </c>
      <c r="AB23" s="9" t="e">
        <f>TAHUNAN!AC61</f>
        <v>#REF!</v>
      </c>
      <c r="AC23" s="9" t="e">
        <f>TAHUNAN!AD61</f>
        <v>#REF!</v>
      </c>
      <c r="AD23" s="9" t="e">
        <f>TAHUNAN!AE61</f>
        <v>#REF!</v>
      </c>
      <c r="AE23" s="9" t="e">
        <f>TAHUNAN!AF61</f>
        <v>#REF!</v>
      </c>
      <c r="AF23" s="9" t="e">
        <f>TAHUNAN!AG61</f>
        <v>#REF!</v>
      </c>
      <c r="AG23" s="9" t="e">
        <f>TAHUNAN!AH61</f>
        <v>#REF!</v>
      </c>
      <c r="AH23" s="9" t="e">
        <f>TAHUNAN!AI61</f>
        <v>#REF!</v>
      </c>
      <c r="AI23" s="9" t="e">
        <f>TAHUNAN!AJ61</f>
        <v>#REF!</v>
      </c>
      <c r="AJ23" s="9" t="e">
        <f>TAHUNAN!AK61</f>
        <v>#REF!</v>
      </c>
      <c r="AK23" s="9" t="e">
        <f>TAHUNAN!AL61</f>
        <v>#REF!</v>
      </c>
      <c r="AL23" s="9" t="e">
        <f>TAHUNAN!AM61</f>
        <v>#REF!</v>
      </c>
      <c r="AM23" s="9" t="e">
        <f>TAHUNAN!AN61</f>
        <v>#REF!</v>
      </c>
      <c r="AN23" s="9" t="e">
        <f>TAHUNAN!AO61</f>
        <v>#REF!</v>
      </c>
      <c r="AO23" s="9" t="e">
        <f>TAHUNAN!AP61</f>
        <v>#REF!</v>
      </c>
      <c r="AP23" s="9" t="e">
        <f>TAHUNAN!AQ61</f>
        <v>#REF!</v>
      </c>
      <c r="AQ23" s="9" t="e">
        <f>TAHUNAN!AR61</f>
        <v>#REF!</v>
      </c>
      <c r="AR23" s="9" t="e">
        <f>TAHUNAN!AS61</f>
        <v>#REF!</v>
      </c>
      <c r="AS23" s="9" t="e">
        <f>TAHUNAN!AT61</f>
        <v>#REF!</v>
      </c>
      <c r="AT23" s="9" t="e">
        <f>TAHUNAN!AU61</f>
        <v>#REF!</v>
      </c>
      <c r="AU23" s="9" t="e">
        <f>TAHUNAN!AV61</f>
        <v>#REF!</v>
      </c>
      <c r="AV23" s="9" t="e">
        <f>TAHUNAN!AW61</f>
        <v>#REF!</v>
      </c>
      <c r="AW23" s="9" t="e">
        <f>TAHUNAN!AX61</f>
        <v>#REF!</v>
      </c>
    </row>
    <row r="24" spans="1:49" ht="18" customHeight="1">
      <c r="A24" s="8">
        <v>12</v>
      </c>
      <c r="B24" s="43" t="s">
        <v>82</v>
      </c>
      <c r="C24" s="9">
        <f>TAHUNAN!D66</f>
        <v>1428</v>
      </c>
      <c r="D24" s="9">
        <f>TAHUNAN!E66</f>
        <v>1502</v>
      </c>
      <c r="E24" s="9">
        <f>TAHUNAN!F66</f>
        <v>2930</v>
      </c>
      <c r="F24" s="9" t="e">
        <f>TAHUNAN!G66</f>
        <v>#REF!</v>
      </c>
      <c r="G24" s="9" t="e">
        <f>TAHUNAN!H66</f>
        <v>#REF!</v>
      </c>
      <c r="H24" s="9" t="e">
        <f>TAHUNAN!I66</f>
        <v>#REF!</v>
      </c>
      <c r="I24" s="9" t="e">
        <f>TAHUNAN!J66</f>
        <v>#REF!</v>
      </c>
      <c r="J24" s="9" t="e">
        <f>TAHUNAN!K66</f>
        <v>#REF!</v>
      </c>
      <c r="K24" s="9" t="e">
        <f>TAHUNAN!L66</f>
        <v>#REF!</v>
      </c>
      <c r="L24" s="9" t="e">
        <f>TAHUNAN!M66</f>
        <v>#REF!</v>
      </c>
      <c r="M24" s="9" t="e">
        <f>TAHUNAN!N66</f>
        <v>#REF!</v>
      </c>
      <c r="N24" s="9" t="e">
        <f>TAHUNAN!O66</f>
        <v>#REF!</v>
      </c>
      <c r="O24" s="9" t="e">
        <f>TAHUNAN!P66</f>
        <v>#REF!</v>
      </c>
      <c r="P24" s="9" t="e">
        <f>TAHUNAN!Q66</f>
        <v>#REF!</v>
      </c>
      <c r="Q24" s="9" t="e">
        <f>TAHUNAN!R66</f>
        <v>#REF!</v>
      </c>
      <c r="R24" s="9" t="e">
        <f>TAHUNAN!S66</f>
        <v>#REF!</v>
      </c>
      <c r="S24" s="9" t="e">
        <f>TAHUNAN!T66</f>
        <v>#REF!</v>
      </c>
      <c r="T24" s="9" t="e">
        <f>TAHUNAN!U66</f>
        <v>#REF!</v>
      </c>
      <c r="U24" s="9" t="e">
        <f>TAHUNAN!V66</f>
        <v>#REF!</v>
      </c>
      <c r="V24" s="9" t="e">
        <f>TAHUNAN!W66</f>
        <v>#REF!</v>
      </c>
      <c r="W24" s="9" t="e">
        <f>TAHUNAN!X66</f>
        <v>#REF!</v>
      </c>
      <c r="X24" s="9" t="e">
        <f>TAHUNAN!Y66</f>
        <v>#REF!</v>
      </c>
      <c r="Y24" s="9" t="e">
        <f>TAHUNAN!Z66</f>
        <v>#REF!</v>
      </c>
      <c r="Z24" s="9" t="e">
        <f>TAHUNAN!AA66</f>
        <v>#REF!</v>
      </c>
      <c r="AA24" s="9" t="e">
        <f>TAHUNAN!AB66</f>
        <v>#REF!</v>
      </c>
      <c r="AB24" s="9" t="e">
        <f>TAHUNAN!AC66</f>
        <v>#REF!</v>
      </c>
      <c r="AC24" s="9" t="e">
        <f>TAHUNAN!AD66</f>
        <v>#REF!</v>
      </c>
      <c r="AD24" s="9" t="e">
        <f>TAHUNAN!AE66</f>
        <v>#REF!</v>
      </c>
      <c r="AE24" s="9" t="e">
        <f>TAHUNAN!AF66</f>
        <v>#REF!</v>
      </c>
      <c r="AF24" s="9" t="e">
        <f>TAHUNAN!AG66</f>
        <v>#REF!</v>
      </c>
      <c r="AG24" s="9" t="e">
        <f>TAHUNAN!AH66</f>
        <v>#REF!</v>
      </c>
      <c r="AH24" s="9" t="e">
        <f>TAHUNAN!AI66</f>
        <v>#REF!</v>
      </c>
      <c r="AI24" s="9" t="e">
        <f>TAHUNAN!AJ66</f>
        <v>#REF!</v>
      </c>
      <c r="AJ24" s="9" t="e">
        <f>TAHUNAN!AK66</f>
        <v>#REF!</v>
      </c>
      <c r="AK24" s="9" t="e">
        <f>TAHUNAN!AL66</f>
        <v>#REF!</v>
      </c>
      <c r="AL24" s="9" t="e">
        <f>TAHUNAN!AM66</f>
        <v>#REF!</v>
      </c>
      <c r="AM24" s="9" t="e">
        <f>TAHUNAN!AN66</f>
        <v>#REF!</v>
      </c>
      <c r="AN24" s="9" t="e">
        <f>TAHUNAN!AO66</f>
        <v>#REF!</v>
      </c>
      <c r="AO24" s="9" t="e">
        <f>TAHUNAN!AP66</f>
        <v>#REF!</v>
      </c>
      <c r="AP24" s="9" t="e">
        <f>TAHUNAN!AQ66</f>
        <v>#REF!</v>
      </c>
      <c r="AQ24" s="9" t="e">
        <f>TAHUNAN!AR66</f>
        <v>#REF!</v>
      </c>
      <c r="AR24" s="9" t="e">
        <f>TAHUNAN!AS66</f>
        <v>#REF!</v>
      </c>
      <c r="AS24" s="9" t="e">
        <f>TAHUNAN!AT66</f>
        <v>#REF!</v>
      </c>
      <c r="AT24" s="9" t="e">
        <f>TAHUNAN!AU66</f>
        <v>#REF!</v>
      </c>
      <c r="AU24" s="9" t="e">
        <f>TAHUNAN!AV66</f>
        <v>#REF!</v>
      </c>
      <c r="AV24" s="9" t="e">
        <f>TAHUNAN!AW66</f>
        <v>#REF!</v>
      </c>
      <c r="AW24" s="9" t="e">
        <f>TAHUNAN!AX66</f>
        <v>#REF!</v>
      </c>
    </row>
    <row r="25" spans="1:49" ht="18" customHeight="1">
      <c r="A25" s="8">
        <v>13</v>
      </c>
      <c r="B25" s="41" t="s">
        <v>87</v>
      </c>
      <c r="C25" s="9">
        <f>TAHUNAN!D72</f>
        <v>1227</v>
      </c>
      <c r="D25" s="9">
        <f>TAHUNAN!E72</f>
        <v>1175</v>
      </c>
      <c r="E25" s="9">
        <f>TAHUNAN!F72</f>
        <v>2402</v>
      </c>
      <c r="F25" s="9" t="e">
        <f>TAHUNAN!G72</f>
        <v>#REF!</v>
      </c>
      <c r="G25" s="9" t="e">
        <f>TAHUNAN!H72</f>
        <v>#REF!</v>
      </c>
      <c r="H25" s="9" t="e">
        <f>TAHUNAN!I72</f>
        <v>#REF!</v>
      </c>
      <c r="I25" s="9" t="e">
        <f>TAHUNAN!J72</f>
        <v>#REF!</v>
      </c>
      <c r="J25" s="9" t="e">
        <f>TAHUNAN!K72</f>
        <v>#REF!</v>
      </c>
      <c r="K25" s="9" t="e">
        <f>TAHUNAN!L72</f>
        <v>#REF!</v>
      </c>
      <c r="L25" s="9" t="e">
        <f>TAHUNAN!M72</f>
        <v>#REF!</v>
      </c>
      <c r="M25" s="9" t="e">
        <f>TAHUNAN!N72</f>
        <v>#REF!</v>
      </c>
      <c r="N25" s="9" t="e">
        <f>TAHUNAN!O72</f>
        <v>#REF!</v>
      </c>
      <c r="O25" s="9" t="e">
        <f>TAHUNAN!P72</f>
        <v>#REF!</v>
      </c>
      <c r="P25" s="9" t="e">
        <f>TAHUNAN!Q72</f>
        <v>#REF!</v>
      </c>
      <c r="Q25" s="9" t="e">
        <f>TAHUNAN!R72</f>
        <v>#REF!</v>
      </c>
      <c r="R25" s="9" t="e">
        <f>TAHUNAN!S72</f>
        <v>#REF!</v>
      </c>
      <c r="S25" s="9" t="e">
        <f>TAHUNAN!T72</f>
        <v>#REF!</v>
      </c>
      <c r="T25" s="9" t="e">
        <f>TAHUNAN!U72</f>
        <v>#REF!</v>
      </c>
      <c r="U25" s="9" t="e">
        <f>TAHUNAN!V72</f>
        <v>#REF!</v>
      </c>
      <c r="V25" s="9" t="e">
        <f>TAHUNAN!W72</f>
        <v>#REF!</v>
      </c>
      <c r="W25" s="9" t="e">
        <f>TAHUNAN!X72</f>
        <v>#REF!</v>
      </c>
      <c r="X25" s="9" t="e">
        <f>TAHUNAN!Y72</f>
        <v>#REF!</v>
      </c>
      <c r="Y25" s="9" t="e">
        <f>TAHUNAN!Z72</f>
        <v>#REF!</v>
      </c>
      <c r="Z25" s="9" t="e">
        <f>TAHUNAN!AA72</f>
        <v>#REF!</v>
      </c>
      <c r="AA25" s="9" t="e">
        <f>TAHUNAN!AB72</f>
        <v>#REF!</v>
      </c>
      <c r="AB25" s="9" t="e">
        <f>TAHUNAN!AC72</f>
        <v>#REF!</v>
      </c>
      <c r="AC25" s="9" t="e">
        <f>TAHUNAN!AD72</f>
        <v>#REF!</v>
      </c>
      <c r="AD25" s="9" t="e">
        <f>TAHUNAN!AE72</f>
        <v>#REF!</v>
      </c>
      <c r="AE25" s="9" t="e">
        <f>TAHUNAN!AF72</f>
        <v>#REF!</v>
      </c>
      <c r="AF25" s="9" t="e">
        <f>TAHUNAN!AG72</f>
        <v>#REF!</v>
      </c>
      <c r="AG25" s="9" t="e">
        <f>TAHUNAN!AH72</f>
        <v>#REF!</v>
      </c>
      <c r="AH25" s="9" t="e">
        <f>TAHUNAN!AI72</f>
        <v>#REF!</v>
      </c>
      <c r="AI25" s="9" t="e">
        <f>TAHUNAN!AJ72</f>
        <v>#REF!</v>
      </c>
      <c r="AJ25" s="9" t="e">
        <f>TAHUNAN!AK72</f>
        <v>#REF!</v>
      </c>
      <c r="AK25" s="9" t="e">
        <f>TAHUNAN!AL72</f>
        <v>#REF!</v>
      </c>
      <c r="AL25" s="9" t="e">
        <f>TAHUNAN!AM72</f>
        <v>#REF!</v>
      </c>
      <c r="AM25" s="9" t="e">
        <f>TAHUNAN!AN72</f>
        <v>#REF!</v>
      </c>
      <c r="AN25" s="9" t="e">
        <f>TAHUNAN!AO72</f>
        <v>#REF!</v>
      </c>
      <c r="AO25" s="9" t="e">
        <f>TAHUNAN!AP72</f>
        <v>#REF!</v>
      </c>
      <c r="AP25" s="9" t="e">
        <f>TAHUNAN!AQ72</f>
        <v>#REF!</v>
      </c>
      <c r="AQ25" s="9" t="e">
        <f>TAHUNAN!AR72</f>
        <v>#REF!</v>
      </c>
      <c r="AR25" s="9" t="e">
        <f>TAHUNAN!AS72</f>
        <v>#REF!</v>
      </c>
      <c r="AS25" s="9" t="e">
        <f>TAHUNAN!AT72</f>
        <v>#REF!</v>
      </c>
      <c r="AT25" s="9" t="e">
        <f>TAHUNAN!AU72</f>
        <v>#REF!</v>
      </c>
      <c r="AU25" s="9" t="e">
        <f>TAHUNAN!AV72</f>
        <v>#REF!</v>
      </c>
      <c r="AV25" s="9" t="e">
        <f>TAHUNAN!AW72</f>
        <v>#REF!</v>
      </c>
      <c r="AW25" s="9" t="e">
        <f>TAHUNAN!AX72</f>
        <v>#REF!</v>
      </c>
    </row>
    <row r="26" spans="1:49" ht="18" customHeight="1">
      <c r="A26" s="8">
        <v>14</v>
      </c>
      <c r="B26" s="41" t="s">
        <v>93</v>
      </c>
      <c r="C26" s="9">
        <f>TAHUNAN!D77</f>
        <v>1337</v>
      </c>
      <c r="D26" s="9">
        <f>TAHUNAN!E77</f>
        <v>1236</v>
      </c>
      <c r="E26" s="9">
        <f>TAHUNAN!F77</f>
        <v>2573</v>
      </c>
      <c r="F26" s="9" t="e">
        <f>TAHUNAN!G77</f>
        <v>#REF!</v>
      </c>
      <c r="G26" s="9" t="e">
        <f>TAHUNAN!H77</f>
        <v>#REF!</v>
      </c>
      <c r="H26" s="9" t="e">
        <f>TAHUNAN!I77</f>
        <v>#REF!</v>
      </c>
      <c r="I26" s="9" t="e">
        <f>TAHUNAN!J77</f>
        <v>#REF!</v>
      </c>
      <c r="J26" s="9" t="e">
        <f>TAHUNAN!K77</f>
        <v>#REF!</v>
      </c>
      <c r="K26" s="9" t="e">
        <f>TAHUNAN!L77</f>
        <v>#REF!</v>
      </c>
      <c r="L26" s="9" t="e">
        <f>TAHUNAN!M77</f>
        <v>#REF!</v>
      </c>
      <c r="M26" s="9" t="e">
        <f>TAHUNAN!N77</f>
        <v>#REF!</v>
      </c>
      <c r="N26" s="9" t="e">
        <f>TAHUNAN!O77</f>
        <v>#REF!</v>
      </c>
      <c r="O26" s="9" t="e">
        <f>TAHUNAN!P77</f>
        <v>#REF!</v>
      </c>
      <c r="P26" s="9" t="e">
        <f>TAHUNAN!Q77</f>
        <v>#REF!</v>
      </c>
      <c r="Q26" s="9" t="e">
        <f>TAHUNAN!R77</f>
        <v>#REF!</v>
      </c>
      <c r="R26" s="9" t="e">
        <f>TAHUNAN!S77</f>
        <v>#REF!</v>
      </c>
      <c r="S26" s="9" t="e">
        <f>TAHUNAN!T77</f>
        <v>#REF!</v>
      </c>
      <c r="T26" s="9" t="e">
        <f>TAHUNAN!U77</f>
        <v>#REF!</v>
      </c>
      <c r="U26" s="9" t="e">
        <f>TAHUNAN!V77</f>
        <v>#REF!</v>
      </c>
      <c r="V26" s="9" t="e">
        <f>TAHUNAN!W77</f>
        <v>#REF!</v>
      </c>
      <c r="W26" s="9" t="e">
        <f>TAHUNAN!X77</f>
        <v>#REF!</v>
      </c>
      <c r="X26" s="9" t="e">
        <f>TAHUNAN!Y77</f>
        <v>#REF!</v>
      </c>
      <c r="Y26" s="9" t="e">
        <f>TAHUNAN!Z77</f>
        <v>#REF!</v>
      </c>
      <c r="Z26" s="9" t="e">
        <f>TAHUNAN!AA77</f>
        <v>#REF!</v>
      </c>
      <c r="AA26" s="9" t="e">
        <f>TAHUNAN!AB77</f>
        <v>#REF!</v>
      </c>
      <c r="AB26" s="9" t="e">
        <f>TAHUNAN!AC77</f>
        <v>#REF!</v>
      </c>
      <c r="AC26" s="9" t="e">
        <f>TAHUNAN!AD77</f>
        <v>#REF!</v>
      </c>
      <c r="AD26" s="9" t="e">
        <f>TAHUNAN!AE77</f>
        <v>#REF!</v>
      </c>
      <c r="AE26" s="9" t="e">
        <f>TAHUNAN!AF77</f>
        <v>#REF!</v>
      </c>
      <c r="AF26" s="9" t="e">
        <f>TAHUNAN!AG77</f>
        <v>#REF!</v>
      </c>
      <c r="AG26" s="9" t="e">
        <f>TAHUNAN!AH77</f>
        <v>#REF!</v>
      </c>
      <c r="AH26" s="9" t="e">
        <f>TAHUNAN!AI77</f>
        <v>#REF!</v>
      </c>
      <c r="AI26" s="9" t="e">
        <f>TAHUNAN!AJ77</f>
        <v>#REF!</v>
      </c>
      <c r="AJ26" s="9" t="e">
        <f>TAHUNAN!AK77</f>
        <v>#REF!</v>
      </c>
      <c r="AK26" s="9" t="e">
        <f>TAHUNAN!AL77</f>
        <v>#REF!</v>
      </c>
      <c r="AL26" s="9" t="e">
        <f>TAHUNAN!AM77</f>
        <v>#REF!</v>
      </c>
      <c r="AM26" s="9" t="e">
        <f>TAHUNAN!AN77</f>
        <v>#REF!</v>
      </c>
      <c r="AN26" s="9" t="e">
        <f>TAHUNAN!AO77</f>
        <v>#REF!</v>
      </c>
      <c r="AO26" s="9" t="e">
        <f>TAHUNAN!AP77</f>
        <v>#REF!</v>
      </c>
      <c r="AP26" s="9" t="e">
        <f>TAHUNAN!AQ77</f>
        <v>#REF!</v>
      </c>
      <c r="AQ26" s="9" t="e">
        <f>TAHUNAN!AR77</f>
        <v>#REF!</v>
      </c>
      <c r="AR26" s="9" t="e">
        <f>TAHUNAN!AS77</f>
        <v>#REF!</v>
      </c>
      <c r="AS26" s="9" t="e">
        <f>TAHUNAN!AT77</f>
        <v>#REF!</v>
      </c>
      <c r="AT26" s="9" t="e">
        <f>TAHUNAN!AU77</f>
        <v>#REF!</v>
      </c>
      <c r="AU26" s="9" t="e">
        <f>TAHUNAN!AV77</f>
        <v>#REF!</v>
      </c>
      <c r="AV26" s="9" t="e">
        <f>TAHUNAN!AW77</f>
        <v>#REF!</v>
      </c>
      <c r="AW26" s="9" t="e">
        <f>TAHUNAN!AX77</f>
        <v>#REF!</v>
      </c>
    </row>
    <row r="27" spans="1:49" ht="18" customHeight="1">
      <c r="A27" s="8">
        <v>15</v>
      </c>
      <c r="B27" s="43" t="s">
        <v>98</v>
      </c>
      <c r="C27" s="44">
        <f>TAHUNAN!D81</f>
        <v>1363</v>
      </c>
      <c r="D27" s="44">
        <f>TAHUNAN!E81</f>
        <v>1319</v>
      </c>
      <c r="E27" s="44">
        <f>TAHUNAN!F81</f>
        <v>2682</v>
      </c>
      <c r="F27" s="9" t="e">
        <f>TAHUNAN!G81</f>
        <v>#REF!</v>
      </c>
      <c r="G27" s="9" t="e">
        <f>TAHUNAN!H81</f>
        <v>#REF!</v>
      </c>
      <c r="H27" s="9" t="e">
        <f>TAHUNAN!I81</f>
        <v>#REF!</v>
      </c>
      <c r="I27" s="9" t="e">
        <f>TAHUNAN!J81</f>
        <v>#REF!</v>
      </c>
      <c r="J27" s="9" t="e">
        <f>TAHUNAN!K81</f>
        <v>#REF!</v>
      </c>
      <c r="K27" s="9" t="e">
        <f>TAHUNAN!L81</f>
        <v>#REF!</v>
      </c>
      <c r="L27" s="9" t="e">
        <f>TAHUNAN!M81</f>
        <v>#REF!</v>
      </c>
      <c r="M27" s="9" t="e">
        <f>TAHUNAN!N81</f>
        <v>#REF!</v>
      </c>
      <c r="N27" s="9" t="e">
        <f>TAHUNAN!O81</f>
        <v>#REF!</v>
      </c>
      <c r="O27" s="9" t="e">
        <f>TAHUNAN!P81</f>
        <v>#REF!</v>
      </c>
      <c r="P27" s="9" t="e">
        <f>TAHUNAN!Q81</f>
        <v>#REF!</v>
      </c>
      <c r="Q27" s="9" t="e">
        <f>TAHUNAN!R81</f>
        <v>#REF!</v>
      </c>
      <c r="R27" s="9" t="e">
        <f>TAHUNAN!S81</f>
        <v>#REF!</v>
      </c>
      <c r="S27" s="9" t="e">
        <f>TAHUNAN!T81</f>
        <v>#REF!</v>
      </c>
      <c r="T27" s="9" t="e">
        <f>TAHUNAN!U81</f>
        <v>#REF!</v>
      </c>
      <c r="U27" s="9" t="e">
        <f>TAHUNAN!V81</f>
        <v>#REF!</v>
      </c>
      <c r="V27" s="9" t="e">
        <f>TAHUNAN!W81</f>
        <v>#REF!</v>
      </c>
      <c r="W27" s="9" t="e">
        <f>TAHUNAN!X81</f>
        <v>#REF!</v>
      </c>
      <c r="X27" s="9" t="e">
        <f>TAHUNAN!Y81</f>
        <v>#REF!</v>
      </c>
      <c r="Y27" s="9" t="e">
        <f>TAHUNAN!Z81</f>
        <v>#REF!</v>
      </c>
      <c r="Z27" s="9" t="e">
        <f>TAHUNAN!AA81</f>
        <v>#REF!</v>
      </c>
      <c r="AA27" s="9" t="e">
        <f>TAHUNAN!AB81</f>
        <v>#REF!</v>
      </c>
      <c r="AB27" s="9" t="e">
        <f>TAHUNAN!AC81</f>
        <v>#REF!</v>
      </c>
      <c r="AC27" s="9" t="e">
        <f>TAHUNAN!AD81</f>
        <v>#REF!</v>
      </c>
      <c r="AD27" s="9" t="e">
        <f>TAHUNAN!AE81</f>
        <v>#REF!</v>
      </c>
      <c r="AE27" s="9" t="e">
        <f>TAHUNAN!AF81</f>
        <v>#REF!</v>
      </c>
      <c r="AF27" s="9" t="e">
        <f>TAHUNAN!AG81</f>
        <v>#REF!</v>
      </c>
      <c r="AG27" s="9" t="e">
        <f>TAHUNAN!AH81</f>
        <v>#REF!</v>
      </c>
      <c r="AH27" s="9" t="e">
        <f>TAHUNAN!AI81</f>
        <v>#REF!</v>
      </c>
      <c r="AI27" s="9" t="e">
        <f>TAHUNAN!AJ81</f>
        <v>#REF!</v>
      </c>
      <c r="AJ27" s="9" t="e">
        <f>TAHUNAN!AK81</f>
        <v>#REF!</v>
      </c>
      <c r="AK27" s="9" t="e">
        <f>TAHUNAN!AL81</f>
        <v>#REF!</v>
      </c>
      <c r="AL27" s="9" t="e">
        <f>TAHUNAN!AM81</f>
        <v>#REF!</v>
      </c>
      <c r="AM27" s="9" t="e">
        <f>TAHUNAN!AN81</f>
        <v>#REF!</v>
      </c>
      <c r="AN27" s="9" t="e">
        <f>TAHUNAN!AO81</f>
        <v>#REF!</v>
      </c>
      <c r="AO27" s="9" t="e">
        <f>TAHUNAN!AP81</f>
        <v>#REF!</v>
      </c>
      <c r="AP27" s="9" t="e">
        <f>TAHUNAN!AQ81</f>
        <v>#REF!</v>
      </c>
      <c r="AQ27" s="9" t="e">
        <f>TAHUNAN!AR81</f>
        <v>#REF!</v>
      </c>
      <c r="AR27" s="9" t="e">
        <f>TAHUNAN!AS81</f>
        <v>#REF!</v>
      </c>
      <c r="AS27" s="9" t="e">
        <f>TAHUNAN!AT81</f>
        <v>#REF!</v>
      </c>
      <c r="AT27" s="9" t="e">
        <f>TAHUNAN!AU81</f>
        <v>#REF!</v>
      </c>
      <c r="AU27" s="9" t="e">
        <f>TAHUNAN!AV81</f>
        <v>#REF!</v>
      </c>
      <c r="AV27" s="9" t="e">
        <f>TAHUNAN!AW81</f>
        <v>#REF!</v>
      </c>
      <c r="AW27" s="9" t="e">
        <f>TAHUNAN!AX81</f>
        <v>#REF!</v>
      </c>
    </row>
    <row r="28" spans="1:49" ht="18" customHeight="1">
      <c r="A28" s="8">
        <v>16</v>
      </c>
      <c r="B28" s="41" t="s">
        <v>102</v>
      </c>
      <c r="C28" s="9">
        <f>TAHUNAN!D85</f>
        <v>947</v>
      </c>
      <c r="D28" s="9">
        <f>TAHUNAN!E85</f>
        <v>867</v>
      </c>
      <c r="E28" s="9">
        <f>TAHUNAN!F85</f>
        <v>1814</v>
      </c>
      <c r="F28" s="9" t="e">
        <f>TAHUNAN!G85</f>
        <v>#REF!</v>
      </c>
      <c r="G28" s="9" t="e">
        <f>TAHUNAN!H85</f>
        <v>#REF!</v>
      </c>
      <c r="H28" s="9" t="e">
        <f>TAHUNAN!I85</f>
        <v>#REF!</v>
      </c>
      <c r="I28" s="9" t="e">
        <f>TAHUNAN!J85</f>
        <v>#REF!</v>
      </c>
      <c r="J28" s="9" t="e">
        <f>TAHUNAN!K85</f>
        <v>#REF!</v>
      </c>
      <c r="K28" s="9" t="e">
        <f>TAHUNAN!L85</f>
        <v>#REF!</v>
      </c>
      <c r="L28" s="9" t="e">
        <f>TAHUNAN!M85</f>
        <v>#REF!</v>
      </c>
      <c r="M28" s="9" t="e">
        <f>TAHUNAN!N85</f>
        <v>#REF!</v>
      </c>
      <c r="N28" s="9" t="e">
        <f>TAHUNAN!O85</f>
        <v>#REF!</v>
      </c>
      <c r="O28" s="9" t="e">
        <f>TAHUNAN!P85</f>
        <v>#REF!</v>
      </c>
      <c r="P28" s="9" t="e">
        <f>TAHUNAN!Q85</f>
        <v>#REF!</v>
      </c>
      <c r="Q28" s="9" t="e">
        <f>TAHUNAN!R85</f>
        <v>#REF!</v>
      </c>
      <c r="R28" s="9" t="e">
        <f>TAHUNAN!S85</f>
        <v>#REF!</v>
      </c>
      <c r="S28" s="9" t="e">
        <f>TAHUNAN!T85</f>
        <v>#REF!</v>
      </c>
      <c r="T28" s="9" t="e">
        <f>TAHUNAN!U85</f>
        <v>#REF!</v>
      </c>
      <c r="U28" s="9" t="e">
        <f>TAHUNAN!V85</f>
        <v>#REF!</v>
      </c>
      <c r="V28" s="9" t="e">
        <f>TAHUNAN!W85</f>
        <v>#REF!</v>
      </c>
      <c r="W28" s="9" t="e">
        <f>TAHUNAN!X85</f>
        <v>#REF!</v>
      </c>
      <c r="X28" s="9" t="e">
        <f>TAHUNAN!Y85</f>
        <v>#REF!</v>
      </c>
      <c r="Y28" s="9" t="e">
        <f>TAHUNAN!Z85</f>
        <v>#REF!</v>
      </c>
      <c r="Z28" s="9" t="e">
        <f>TAHUNAN!AA85</f>
        <v>#REF!</v>
      </c>
      <c r="AA28" s="9" t="e">
        <f>TAHUNAN!AB85</f>
        <v>#REF!</v>
      </c>
      <c r="AB28" s="9" t="e">
        <f>TAHUNAN!AC85</f>
        <v>#REF!</v>
      </c>
      <c r="AC28" s="9" t="e">
        <f>TAHUNAN!AD85</f>
        <v>#REF!</v>
      </c>
      <c r="AD28" s="9" t="e">
        <f>TAHUNAN!AE85</f>
        <v>#REF!</v>
      </c>
      <c r="AE28" s="9" t="e">
        <f>TAHUNAN!AF85</f>
        <v>#REF!</v>
      </c>
      <c r="AF28" s="9" t="e">
        <f>TAHUNAN!AG85</f>
        <v>#REF!</v>
      </c>
      <c r="AG28" s="9" t="e">
        <f>TAHUNAN!AH85</f>
        <v>#REF!</v>
      </c>
      <c r="AH28" s="9" t="e">
        <f>TAHUNAN!AI85</f>
        <v>#REF!</v>
      </c>
      <c r="AI28" s="9" t="e">
        <f>TAHUNAN!AJ85</f>
        <v>#REF!</v>
      </c>
      <c r="AJ28" s="9" t="e">
        <f>TAHUNAN!AK85</f>
        <v>#REF!</v>
      </c>
      <c r="AK28" s="9" t="e">
        <f>TAHUNAN!AL85</f>
        <v>#REF!</v>
      </c>
      <c r="AL28" s="9" t="e">
        <f>TAHUNAN!AM85</f>
        <v>#REF!</v>
      </c>
      <c r="AM28" s="9" t="e">
        <f>TAHUNAN!AN85</f>
        <v>#REF!</v>
      </c>
      <c r="AN28" s="9" t="e">
        <f>TAHUNAN!AO85</f>
        <v>#REF!</v>
      </c>
      <c r="AO28" s="9" t="e">
        <f>TAHUNAN!AP85</f>
        <v>#REF!</v>
      </c>
      <c r="AP28" s="9" t="e">
        <f>TAHUNAN!AQ85</f>
        <v>#REF!</v>
      </c>
      <c r="AQ28" s="9" t="e">
        <f>TAHUNAN!AR85</f>
        <v>#REF!</v>
      </c>
      <c r="AR28" s="9" t="e">
        <f>TAHUNAN!AS85</f>
        <v>#REF!</v>
      </c>
      <c r="AS28" s="9" t="e">
        <f>TAHUNAN!AT85</f>
        <v>#REF!</v>
      </c>
      <c r="AT28" s="9" t="e">
        <f>TAHUNAN!AU85</f>
        <v>#REF!</v>
      </c>
      <c r="AU28" s="9" t="e">
        <f>TAHUNAN!AV85</f>
        <v>#REF!</v>
      </c>
      <c r="AV28" s="9" t="e">
        <f>TAHUNAN!AW85</f>
        <v>#REF!</v>
      </c>
      <c r="AW28" s="9" t="e">
        <f>TAHUNAN!AX85</f>
        <v>#REF!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 t="e">
        <f t="shared" si="0"/>
        <v>#REF!</v>
      </c>
      <c r="G29" s="46" t="e">
        <f t="shared" si="0"/>
        <v>#REF!</v>
      </c>
      <c r="H29" s="46" t="e">
        <f t="shared" si="0"/>
        <v>#REF!</v>
      </c>
      <c r="I29" s="47" t="e">
        <f>TAHUNAN!J86</f>
        <v>#REF!</v>
      </c>
      <c r="J29" s="46" t="e">
        <f t="shared" ref="J29:L29" si="1">SUM(J13:J28)</f>
        <v>#REF!</v>
      </c>
      <c r="K29" s="46" t="e">
        <f t="shared" si="1"/>
        <v>#REF!</v>
      </c>
      <c r="L29" s="46" t="e">
        <f t="shared" si="1"/>
        <v>#REF!</v>
      </c>
      <c r="M29" s="47" t="e">
        <f>TAHUNAN!N86</f>
        <v>#REF!</v>
      </c>
      <c r="N29" s="45" t="e">
        <f t="shared" ref="N29:P29" si="2">SUM(N13:N28)</f>
        <v>#REF!</v>
      </c>
      <c r="O29" s="45" t="e">
        <f t="shared" si="2"/>
        <v>#REF!</v>
      </c>
      <c r="P29" s="45" t="e">
        <f t="shared" si="2"/>
        <v>#REF!</v>
      </c>
      <c r="Q29" s="47" t="e">
        <f>TAHUNAN!R86</f>
        <v>#REF!</v>
      </c>
      <c r="R29" s="45" t="e">
        <f t="shared" ref="R29:T29" si="3">SUM(R13:R28)</f>
        <v>#REF!</v>
      </c>
      <c r="S29" s="45" t="e">
        <f t="shared" si="3"/>
        <v>#REF!</v>
      </c>
      <c r="T29" s="45" t="e">
        <f t="shared" si="3"/>
        <v>#REF!</v>
      </c>
      <c r="U29" s="47" t="e">
        <f>TAHUNAN!V86</f>
        <v>#REF!</v>
      </c>
      <c r="V29" s="45" t="e">
        <f t="shared" ref="V29:X29" si="4">SUM(V13:V28)</f>
        <v>#REF!</v>
      </c>
      <c r="W29" s="45" t="e">
        <f t="shared" si="4"/>
        <v>#REF!</v>
      </c>
      <c r="X29" s="45" t="e">
        <f t="shared" si="4"/>
        <v>#REF!</v>
      </c>
      <c r="Y29" s="47" t="e">
        <f>TAHUNAN!Z86</f>
        <v>#REF!</v>
      </c>
      <c r="Z29" s="45" t="e">
        <f t="shared" ref="Z29:AB29" si="5">SUM(Z13:Z28)</f>
        <v>#REF!</v>
      </c>
      <c r="AA29" s="45" t="e">
        <f t="shared" si="5"/>
        <v>#REF!</v>
      </c>
      <c r="AB29" s="45" t="e">
        <f t="shared" si="5"/>
        <v>#REF!</v>
      </c>
      <c r="AC29" s="47" t="e">
        <f>TAHUNAN!AD86</f>
        <v>#REF!</v>
      </c>
      <c r="AD29" s="45" t="e">
        <f t="shared" ref="AD29:AF29" si="6">SUM(AD13:AD28)</f>
        <v>#REF!</v>
      </c>
      <c r="AE29" s="45" t="e">
        <f t="shared" si="6"/>
        <v>#REF!</v>
      </c>
      <c r="AF29" s="45" t="e">
        <f t="shared" si="6"/>
        <v>#REF!</v>
      </c>
      <c r="AG29" s="47" t="e">
        <f>TAHUNAN!AH86</f>
        <v>#REF!</v>
      </c>
      <c r="AH29" s="45" t="e">
        <f t="shared" ref="AH29:AJ29" si="7">SUM(AH13:AH28)</f>
        <v>#REF!</v>
      </c>
      <c r="AI29" s="45" t="e">
        <f t="shared" si="7"/>
        <v>#REF!</v>
      </c>
      <c r="AJ29" s="45" t="e">
        <f t="shared" si="7"/>
        <v>#REF!</v>
      </c>
      <c r="AK29" s="47" t="e">
        <f>TAHUNAN!AL86</f>
        <v>#REF!</v>
      </c>
      <c r="AL29" s="45" t="e">
        <f t="shared" ref="AL29:AN29" si="8">SUM(AL13:AL28)</f>
        <v>#REF!</v>
      </c>
      <c r="AM29" s="45" t="e">
        <f t="shared" si="8"/>
        <v>#REF!</v>
      </c>
      <c r="AN29" s="45" t="e">
        <f t="shared" si="8"/>
        <v>#REF!</v>
      </c>
      <c r="AO29" s="47" t="e">
        <f>TAHUNAN!AP86</f>
        <v>#REF!</v>
      </c>
      <c r="AP29" s="45" t="e">
        <f t="shared" ref="AP29:AR29" si="9">SUM(AP13:AP28)</f>
        <v>#REF!</v>
      </c>
      <c r="AQ29" s="45" t="e">
        <f t="shared" si="9"/>
        <v>#REF!</v>
      </c>
      <c r="AR29" s="45" t="e">
        <f t="shared" si="9"/>
        <v>#REF!</v>
      </c>
      <c r="AS29" s="47" t="e">
        <f>TAHUNAN!AT86</f>
        <v>#REF!</v>
      </c>
      <c r="AT29" s="45" t="e">
        <f t="shared" ref="AT29:AV29" si="10">SUM(AT13:AT28)</f>
        <v>#REF!</v>
      </c>
      <c r="AU29" s="45" t="e">
        <f t="shared" si="10"/>
        <v>#REF!</v>
      </c>
      <c r="AV29" s="45" t="e">
        <f t="shared" si="10"/>
        <v>#REF!</v>
      </c>
      <c r="AW29" s="47" t="e">
        <f>TAHUNAN!AX86</f>
        <v>#REF!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2" width="8.7109375" customWidth="1"/>
    <col min="13" max="13" width="10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112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4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9.7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21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2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12">
        <v>10</v>
      </c>
      <c r="H13" s="12">
        <v>7</v>
      </c>
      <c r="I13" s="13">
        <f t="shared" ref="I13:I16" si="1">G13+H13</f>
        <v>17</v>
      </c>
      <c r="J13" s="11">
        <f t="shared" ref="J13:J86" si="2">I13/F13*100</f>
        <v>10.119047619047619</v>
      </c>
      <c r="K13" s="12">
        <v>10</v>
      </c>
      <c r="L13" s="12">
        <v>7</v>
      </c>
      <c r="M13" s="13">
        <f t="shared" ref="M13:M16" si="3">K13+L13</f>
        <v>17</v>
      </c>
      <c r="N13" s="11">
        <f t="shared" ref="N13:N86" si="4">M13/F13*100</f>
        <v>10.119047619047619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15">
        <v>13</v>
      </c>
      <c r="H14" s="15">
        <v>11</v>
      </c>
      <c r="I14" s="13">
        <f t="shared" si="1"/>
        <v>24</v>
      </c>
      <c r="J14" s="11">
        <f t="shared" si="2"/>
        <v>9.1954022988505741</v>
      </c>
      <c r="K14" s="15">
        <v>13</v>
      </c>
      <c r="L14" s="15">
        <v>11</v>
      </c>
      <c r="M14" s="13">
        <f t="shared" si="3"/>
        <v>24</v>
      </c>
      <c r="N14" s="11">
        <f t="shared" si="4"/>
        <v>9.1954022988505741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15">
        <v>13</v>
      </c>
      <c r="H15" s="15">
        <v>7</v>
      </c>
      <c r="I15" s="13">
        <f t="shared" si="1"/>
        <v>20</v>
      </c>
      <c r="J15" s="11">
        <f t="shared" si="2"/>
        <v>10</v>
      </c>
      <c r="K15" s="15">
        <v>13</v>
      </c>
      <c r="L15" s="15">
        <v>7</v>
      </c>
      <c r="M15" s="13">
        <f t="shared" si="3"/>
        <v>20</v>
      </c>
      <c r="N15" s="11">
        <f t="shared" si="4"/>
        <v>10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15">
        <v>12</v>
      </c>
      <c r="H16" s="15">
        <v>12</v>
      </c>
      <c r="I16" s="13">
        <f t="shared" si="1"/>
        <v>24</v>
      </c>
      <c r="J16" s="11">
        <f t="shared" si="2"/>
        <v>8.3044982698961931</v>
      </c>
      <c r="K16" s="15">
        <v>12</v>
      </c>
      <c r="L16" s="15">
        <v>12</v>
      </c>
      <c r="M16" s="13">
        <f t="shared" si="3"/>
        <v>24</v>
      </c>
      <c r="N16" s="11">
        <f t="shared" si="4"/>
        <v>8.3044982698961931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I17" si="23">SUM(D13:D16)</f>
        <v>457</v>
      </c>
      <c r="E17" s="19">
        <f t="shared" si="23"/>
        <v>461</v>
      </c>
      <c r="F17" s="19">
        <f t="shared" si="23"/>
        <v>918</v>
      </c>
      <c r="G17" s="20">
        <f t="shared" si="23"/>
        <v>48</v>
      </c>
      <c r="H17" s="20">
        <f t="shared" si="23"/>
        <v>37</v>
      </c>
      <c r="I17" s="20">
        <f t="shared" si="23"/>
        <v>85</v>
      </c>
      <c r="J17" s="11">
        <f t="shared" si="2"/>
        <v>9.2592592592592595</v>
      </c>
      <c r="K17" s="20">
        <f t="shared" ref="K17:M17" si="24">SUM(K13:K16)</f>
        <v>48</v>
      </c>
      <c r="L17" s="20">
        <f t="shared" si="24"/>
        <v>37</v>
      </c>
      <c r="M17" s="20">
        <f t="shared" si="24"/>
        <v>85</v>
      </c>
      <c r="N17" s="11">
        <f t="shared" si="4"/>
        <v>9.2592592592592595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34">D18+E18</f>
        <v>502</v>
      </c>
      <c r="G18" s="14">
        <v>34</v>
      </c>
      <c r="H18" s="14">
        <v>16</v>
      </c>
      <c r="I18" s="11">
        <f t="shared" ref="I18:I21" si="35">G18+H18</f>
        <v>50</v>
      </c>
      <c r="J18" s="11">
        <f t="shared" si="2"/>
        <v>9.9601593625498008</v>
      </c>
      <c r="K18" s="14">
        <v>34</v>
      </c>
      <c r="L18" s="14">
        <v>16</v>
      </c>
      <c r="M18" s="11">
        <f t="shared" ref="M18:M21" si="36">K18+L18</f>
        <v>50</v>
      </c>
      <c r="N18" s="11">
        <f t="shared" si="4"/>
        <v>9.9601593625498008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34"/>
        <v>436</v>
      </c>
      <c r="G19" s="14">
        <v>25</v>
      </c>
      <c r="H19" s="14">
        <v>32</v>
      </c>
      <c r="I19" s="11">
        <f t="shared" si="35"/>
        <v>57</v>
      </c>
      <c r="J19" s="11">
        <f t="shared" si="2"/>
        <v>13.073394495412844</v>
      </c>
      <c r="K19" s="14">
        <v>25</v>
      </c>
      <c r="L19" s="14">
        <v>32</v>
      </c>
      <c r="M19" s="11">
        <f t="shared" si="36"/>
        <v>57</v>
      </c>
      <c r="N19" s="11">
        <f t="shared" si="4"/>
        <v>13.073394495412844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34"/>
        <v>418</v>
      </c>
      <c r="G20" s="14">
        <v>17</v>
      </c>
      <c r="H20" s="14">
        <v>14</v>
      </c>
      <c r="I20" s="11">
        <f t="shared" si="35"/>
        <v>31</v>
      </c>
      <c r="J20" s="11">
        <f t="shared" si="2"/>
        <v>7.4162679425837315</v>
      </c>
      <c r="K20" s="14">
        <v>17</v>
      </c>
      <c r="L20" s="14">
        <v>14</v>
      </c>
      <c r="M20" s="11">
        <f t="shared" si="36"/>
        <v>31</v>
      </c>
      <c r="N20" s="11">
        <f t="shared" si="4"/>
        <v>7.4162679425837315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34"/>
        <v>339</v>
      </c>
      <c r="G21" s="14">
        <v>11</v>
      </c>
      <c r="H21" s="14">
        <v>16</v>
      </c>
      <c r="I21" s="11">
        <f t="shared" si="35"/>
        <v>27</v>
      </c>
      <c r="J21" s="11">
        <f t="shared" si="2"/>
        <v>7.9646017699115044</v>
      </c>
      <c r="K21" s="14">
        <v>11</v>
      </c>
      <c r="L21" s="14">
        <v>16</v>
      </c>
      <c r="M21" s="11">
        <f t="shared" si="36"/>
        <v>27</v>
      </c>
      <c r="N21" s="11">
        <f t="shared" si="4"/>
        <v>7.9646017699115044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19">
        <f t="shared" ref="D22:I22" si="46">SUM(D18:D21)</f>
        <v>847</v>
      </c>
      <c r="E22" s="19">
        <f t="shared" si="46"/>
        <v>848</v>
      </c>
      <c r="F22" s="19">
        <f t="shared" si="46"/>
        <v>1695</v>
      </c>
      <c r="G22" s="19">
        <f t="shared" si="46"/>
        <v>87</v>
      </c>
      <c r="H22" s="19">
        <f t="shared" si="46"/>
        <v>78</v>
      </c>
      <c r="I22" s="19">
        <f t="shared" si="46"/>
        <v>165</v>
      </c>
      <c r="J22" s="11">
        <f t="shared" si="2"/>
        <v>9.7345132743362832</v>
      </c>
      <c r="K22" s="19">
        <f t="shared" ref="K22:M22" si="47">SUM(K18:K21)</f>
        <v>87</v>
      </c>
      <c r="L22" s="19">
        <f t="shared" si="47"/>
        <v>78</v>
      </c>
      <c r="M22" s="19">
        <f t="shared" si="47"/>
        <v>165</v>
      </c>
      <c r="N22" s="11">
        <f t="shared" si="4"/>
        <v>9.7345132743362832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57">D23+E23</f>
        <v>358</v>
      </c>
      <c r="G23" s="59">
        <v>13</v>
      </c>
      <c r="H23" s="60">
        <v>4</v>
      </c>
      <c r="I23" s="11">
        <f t="shared" ref="I23:I25" si="58">G23+H23</f>
        <v>17</v>
      </c>
      <c r="J23" s="11">
        <f t="shared" si="2"/>
        <v>4.7486033519553068</v>
      </c>
      <c r="K23" s="59">
        <v>8</v>
      </c>
      <c r="L23" s="60">
        <v>4</v>
      </c>
      <c r="M23" s="11">
        <f t="shared" ref="M23:M25" si="59">K23+L23</f>
        <v>12</v>
      </c>
      <c r="N23" s="11">
        <f t="shared" si="4"/>
        <v>3.3519553072625698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57"/>
        <v>195</v>
      </c>
      <c r="G24" s="61">
        <v>25</v>
      </c>
      <c r="H24" s="62">
        <v>25</v>
      </c>
      <c r="I24" s="11">
        <f t="shared" si="58"/>
        <v>50</v>
      </c>
      <c r="J24" s="11">
        <f t="shared" si="2"/>
        <v>25.641025641025639</v>
      </c>
      <c r="K24" s="61">
        <v>7</v>
      </c>
      <c r="L24" s="62">
        <v>12</v>
      </c>
      <c r="M24" s="11">
        <f t="shared" si="59"/>
        <v>19</v>
      </c>
      <c r="N24" s="11">
        <f t="shared" si="4"/>
        <v>9.7435897435897445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57"/>
        <v>173</v>
      </c>
      <c r="G25" s="61">
        <v>6</v>
      </c>
      <c r="H25" s="62">
        <v>5</v>
      </c>
      <c r="I25" s="11">
        <f t="shared" si="58"/>
        <v>11</v>
      </c>
      <c r="J25" s="11">
        <f t="shared" si="2"/>
        <v>6.3583815028901727</v>
      </c>
      <c r="K25" s="61">
        <v>6</v>
      </c>
      <c r="L25" s="62">
        <v>5</v>
      </c>
      <c r="M25" s="11">
        <f t="shared" si="59"/>
        <v>11</v>
      </c>
      <c r="N25" s="11">
        <f t="shared" si="4"/>
        <v>6.3583815028901727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19">
        <f t="shared" ref="D26:I26" si="69">SUM(D23:D25)</f>
        <v>373</v>
      </c>
      <c r="E26" s="19">
        <f t="shared" si="69"/>
        <v>353</v>
      </c>
      <c r="F26" s="19">
        <f t="shared" si="69"/>
        <v>726</v>
      </c>
      <c r="G26" s="19">
        <f t="shared" si="69"/>
        <v>44</v>
      </c>
      <c r="H26" s="19">
        <f t="shared" si="69"/>
        <v>34</v>
      </c>
      <c r="I26" s="19">
        <f t="shared" si="69"/>
        <v>78</v>
      </c>
      <c r="J26" s="11">
        <f t="shared" si="2"/>
        <v>10.743801652892563</v>
      </c>
      <c r="K26" s="19">
        <f t="shared" ref="K26:M26" si="70">SUM(K23:K25)</f>
        <v>21</v>
      </c>
      <c r="L26" s="19">
        <f t="shared" si="70"/>
        <v>21</v>
      </c>
      <c r="M26" s="19">
        <f t="shared" si="70"/>
        <v>42</v>
      </c>
      <c r="N26" s="11">
        <f t="shared" si="4"/>
        <v>5.785123966942149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80">D27+E27</f>
        <v>1112</v>
      </c>
      <c r="G27" s="14">
        <v>27</v>
      </c>
      <c r="H27" s="14">
        <v>23</v>
      </c>
      <c r="I27" s="11">
        <f t="shared" ref="I27:I28" si="81">G27+H27</f>
        <v>50</v>
      </c>
      <c r="J27" s="11">
        <f t="shared" si="2"/>
        <v>4.4964028776978413</v>
      </c>
      <c r="K27" s="14">
        <v>25</v>
      </c>
      <c r="L27" s="14">
        <v>21</v>
      </c>
      <c r="M27" s="11">
        <f t="shared" ref="M27:M28" si="82">K27+L27</f>
        <v>46</v>
      </c>
      <c r="N27" s="11">
        <f t="shared" si="4"/>
        <v>4.1366906474820144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6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7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1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80"/>
        <v>286</v>
      </c>
      <c r="G28" s="14">
        <v>11</v>
      </c>
      <c r="H28" s="14">
        <v>9</v>
      </c>
      <c r="I28" s="11">
        <f t="shared" si="81"/>
        <v>20</v>
      </c>
      <c r="J28" s="11">
        <f t="shared" si="2"/>
        <v>6.9930069930069934</v>
      </c>
      <c r="K28" s="14">
        <v>11</v>
      </c>
      <c r="L28" s="14">
        <v>8</v>
      </c>
      <c r="M28" s="11">
        <f t="shared" si="82"/>
        <v>19</v>
      </c>
      <c r="N28" s="11">
        <f t="shared" si="4"/>
        <v>6.6433566433566433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19">
        <f t="shared" ref="D29:I29" si="92">SUM(D27:D28)</f>
        <v>692</v>
      </c>
      <c r="E29" s="19">
        <f t="shared" si="92"/>
        <v>706</v>
      </c>
      <c r="F29" s="19">
        <f t="shared" si="92"/>
        <v>1398</v>
      </c>
      <c r="G29" s="19">
        <f t="shared" si="92"/>
        <v>38</v>
      </c>
      <c r="H29" s="19">
        <f t="shared" si="92"/>
        <v>32</v>
      </c>
      <c r="I29" s="19">
        <f t="shared" si="92"/>
        <v>70</v>
      </c>
      <c r="J29" s="11">
        <f t="shared" si="2"/>
        <v>5.0071530758226039</v>
      </c>
      <c r="K29" s="19">
        <f t="shared" ref="K29:M29" si="93">SUM(K27:K28)</f>
        <v>36</v>
      </c>
      <c r="L29" s="19">
        <f t="shared" si="93"/>
        <v>29</v>
      </c>
      <c r="M29" s="19">
        <f t="shared" si="93"/>
        <v>65</v>
      </c>
      <c r="N29" s="11">
        <f t="shared" si="4"/>
        <v>4.6494992846924177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0</v>
      </c>
      <c r="AB29" s="19">
        <f t="shared" si="97"/>
        <v>0</v>
      </c>
      <c r="AC29" s="19">
        <f t="shared" si="97"/>
        <v>0</v>
      </c>
      <c r="AD29" s="11">
        <f t="shared" si="12"/>
        <v>0</v>
      </c>
      <c r="AE29" s="19">
        <f t="shared" ref="AE29:AG29" si="98">SUM(AE27:AE28)</f>
        <v>0</v>
      </c>
      <c r="AF29" s="19">
        <f t="shared" si="98"/>
        <v>0</v>
      </c>
      <c r="AG29" s="19">
        <f t="shared" si="98"/>
        <v>0</v>
      </c>
      <c r="AH29" s="11">
        <f t="shared" si="14"/>
        <v>0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0</v>
      </c>
      <c r="AV29" s="19">
        <f t="shared" si="102"/>
        <v>0</v>
      </c>
      <c r="AW29" s="19">
        <f t="shared" si="102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103">D30+E30</f>
        <v>848</v>
      </c>
      <c r="G30" s="14">
        <v>38</v>
      </c>
      <c r="H30" s="14">
        <v>35</v>
      </c>
      <c r="I30" s="11">
        <f t="shared" ref="I30:I33" si="104">G30+H30</f>
        <v>73</v>
      </c>
      <c r="J30" s="11">
        <f t="shared" si="2"/>
        <v>8.6084905660377355</v>
      </c>
      <c r="K30" s="31">
        <v>37</v>
      </c>
      <c r="L30" s="32">
        <v>34</v>
      </c>
      <c r="M30" s="11">
        <f t="shared" ref="M30:M33" si="105">K30+L30</f>
        <v>71</v>
      </c>
      <c r="N30" s="11">
        <f t="shared" si="4"/>
        <v>8.3726415094339615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0</v>
      </c>
      <c r="AB30" s="14">
        <v>0</v>
      </c>
      <c r="AC30" s="11">
        <f t="shared" ref="AC30:AC33" si="109">AA30+AB30</f>
        <v>0</v>
      </c>
      <c r="AD30" s="11">
        <f t="shared" si="12"/>
        <v>0</v>
      </c>
      <c r="AE30" s="14">
        <v>0</v>
      </c>
      <c r="AF30" s="14">
        <v>0</v>
      </c>
      <c r="AG30" s="11">
        <f t="shared" ref="AG30:AG33" si="110">AE30+AF30</f>
        <v>0</v>
      </c>
      <c r="AH30" s="11">
        <f t="shared" si="14"/>
        <v>0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2" si="113">AQ30+AR30</f>
        <v>0</v>
      </c>
      <c r="AT30" s="11">
        <f t="shared" si="20"/>
        <v>0</v>
      </c>
      <c r="AU30" s="14">
        <v>0</v>
      </c>
      <c r="AV30" s="14">
        <v>0</v>
      </c>
      <c r="AW30" s="11">
        <f t="shared" ref="AW30:AW33" si="114">AU30+AV30</f>
        <v>0</v>
      </c>
      <c r="AX30" s="11">
        <f t="shared" si="22"/>
        <v>0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103"/>
        <v>492</v>
      </c>
      <c r="G31" s="14">
        <v>18</v>
      </c>
      <c r="H31" s="14">
        <v>20</v>
      </c>
      <c r="I31" s="11">
        <f t="shared" si="104"/>
        <v>38</v>
      </c>
      <c r="J31" s="11">
        <f t="shared" si="2"/>
        <v>7.7235772357723578</v>
      </c>
      <c r="K31" s="33">
        <v>35</v>
      </c>
      <c r="L31" s="34">
        <v>30</v>
      </c>
      <c r="M31" s="11">
        <f t="shared" si="105"/>
        <v>65</v>
      </c>
      <c r="N31" s="11">
        <f t="shared" si="4"/>
        <v>13.211382113821138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0</v>
      </c>
      <c r="T31" s="14">
        <v>0</v>
      </c>
      <c r="U31" s="11">
        <f t="shared" si="107"/>
        <v>0</v>
      </c>
      <c r="V31" s="11">
        <f t="shared" si="8"/>
        <v>0</v>
      </c>
      <c r="W31" s="14">
        <v>0</v>
      </c>
      <c r="X31" s="14">
        <v>0</v>
      </c>
      <c r="Y31" s="11">
        <f t="shared" si="108"/>
        <v>0</v>
      </c>
      <c r="Z31" s="11">
        <f t="shared" si="10"/>
        <v>0</v>
      </c>
      <c r="AA31" s="14">
        <v>1</v>
      </c>
      <c r="AB31" s="14">
        <v>0</v>
      </c>
      <c r="AC31" s="11">
        <f t="shared" si="109"/>
        <v>1</v>
      </c>
      <c r="AD31" s="11">
        <f t="shared" si="12"/>
        <v>2.6315789473684208</v>
      </c>
      <c r="AE31" s="14">
        <v>0</v>
      </c>
      <c r="AF31" s="14">
        <v>1</v>
      </c>
      <c r="AG31" s="11">
        <f t="shared" si="110"/>
        <v>1</v>
      </c>
      <c r="AH31" s="11">
        <f t="shared" si="14"/>
        <v>2.6315789473684208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1</v>
      </c>
      <c r="AV31" s="14">
        <v>1</v>
      </c>
      <c r="AW31" s="11">
        <f t="shared" si="114"/>
        <v>2</v>
      </c>
      <c r="AX31" s="11">
        <f t="shared" si="22"/>
        <v>5.2631578947368416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103"/>
        <v>485</v>
      </c>
      <c r="G32" s="14">
        <v>25</v>
      </c>
      <c r="H32" s="14">
        <v>22</v>
      </c>
      <c r="I32" s="11">
        <f t="shared" si="104"/>
        <v>47</v>
      </c>
      <c r="J32" s="11">
        <f t="shared" si="2"/>
        <v>9.6907216494845372</v>
      </c>
      <c r="K32" s="33">
        <v>22</v>
      </c>
      <c r="L32" s="34">
        <v>19</v>
      </c>
      <c r="M32" s="11">
        <f t="shared" si="105"/>
        <v>41</v>
      </c>
      <c r="N32" s="11">
        <f t="shared" si="4"/>
        <v>8.4536082474226806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0</v>
      </c>
      <c r="AC32" s="11">
        <f t="shared" si="109"/>
        <v>0</v>
      </c>
      <c r="AD32" s="11">
        <f t="shared" si="12"/>
        <v>0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0</v>
      </c>
      <c r="AW32" s="11">
        <f t="shared" si="114"/>
        <v>0</v>
      </c>
      <c r="AX32" s="11">
        <f t="shared" si="22"/>
        <v>0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103"/>
        <v>653</v>
      </c>
      <c r="G33" s="14">
        <v>33</v>
      </c>
      <c r="H33" s="14">
        <v>42</v>
      </c>
      <c r="I33" s="11">
        <f t="shared" si="104"/>
        <v>75</v>
      </c>
      <c r="J33" s="11">
        <f t="shared" si="2"/>
        <v>11.485451761102604</v>
      </c>
      <c r="K33" s="33">
        <v>34</v>
      </c>
      <c r="L33" s="34">
        <v>35</v>
      </c>
      <c r="M33" s="11">
        <f t="shared" si="105"/>
        <v>69</v>
      </c>
      <c r="N33" s="11">
        <f t="shared" si="4"/>
        <v>10.566615620214396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1</v>
      </c>
      <c r="AB33" s="14">
        <v>1</v>
      </c>
      <c r="AC33" s="11">
        <f t="shared" si="109"/>
        <v>2</v>
      </c>
      <c r="AD33" s="11">
        <f t="shared" si="12"/>
        <v>2.666666666666667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/>
      <c r="AT33" s="11">
        <f t="shared" si="20"/>
        <v>0</v>
      </c>
      <c r="AU33" s="14">
        <v>1</v>
      </c>
      <c r="AV33" s="14">
        <v>1</v>
      </c>
      <c r="AW33" s="11">
        <f t="shared" si="114"/>
        <v>2</v>
      </c>
      <c r="AX33" s="11">
        <f t="shared" si="22"/>
        <v>2.666666666666667</v>
      </c>
    </row>
    <row r="34" spans="1:50" ht="14.25" customHeight="1">
      <c r="A34" s="26"/>
      <c r="B34" s="17"/>
      <c r="C34" s="18" t="s">
        <v>37</v>
      </c>
      <c r="D34" s="19">
        <f t="shared" ref="D34:I34" si="115">SUM(D30:D33)</f>
        <v>1225</v>
      </c>
      <c r="E34" s="19">
        <f t="shared" si="115"/>
        <v>1253</v>
      </c>
      <c r="F34" s="19">
        <f t="shared" si="115"/>
        <v>2478</v>
      </c>
      <c r="G34" s="19">
        <f t="shared" si="115"/>
        <v>114</v>
      </c>
      <c r="H34" s="19">
        <f t="shared" si="115"/>
        <v>119</v>
      </c>
      <c r="I34" s="19">
        <f t="shared" si="115"/>
        <v>233</v>
      </c>
      <c r="J34" s="11">
        <f t="shared" si="2"/>
        <v>9.4027441485068604</v>
      </c>
      <c r="K34" s="19">
        <f t="shared" ref="K34:M34" si="116">SUM(K30:K33)</f>
        <v>128</v>
      </c>
      <c r="L34" s="19">
        <f t="shared" si="116"/>
        <v>118</v>
      </c>
      <c r="M34" s="19">
        <f t="shared" si="116"/>
        <v>246</v>
      </c>
      <c r="N34" s="11">
        <f t="shared" si="4"/>
        <v>9.9273607748184016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0</v>
      </c>
      <c r="T34" s="19">
        <f t="shared" si="118"/>
        <v>0</v>
      </c>
      <c r="U34" s="19">
        <f t="shared" si="118"/>
        <v>0</v>
      </c>
      <c r="V34" s="11">
        <f t="shared" si="8"/>
        <v>0</v>
      </c>
      <c r="W34" s="19">
        <f t="shared" ref="W34:Y34" si="119">SUM(W30:W33)</f>
        <v>0</v>
      </c>
      <c r="X34" s="19">
        <f t="shared" si="119"/>
        <v>0</v>
      </c>
      <c r="Y34" s="19">
        <f t="shared" si="119"/>
        <v>0</v>
      </c>
      <c r="Z34" s="11">
        <f t="shared" si="10"/>
        <v>0</v>
      </c>
      <c r="AA34" s="19">
        <f t="shared" ref="AA34:AC34" si="120">SUM(AA30:AA33)</f>
        <v>2</v>
      </c>
      <c r="AB34" s="19">
        <f t="shared" si="120"/>
        <v>1</v>
      </c>
      <c r="AC34" s="19">
        <f t="shared" si="120"/>
        <v>3</v>
      </c>
      <c r="AD34" s="11">
        <f t="shared" si="12"/>
        <v>1.2875536480686696</v>
      </c>
      <c r="AE34" s="19">
        <f t="shared" ref="AE34:AG34" si="121">SUM(AE30:AE33)</f>
        <v>0</v>
      </c>
      <c r="AF34" s="19">
        <f t="shared" si="121"/>
        <v>1</v>
      </c>
      <c r="AG34" s="19">
        <f t="shared" si="121"/>
        <v>1</v>
      </c>
      <c r="AH34" s="11">
        <f t="shared" si="14"/>
        <v>0.42918454935622319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2</v>
      </c>
      <c r="AV34" s="19">
        <f t="shared" si="125"/>
        <v>2</v>
      </c>
      <c r="AW34" s="19">
        <f t="shared" si="125"/>
        <v>4</v>
      </c>
      <c r="AX34" s="11">
        <f t="shared" si="22"/>
        <v>1.7167381974248928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26">D35+E35</f>
        <v>1595</v>
      </c>
      <c r="G35" s="14">
        <v>62</v>
      </c>
      <c r="H35" s="14">
        <v>54</v>
      </c>
      <c r="I35" s="11">
        <f t="shared" ref="I35:I36" si="127">G35+H35</f>
        <v>116</v>
      </c>
      <c r="J35" s="11">
        <f t="shared" si="2"/>
        <v>7.2727272727272725</v>
      </c>
      <c r="K35" s="14">
        <v>58</v>
      </c>
      <c r="L35" s="14">
        <v>53</v>
      </c>
      <c r="M35" s="11">
        <f t="shared" ref="M35:M36" si="128">K35+L35</f>
        <v>111</v>
      </c>
      <c r="N35" s="11">
        <f t="shared" si="4"/>
        <v>6.9592476489028208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26"/>
        <v>491</v>
      </c>
      <c r="G36" s="14">
        <v>24</v>
      </c>
      <c r="H36" s="14">
        <v>28</v>
      </c>
      <c r="I36" s="11">
        <f t="shared" si="127"/>
        <v>52</v>
      </c>
      <c r="J36" s="11">
        <f t="shared" si="2"/>
        <v>10.590631364562118</v>
      </c>
      <c r="K36" s="14">
        <v>23</v>
      </c>
      <c r="L36" s="14">
        <v>22</v>
      </c>
      <c r="M36" s="11">
        <f t="shared" si="128"/>
        <v>45</v>
      </c>
      <c r="N36" s="11">
        <f t="shared" si="4"/>
        <v>9.1649694501018324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19">
        <f t="shared" ref="D37:I37" si="138">SUM(D35:D36)</f>
        <v>1081</v>
      </c>
      <c r="E37" s="19">
        <f t="shared" si="138"/>
        <v>1005</v>
      </c>
      <c r="F37" s="19">
        <f t="shared" si="138"/>
        <v>2086</v>
      </c>
      <c r="G37" s="19">
        <f t="shared" si="138"/>
        <v>86</v>
      </c>
      <c r="H37" s="19">
        <f t="shared" si="138"/>
        <v>82</v>
      </c>
      <c r="I37" s="19">
        <f t="shared" si="138"/>
        <v>168</v>
      </c>
      <c r="J37" s="11">
        <f t="shared" si="2"/>
        <v>8.0536912751677843</v>
      </c>
      <c r="K37" s="19">
        <f t="shared" ref="K37:M37" si="139">SUM(K35:K36)</f>
        <v>81</v>
      </c>
      <c r="L37" s="19">
        <f t="shared" si="139"/>
        <v>75</v>
      </c>
      <c r="M37" s="19">
        <f t="shared" si="139"/>
        <v>156</v>
      </c>
      <c r="N37" s="11">
        <f t="shared" si="4"/>
        <v>7.4784276126558007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49">D38+E38</f>
        <v>754</v>
      </c>
      <c r="G38" s="14">
        <v>18</v>
      </c>
      <c r="H38" s="14">
        <v>17</v>
      </c>
      <c r="I38" s="11">
        <f t="shared" ref="I38:I41" si="150">G38+H38</f>
        <v>35</v>
      </c>
      <c r="J38" s="11">
        <f t="shared" si="2"/>
        <v>4.6419098143236077</v>
      </c>
      <c r="K38" s="14">
        <v>12</v>
      </c>
      <c r="L38" s="14">
        <v>22</v>
      </c>
      <c r="M38" s="11">
        <f t="shared" ref="M38:M41" si="151">K38+L38</f>
        <v>34</v>
      </c>
      <c r="N38" s="11">
        <f t="shared" si="4"/>
        <v>4.5092838196286467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49"/>
        <v>1640</v>
      </c>
      <c r="G39" s="14">
        <v>46</v>
      </c>
      <c r="H39" s="14">
        <v>48</v>
      </c>
      <c r="I39" s="11">
        <f t="shared" si="150"/>
        <v>94</v>
      </c>
      <c r="J39" s="11">
        <f t="shared" si="2"/>
        <v>5.7317073170731714</v>
      </c>
      <c r="K39" s="14">
        <v>59</v>
      </c>
      <c r="L39" s="14">
        <v>56</v>
      </c>
      <c r="M39" s="11">
        <f t="shared" si="151"/>
        <v>115</v>
      </c>
      <c r="N39" s="11">
        <f t="shared" si="4"/>
        <v>7.01219512195122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49"/>
        <v>938</v>
      </c>
      <c r="G40" s="14">
        <v>41</v>
      </c>
      <c r="H40" s="14">
        <v>56</v>
      </c>
      <c r="I40" s="11">
        <f t="shared" si="150"/>
        <v>97</v>
      </c>
      <c r="J40" s="11">
        <f t="shared" si="2"/>
        <v>10.341151385927505</v>
      </c>
      <c r="K40" s="14">
        <v>65</v>
      </c>
      <c r="L40" s="14">
        <v>47</v>
      </c>
      <c r="M40" s="11">
        <f t="shared" si="151"/>
        <v>112</v>
      </c>
      <c r="N40" s="11">
        <f t="shared" si="4"/>
        <v>11.940298507462686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49"/>
        <v>614</v>
      </c>
      <c r="G41" s="14">
        <v>25</v>
      </c>
      <c r="H41" s="14">
        <v>10</v>
      </c>
      <c r="I41" s="11">
        <f t="shared" si="150"/>
        <v>35</v>
      </c>
      <c r="J41" s="11">
        <f t="shared" si="2"/>
        <v>5.7003257328990227</v>
      </c>
      <c r="K41" s="14">
        <v>27</v>
      </c>
      <c r="L41" s="14">
        <v>18</v>
      </c>
      <c r="M41" s="11">
        <f t="shared" si="151"/>
        <v>45</v>
      </c>
      <c r="N41" s="11">
        <f t="shared" si="4"/>
        <v>7.3289902280130299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19">
        <f t="shared" ref="D42:I42" si="161">SUM(D38:D41)</f>
        <v>2093</v>
      </c>
      <c r="E42" s="19">
        <f t="shared" si="161"/>
        <v>1853</v>
      </c>
      <c r="F42" s="19">
        <f t="shared" si="161"/>
        <v>3946</v>
      </c>
      <c r="G42" s="19">
        <f t="shared" si="161"/>
        <v>130</v>
      </c>
      <c r="H42" s="19">
        <f t="shared" si="161"/>
        <v>131</v>
      </c>
      <c r="I42" s="19">
        <f t="shared" si="161"/>
        <v>261</v>
      </c>
      <c r="J42" s="11">
        <f t="shared" si="2"/>
        <v>6.6142929548910292</v>
      </c>
      <c r="K42" s="19">
        <f t="shared" ref="K42:M42" si="162">SUM(K38:K41)</f>
        <v>163</v>
      </c>
      <c r="L42" s="19">
        <f t="shared" si="162"/>
        <v>143</v>
      </c>
      <c r="M42" s="19">
        <f t="shared" si="162"/>
        <v>306</v>
      </c>
      <c r="N42" s="11">
        <f t="shared" si="4"/>
        <v>7.7546882919412061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72">D43+E43</f>
        <v>1104</v>
      </c>
      <c r="G43" s="14">
        <v>55</v>
      </c>
      <c r="H43" s="14">
        <v>61</v>
      </c>
      <c r="I43" s="11">
        <f t="shared" ref="I43:I46" si="173">G43+H43</f>
        <v>116</v>
      </c>
      <c r="J43" s="11">
        <f t="shared" si="2"/>
        <v>10.507246376811594</v>
      </c>
      <c r="K43" s="14">
        <v>47</v>
      </c>
      <c r="L43" s="14">
        <v>59</v>
      </c>
      <c r="M43" s="11">
        <f t="shared" ref="M43:M46" si="174">K43+L43</f>
        <v>106</v>
      </c>
      <c r="N43" s="11">
        <f t="shared" si="4"/>
        <v>9.6014492753623184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72"/>
        <v>1053</v>
      </c>
      <c r="G44" s="14">
        <v>55</v>
      </c>
      <c r="H44" s="14">
        <v>59</v>
      </c>
      <c r="I44" s="11">
        <f t="shared" si="173"/>
        <v>114</v>
      </c>
      <c r="J44" s="11">
        <f t="shared" si="2"/>
        <v>10.826210826210826</v>
      </c>
      <c r="K44" s="14">
        <v>55</v>
      </c>
      <c r="L44" s="14">
        <v>56</v>
      </c>
      <c r="M44" s="11">
        <f t="shared" si="174"/>
        <v>111</v>
      </c>
      <c r="N44" s="11">
        <f t="shared" si="4"/>
        <v>10.541310541310542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72"/>
        <v>1083</v>
      </c>
      <c r="G45" s="14">
        <v>50</v>
      </c>
      <c r="H45" s="14">
        <v>50</v>
      </c>
      <c r="I45" s="11">
        <f t="shared" si="173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4"/>
        <v>100</v>
      </c>
      <c r="N45" s="11">
        <f t="shared" si="4"/>
        <v>9.2336103416435833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72"/>
        <v>848</v>
      </c>
      <c r="G46" s="14">
        <v>38</v>
      </c>
      <c r="H46" s="14">
        <v>45</v>
      </c>
      <c r="I46" s="11">
        <f t="shared" si="173"/>
        <v>83</v>
      </c>
      <c r="J46" s="11">
        <f t="shared" si="2"/>
        <v>9.7877358490566042</v>
      </c>
      <c r="K46" s="14">
        <v>38</v>
      </c>
      <c r="L46" s="14">
        <v>45</v>
      </c>
      <c r="M46" s="11">
        <f t="shared" si="174"/>
        <v>83</v>
      </c>
      <c r="N46" s="11">
        <f t="shared" si="4"/>
        <v>9.7877358490566042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19">
        <f t="shared" ref="D47:I47" si="184">SUM(D43:D46)</f>
        <v>2120</v>
      </c>
      <c r="E47" s="19">
        <f t="shared" si="184"/>
        <v>1968</v>
      </c>
      <c r="F47" s="19">
        <f t="shared" si="184"/>
        <v>4088</v>
      </c>
      <c r="G47" s="19">
        <f t="shared" si="184"/>
        <v>198</v>
      </c>
      <c r="H47" s="19">
        <f t="shared" si="184"/>
        <v>215</v>
      </c>
      <c r="I47" s="19">
        <f t="shared" si="184"/>
        <v>413</v>
      </c>
      <c r="J47" s="11">
        <f t="shared" si="2"/>
        <v>10.102739726027398</v>
      </c>
      <c r="K47" s="19">
        <f t="shared" ref="K47:M47" si="185">SUM(K43:K46)</f>
        <v>190</v>
      </c>
      <c r="L47" s="19">
        <f t="shared" si="185"/>
        <v>210</v>
      </c>
      <c r="M47" s="19">
        <f t="shared" si="185"/>
        <v>400</v>
      </c>
      <c r="N47" s="11">
        <f t="shared" si="4"/>
        <v>9.7847358121330714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95">D48+E48</f>
        <v>705</v>
      </c>
      <c r="G48" s="14">
        <v>35</v>
      </c>
      <c r="H48" s="14">
        <v>28</v>
      </c>
      <c r="I48" s="11">
        <f t="shared" ref="I48:I51" si="196">G48+H48</f>
        <v>63</v>
      </c>
      <c r="J48" s="11">
        <f t="shared" si="2"/>
        <v>8.9361702127659584</v>
      </c>
      <c r="K48" s="14">
        <v>42</v>
      </c>
      <c r="L48" s="14">
        <v>41</v>
      </c>
      <c r="M48" s="11">
        <f t="shared" ref="M48:M51" si="197">K48+L48</f>
        <v>83</v>
      </c>
      <c r="N48" s="11">
        <f t="shared" si="4"/>
        <v>11.773049645390071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95"/>
        <v>751</v>
      </c>
      <c r="G49" s="14">
        <v>26</v>
      </c>
      <c r="H49" s="14">
        <v>22</v>
      </c>
      <c r="I49" s="11">
        <f t="shared" si="196"/>
        <v>48</v>
      </c>
      <c r="J49" s="11">
        <f t="shared" si="2"/>
        <v>6.3914780292942748</v>
      </c>
      <c r="K49" s="14">
        <v>26</v>
      </c>
      <c r="L49" s="14">
        <v>23</v>
      </c>
      <c r="M49" s="11">
        <f t="shared" si="197"/>
        <v>49</v>
      </c>
      <c r="N49" s="11">
        <f t="shared" si="4"/>
        <v>6.5246338215712383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>
        <v>1</v>
      </c>
      <c r="AB49" s="14"/>
      <c r="AC49" s="11">
        <f t="shared" si="201"/>
        <v>1</v>
      </c>
      <c r="AD49" s="11">
        <f t="shared" si="12"/>
        <v>2.083333333333333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>
        <v>1</v>
      </c>
      <c r="AV49" s="14"/>
      <c r="AW49" s="11">
        <f t="shared" si="206"/>
        <v>1</v>
      </c>
      <c r="AX49" s="11">
        <f t="shared" si="22"/>
        <v>2.083333333333333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95"/>
        <v>877</v>
      </c>
      <c r="G50" s="14">
        <v>31</v>
      </c>
      <c r="H50" s="14">
        <v>37</v>
      </c>
      <c r="I50" s="11">
        <f t="shared" si="196"/>
        <v>68</v>
      </c>
      <c r="J50" s="11">
        <f t="shared" si="2"/>
        <v>7.7537058152793614</v>
      </c>
      <c r="K50" s="14">
        <v>29</v>
      </c>
      <c r="L50" s="14">
        <v>33</v>
      </c>
      <c r="M50" s="11">
        <f t="shared" si="197"/>
        <v>62</v>
      </c>
      <c r="N50" s="11">
        <f t="shared" si="4"/>
        <v>7.0695553021664761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>
        <v>1</v>
      </c>
      <c r="AB50" s="14"/>
      <c r="AC50" s="11">
        <f t="shared" si="201"/>
        <v>1</v>
      </c>
      <c r="AD50" s="11">
        <f t="shared" si="12"/>
        <v>1.4705882352941175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>
        <v>1</v>
      </c>
      <c r="AV50" s="14"/>
      <c r="AW50" s="11">
        <f t="shared" si="206"/>
        <v>1</v>
      </c>
      <c r="AX50" s="11">
        <f t="shared" si="22"/>
        <v>1.4705882352941175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95"/>
        <v>317</v>
      </c>
      <c r="G51" s="14">
        <v>13</v>
      </c>
      <c r="H51" s="14">
        <v>13</v>
      </c>
      <c r="I51" s="11">
        <f t="shared" si="196"/>
        <v>26</v>
      </c>
      <c r="J51" s="11">
        <f t="shared" si="2"/>
        <v>8.2018927444794958</v>
      </c>
      <c r="K51" s="14">
        <v>14</v>
      </c>
      <c r="L51" s="14">
        <v>12</v>
      </c>
      <c r="M51" s="11">
        <f t="shared" si="197"/>
        <v>26</v>
      </c>
      <c r="N51" s="11">
        <f t="shared" si="4"/>
        <v>8.2018927444794958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/>
      <c r="U51" s="11">
        <f t="shared" si="199"/>
        <v>0</v>
      </c>
      <c r="V51" s="11">
        <f t="shared" si="8"/>
        <v>0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/>
      <c r="AC51" s="11">
        <f t="shared" si="201"/>
        <v>0</v>
      </c>
      <c r="AD51" s="11">
        <f t="shared" si="12"/>
        <v>0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/>
      <c r="AW51" s="11">
        <f t="shared" si="206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19">
        <f t="shared" ref="D52:I52" si="207">SUM(D48:D51)</f>
        <v>1320</v>
      </c>
      <c r="E52" s="19">
        <f t="shared" si="207"/>
        <v>1330</v>
      </c>
      <c r="F52" s="19">
        <f t="shared" si="207"/>
        <v>2650</v>
      </c>
      <c r="G52" s="19">
        <f t="shared" si="207"/>
        <v>105</v>
      </c>
      <c r="H52" s="19">
        <f t="shared" si="207"/>
        <v>100</v>
      </c>
      <c r="I52" s="19">
        <f t="shared" si="207"/>
        <v>205</v>
      </c>
      <c r="J52" s="11">
        <f t="shared" si="2"/>
        <v>7.7358490566037732</v>
      </c>
      <c r="K52" s="19">
        <f t="shared" ref="K52:M52" si="208">SUM(K48:K51)</f>
        <v>111</v>
      </c>
      <c r="L52" s="19">
        <f t="shared" si="208"/>
        <v>109</v>
      </c>
      <c r="M52" s="19">
        <f t="shared" si="208"/>
        <v>220</v>
      </c>
      <c r="N52" s="11">
        <f t="shared" si="4"/>
        <v>8.3018867924528301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0</v>
      </c>
      <c r="U52" s="19">
        <f t="shared" si="210"/>
        <v>0</v>
      </c>
      <c r="V52" s="11">
        <f t="shared" si="8"/>
        <v>0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2</v>
      </c>
      <c r="AB52" s="19">
        <f t="shared" si="212"/>
        <v>0</v>
      </c>
      <c r="AC52" s="19">
        <f t="shared" si="212"/>
        <v>2</v>
      </c>
      <c r="AD52" s="11">
        <f t="shared" si="12"/>
        <v>0.97560975609756095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2</v>
      </c>
      <c r="AV52" s="19">
        <f t="shared" si="217"/>
        <v>0</v>
      </c>
      <c r="AW52" s="19">
        <f t="shared" si="217"/>
        <v>2</v>
      </c>
      <c r="AX52" s="11">
        <f t="shared" si="22"/>
        <v>0.97560975609756095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218">D53+E53</f>
        <v>1735</v>
      </c>
      <c r="G53" s="14">
        <v>62</v>
      </c>
      <c r="H53" s="14">
        <v>58</v>
      </c>
      <c r="I53" s="11">
        <f t="shared" ref="I53:I55" si="219">G53+H53</f>
        <v>120</v>
      </c>
      <c r="J53" s="11">
        <f t="shared" si="2"/>
        <v>6.9164265129683002</v>
      </c>
      <c r="K53" s="52">
        <v>54</v>
      </c>
      <c r="L53" s="52">
        <v>52</v>
      </c>
      <c r="M53" s="11">
        <f t="shared" ref="M53:M55" si="220">K53+L53</f>
        <v>106</v>
      </c>
      <c r="N53" s="11">
        <f t="shared" si="4"/>
        <v>6.109510086455332</v>
      </c>
      <c r="O53" s="14">
        <v>0</v>
      </c>
      <c r="P53" s="14">
        <v>0</v>
      </c>
      <c r="Q53" s="11">
        <f t="shared" ref="Q53:Q55" si="221">O53+P53</f>
        <v>0</v>
      </c>
      <c r="R53" s="11">
        <f t="shared" si="6"/>
        <v>0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0</v>
      </c>
      <c r="AB53" s="14">
        <v>0</v>
      </c>
      <c r="AC53" s="11">
        <f t="shared" ref="AC53:AC55" si="224">AA53+AB53</f>
        <v>0</v>
      </c>
      <c r="AD53" s="11">
        <f t="shared" si="12"/>
        <v>0</v>
      </c>
      <c r="AE53" s="14">
        <v>0</v>
      </c>
      <c r="AF53" s="14">
        <v>0</v>
      </c>
      <c r="AG53" s="11">
        <f t="shared" ref="AG53:AG55" si="225">AE53+AF53</f>
        <v>0</v>
      </c>
      <c r="AH53" s="11">
        <f t="shared" si="14"/>
        <v>0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0</v>
      </c>
      <c r="AV53" s="14">
        <v>0</v>
      </c>
      <c r="AW53" s="11">
        <f t="shared" ref="AW53:AW55" si="229">AU53+AV53</f>
        <v>0</v>
      </c>
      <c r="AX53" s="11">
        <f t="shared" si="22"/>
        <v>0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218"/>
        <v>906</v>
      </c>
      <c r="G54" s="14">
        <v>22</v>
      </c>
      <c r="H54" s="14">
        <v>26</v>
      </c>
      <c r="I54" s="11">
        <f t="shared" si="219"/>
        <v>48</v>
      </c>
      <c r="J54" s="11">
        <f t="shared" si="2"/>
        <v>5.298013245033113</v>
      </c>
      <c r="K54" s="53">
        <v>18</v>
      </c>
      <c r="L54" s="53">
        <v>23</v>
      </c>
      <c r="M54" s="11">
        <f t="shared" si="220"/>
        <v>41</v>
      </c>
      <c r="N54" s="11">
        <f t="shared" si="4"/>
        <v>4.5253863134657841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0</v>
      </c>
      <c r="AB54" s="14">
        <v>0</v>
      </c>
      <c r="AC54" s="11">
        <f t="shared" si="224"/>
        <v>0</v>
      </c>
      <c r="AD54" s="11">
        <f t="shared" si="12"/>
        <v>0</v>
      </c>
      <c r="AE54" s="14">
        <v>0</v>
      </c>
      <c r="AF54" s="14">
        <v>0</v>
      </c>
      <c r="AG54" s="11">
        <f t="shared" si="225"/>
        <v>0</v>
      </c>
      <c r="AH54" s="11">
        <f t="shared" si="14"/>
        <v>0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0</v>
      </c>
      <c r="AV54" s="14">
        <v>0</v>
      </c>
      <c r="AW54" s="11">
        <f t="shared" si="229"/>
        <v>0</v>
      </c>
      <c r="AX54" s="11">
        <f t="shared" si="22"/>
        <v>0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218"/>
        <v>1427</v>
      </c>
      <c r="G55" s="14">
        <v>49</v>
      </c>
      <c r="H55" s="14">
        <v>46</v>
      </c>
      <c r="I55" s="11">
        <f t="shared" si="219"/>
        <v>95</v>
      </c>
      <c r="J55" s="11">
        <f t="shared" si="2"/>
        <v>6.657323055360898</v>
      </c>
      <c r="K55" s="53">
        <v>44</v>
      </c>
      <c r="L55" s="53">
        <v>42</v>
      </c>
      <c r="M55" s="11">
        <f t="shared" si="220"/>
        <v>86</v>
      </c>
      <c r="N55" s="11">
        <f t="shared" si="4"/>
        <v>6.0266292922214433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0</v>
      </c>
      <c r="AB55" s="14">
        <v>0</v>
      </c>
      <c r="AC55" s="11">
        <f t="shared" si="224"/>
        <v>0</v>
      </c>
      <c r="AD55" s="11">
        <f t="shared" si="12"/>
        <v>0</v>
      </c>
      <c r="AE55" s="14">
        <v>0</v>
      </c>
      <c r="AF55" s="14">
        <v>0</v>
      </c>
      <c r="AG55" s="11">
        <f t="shared" si="225"/>
        <v>0</v>
      </c>
      <c r="AH55" s="11">
        <f t="shared" si="14"/>
        <v>0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0</v>
      </c>
      <c r="AV55" s="14">
        <v>0</v>
      </c>
      <c r="AW55" s="11">
        <f t="shared" si="229"/>
        <v>0</v>
      </c>
      <c r="AX55" s="11">
        <f t="shared" si="22"/>
        <v>0</v>
      </c>
    </row>
    <row r="56" spans="1:50" ht="14.25" customHeight="1">
      <c r="A56" s="26"/>
      <c r="B56" s="17"/>
      <c r="C56" s="18" t="s">
        <v>37</v>
      </c>
      <c r="D56" s="19">
        <f t="shared" ref="D56:I56" si="230">SUM(D53:D55)</f>
        <v>2029</v>
      </c>
      <c r="E56" s="19">
        <f t="shared" si="230"/>
        <v>2039</v>
      </c>
      <c r="F56" s="19">
        <f t="shared" si="230"/>
        <v>4068</v>
      </c>
      <c r="G56" s="19">
        <f t="shared" si="230"/>
        <v>133</v>
      </c>
      <c r="H56" s="19">
        <f t="shared" si="230"/>
        <v>130</v>
      </c>
      <c r="I56" s="19">
        <f t="shared" si="230"/>
        <v>263</v>
      </c>
      <c r="J56" s="11">
        <f t="shared" si="2"/>
        <v>6.465093411996067</v>
      </c>
      <c r="K56" s="19">
        <f t="shared" ref="K56:M56" si="231">SUM(K53:K55)</f>
        <v>116</v>
      </c>
      <c r="L56" s="19">
        <f t="shared" si="231"/>
        <v>117</v>
      </c>
      <c r="M56" s="19">
        <f t="shared" si="231"/>
        <v>233</v>
      </c>
      <c r="N56" s="11">
        <f t="shared" si="4"/>
        <v>5.7276302851524088</v>
      </c>
      <c r="O56" s="19">
        <f t="shared" ref="O56:Q56" si="232">SUM(O53:O55)</f>
        <v>0</v>
      </c>
      <c r="P56" s="19">
        <f t="shared" si="232"/>
        <v>0</v>
      </c>
      <c r="Q56" s="19">
        <f t="shared" si="232"/>
        <v>0</v>
      </c>
      <c r="R56" s="11">
        <f t="shared" si="6"/>
        <v>0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0</v>
      </c>
      <c r="AB56" s="19">
        <f t="shared" si="235"/>
        <v>0</v>
      </c>
      <c r="AC56" s="19">
        <f t="shared" si="235"/>
        <v>0</v>
      </c>
      <c r="AD56" s="11">
        <f t="shared" si="12"/>
        <v>0</v>
      </c>
      <c r="AE56" s="19">
        <f t="shared" ref="AE56:AG56" si="236">SUM(AE53:AE55)</f>
        <v>0</v>
      </c>
      <c r="AF56" s="19">
        <f t="shared" si="236"/>
        <v>0</v>
      </c>
      <c r="AG56" s="19">
        <f t="shared" si="236"/>
        <v>0</v>
      </c>
      <c r="AH56" s="11">
        <f t="shared" si="14"/>
        <v>0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0</v>
      </c>
      <c r="AV56" s="19">
        <f t="shared" si="240"/>
        <v>0</v>
      </c>
      <c r="AW56" s="19">
        <f t="shared" si="240"/>
        <v>0</v>
      </c>
      <c r="AX56" s="11">
        <f t="shared" si="22"/>
        <v>0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41">D57+E57</f>
        <v>619</v>
      </c>
      <c r="G57" s="30">
        <v>20</v>
      </c>
      <c r="H57" s="30">
        <v>23</v>
      </c>
      <c r="I57" s="11">
        <f t="shared" ref="I57:I60" si="242">G57+H57</f>
        <v>43</v>
      </c>
      <c r="J57" s="11">
        <f t="shared" si="2"/>
        <v>6.9466882067851374</v>
      </c>
      <c r="K57" s="30">
        <v>16</v>
      </c>
      <c r="L57" s="30">
        <v>18</v>
      </c>
      <c r="M57" s="11">
        <f t="shared" ref="M57:M60" si="243">K57+L57</f>
        <v>34</v>
      </c>
      <c r="N57" s="11">
        <f t="shared" si="4"/>
        <v>5.4927302100161546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41"/>
        <v>925</v>
      </c>
      <c r="G58" s="30">
        <v>23</v>
      </c>
      <c r="H58" s="30">
        <v>23</v>
      </c>
      <c r="I58" s="11">
        <f t="shared" si="242"/>
        <v>46</v>
      </c>
      <c r="J58" s="11">
        <f t="shared" si="2"/>
        <v>4.9729729729729728</v>
      </c>
      <c r="K58" s="30">
        <v>21</v>
      </c>
      <c r="L58" s="30">
        <v>25</v>
      </c>
      <c r="M58" s="11">
        <f t="shared" si="243"/>
        <v>46</v>
      </c>
      <c r="N58" s="11">
        <f t="shared" si="4"/>
        <v>4.9729729729729728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41"/>
        <v>517</v>
      </c>
      <c r="G59" s="30">
        <v>8</v>
      </c>
      <c r="H59" s="30">
        <v>6</v>
      </c>
      <c r="I59" s="11">
        <f t="shared" si="242"/>
        <v>14</v>
      </c>
      <c r="J59" s="11">
        <f t="shared" si="2"/>
        <v>2.7079303675048356</v>
      </c>
      <c r="K59" s="30">
        <v>12</v>
      </c>
      <c r="L59" s="30">
        <v>12</v>
      </c>
      <c r="M59" s="11">
        <f t="shared" si="243"/>
        <v>24</v>
      </c>
      <c r="N59" s="11">
        <f t="shared" si="4"/>
        <v>4.6421663442940044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41"/>
        <v>558</v>
      </c>
      <c r="G60" s="30">
        <v>5</v>
      </c>
      <c r="H60" s="30">
        <v>4</v>
      </c>
      <c r="I60" s="11">
        <f t="shared" si="242"/>
        <v>9</v>
      </c>
      <c r="J60" s="11">
        <f t="shared" si="2"/>
        <v>1.6129032258064515</v>
      </c>
      <c r="K60" s="30">
        <v>9</v>
      </c>
      <c r="L60" s="30">
        <v>13</v>
      </c>
      <c r="M60" s="11">
        <f t="shared" si="243"/>
        <v>22</v>
      </c>
      <c r="N60" s="11">
        <f t="shared" si="4"/>
        <v>3.9426523297491038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19">
        <f t="shared" ref="D61:I61" si="253">SUM(D57:D60)</f>
        <v>1362</v>
      </c>
      <c r="E61" s="19">
        <f t="shared" si="253"/>
        <v>1257</v>
      </c>
      <c r="F61" s="19">
        <f t="shared" si="253"/>
        <v>2619</v>
      </c>
      <c r="G61" s="19">
        <f t="shared" si="253"/>
        <v>56</v>
      </c>
      <c r="H61" s="19">
        <f t="shared" si="253"/>
        <v>56</v>
      </c>
      <c r="I61" s="19">
        <f t="shared" si="253"/>
        <v>112</v>
      </c>
      <c r="J61" s="11">
        <f t="shared" si="2"/>
        <v>4.2764413898434519</v>
      </c>
      <c r="K61" s="19">
        <f t="shared" ref="K61:M61" si="254">SUM(K57:K60)</f>
        <v>58</v>
      </c>
      <c r="L61" s="19">
        <f t="shared" si="254"/>
        <v>68</v>
      </c>
      <c r="M61" s="19">
        <f t="shared" si="254"/>
        <v>126</v>
      </c>
      <c r="N61" s="11">
        <f t="shared" si="4"/>
        <v>4.8109965635738838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64">D62+E62</f>
        <v>761</v>
      </c>
      <c r="G62" s="14">
        <v>25</v>
      </c>
      <c r="H62" s="14">
        <v>21</v>
      </c>
      <c r="I62" s="11">
        <f t="shared" ref="I62:I65" si="265">G62+H62</f>
        <v>46</v>
      </c>
      <c r="J62" s="11">
        <f t="shared" si="2"/>
        <v>6.0446780551905386</v>
      </c>
      <c r="K62" s="14">
        <v>25</v>
      </c>
      <c r="L62" s="14">
        <v>21</v>
      </c>
      <c r="M62" s="11">
        <f t="shared" ref="M62:M65" si="266">K62+L62</f>
        <v>46</v>
      </c>
      <c r="N62" s="11">
        <f t="shared" si="4"/>
        <v>6.0446780551905386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64"/>
        <v>433</v>
      </c>
      <c r="G63" s="14">
        <v>16</v>
      </c>
      <c r="H63" s="14">
        <v>15</v>
      </c>
      <c r="I63" s="11">
        <f t="shared" si="265"/>
        <v>31</v>
      </c>
      <c r="J63" s="11">
        <f t="shared" si="2"/>
        <v>7.1593533487297929</v>
      </c>
      <c r="K63" s="14">
        <v>16</v>
      </c>
      <c r="L63" s="14">
        <v>15</v>
      </c>
      <c r="M63" s="11">
        <f t="shared" si="266"/>
        <v>31</v>
      </c>
      <c r="N63" s="11">
        <f t="shared" si="4"/>
        <v>7.1593533487297929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64"/>
        <v>869</v>
      </c>
      <c r="G64" s="14">
        <v>23</v>
      </c>
      <c r="H64" s="14">
        <v>33</v>
      </c>
      <c r="I64" s="11">
        <f t="shared" si="265"/>
        <v>56</v>
      </c>
      <c r="J64" s="11">
        <f t="shared" si="2"/>
        <v>6.4441887226697361</v>
      </c>
      <c r="K64" s="14">
        <v>23</v>
      </c>
      <c r="L64" s="14">
        <v>33</v>
      </c>
      <c r="M64" s="11">
        <f t="shared" si="266"/>
        <v>56</v>
      </c>
      <c r="N64" s="11">
        <f t="shared" si="4"/>
        <v>6.4441887226697361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64"/>
        <v>867</v>
      </c>
      <c r="G65" s="14">
        <v>8</v>
      </c>
      <c r="H65" s="14">
        <v>10</v>
      </c>
      <c r="I65" s="11">
        <f t="shared" si="265"/>
        <v>18</v>
      </c>
      <c r="J65" s="11">
        <f t="shared" si="2"/>
        <v>2.0761245674740483</v>
      </c>
      <c r="K65" s="14">
        <v>8</v>
      </c>
      <c r="L65" s="14">
        <v>10</v>
      </c>
      <c r="M65" s="11">
        <f t="shared" si="266"/>
        <v>18</v>
      </c>
      <c r="N65" s="11">
        <f t="shared" si="4"/>
        <v>2.0761245674740483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19">
        <f t="shared" ref="D66:I66" si="276">SUM(D62:D65)</f>
        <v>1428</v>
      </c>
      <c r="E66" s="19">
        <f t="shared" si="276"/>
        <v>1502</v>
      </c>
      <c r="F66" s="19">
        <f t="shared" si="276"/>
        <v>2930</v>
      </c>
      <c r="G66" s="19">
        <f t="shared" si="276"/>
        <v>72</v>
      </c>
      <c r="H66" s="19">
        <f t="shared" si="276"/>
        <v>79</v>
      </c>
      <c r="I66" s="19">
        <f t="shared" si="276"/>
        <v>151</v>
      </c>
      <c r="J66" s="11">
        <f t="shared" si="2"/>
        <v>5.1535836177474401</v>
      </c>
      <c r="K66" s="19">
        <f t="shared" ref="K66:M66" si="277">SUM(K62:K65)</f>
        <v>72</v>
      </c>
      <c r="L66" s="19">
        <f t="shared" si="277"/>
        <v>79</v>
      </c>
      <c r="M66" s="19">
        <f t="shared" si="277"/>
        <v>151</v>
      </c>
      <c r="N66" s="11">
        <f t="shared" si="4"/>
        <v>5.1535836177474401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>
        <f t="shared" si="12"/>
        <v>0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>
        <f t="shared" si="14"/>
        <v>0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87">D67+E67</f>
        <v>505</v>
      </c>
      <c r="G67" s="14">
        <v>20</v>
      </c>
      <c r="H67" s="14">
        <v>19</v>
      </c>
      <c r="I67" s="11">
        <f t="shared" ref="I67:I71" si="288">G67+H67</f>
        <v>39</v>
      </c>
      <c r="J67" s="11">
        <f t="shared" si="2"/>
        <v>7.7227722772277225</v>
      </c>
      <c r="K67" s="56">
        <v>22</v>
      </c>
      <c r="L67" s="56">
        <v>20</v>
      </c>
      <c r="M67" s="11">
        <f t="shared" ref="M67:M71" si="289">K67+L67</f>
        <v>42</v>
      </c>
      <c r="N67" s="11">
        <f t="shared" si="4"/>
        <v>8.3168316831683171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87"/>
        <v>151</v>
      </c>
      <c r="G68" s="14">
        <v>1</v>
      </c>
      <c r="H68" s="14">
        <v>0</v>
      </c>
      <c r="I68" s="11">
        <f t="shared" si="288"/>
        <v>1</v>
      </c>
      <c r="J68" s="11">
        <f t="shared" si="2"/>
        <v>0.66225165562913912</v>
      </c>
      <c r="K68" s="57">
        <v>7</v>
      </c>
      <c r="L68" s="57">
        <v>4</v>
      </c>
      <c r="M68" s="11">
        <f t="shared" si="289"/>
        <v>11</v>
      </c>
      <c r="N68" s="11">
        <f t="shared" si="4"/>
        <v>7.2847682119205297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/>
      <c r="AB68" s="14"/>
      <c r="AC68" s="11">
        <f t="shared" si="293"/>
        <v>0</v>
      </c>
      <c r="AD68" s="11">
        <f t="shared" si="12"/>
        <v>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/>
      <c r="AV68" s="14"/>
      <c r="AW68" s="11">
        <f t="shared" si="298"/>
        <v>0</v>
      </c>
      <c r="AX68" s="11">
        <f t="shared" si="22"/>
        <v>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87"/>
        <v>291</v>
      </c>
      <c r="G69" s="14">
        <v>14</v>
      </c>
      <c r="H69" s="14">
        <v>14</v>
      </c>
      <c r="I69" s="11">
        <f t="shared" si="288"/>
        <v>28</v>
      </c>
      <c r="J69" s="11">
        <f t="shared" si="2"/>
        <v>9.6219931271477677</v>
      </c>
      <c r="K69" s="57">
        <v>14</v>
      </c>
      <c r="L69" s="57">
        <v>14</v>
      </c>
      <c r="M69" s="11">
        <f t="shared" si="289"/>
        <v>28</v>
      </c>
      <c r="N69" s="11">
        <f t="shared" si="4"/>
        <v>9.6219931271477677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87"/>
        <v>825</v>
      </c>
      <c r="G70" s="14">
        <v>12</v>
      </c>
      <c r="H70" s="14">
        <v>30</v>
      </c>
      <c r="I70" s="11">
        <f t="shared" si="288"/>
        <v>42</v>
      </c>
      <c r="J70" s="11">
        <f t="shared" si="2"/>
        <v>5.0909090909090908</v>
      </c>
      <c r="K70" s="57">
        <v>12</v>
      </c>
      <c r="L70" s="57">
        <v>30</v>
      </c>
      <c r="M70" s="11">
        <f t="shared" si="289"/>
        <v>42</v>
      </c>
      <c r="N70" s="11">
        <f t="shared" si="4"/>
        <v>5.0909090909090908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/>
      <c r="AB70" s="14">
        <v>1</v>
      </c>
      <c r="AC70" s="11">
        <f t="shared" si="293"/>
        <v>1</v>
      </c>
      <c r="AD70" s="11">
        <f t="shared" si="12"/>
        <v>2.3809523809523809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/>
      <c r="AV70" s="14">
        <v>1</v>
      </c>
      <c r="AW70" s="11">
        <f t="shared" si="298"/>
        <v>1</v>
      </c>
      <c r="AX70" s="11">
        <f t="shared" si="22"/>
        <v>2.3809523809523809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87"/>
        <v>630</v>
      </c>
      <c r="G71" s="14">
        <v>12</v>
      </c>
      <c r="H71" s="14">
        <v>16</v>
      </c>
      <c r="I71" s="11">
        <f t="shared" si="288"/>
        <v>28</v>
      </c>
      <c r="J71" s="11">
        <f t="shared" si="2"/>
        <v>4.4444444444444446</v>
      </c>
      <c r="K71" s="57">
        <v>30</v>
      </c>
      <c r="L71" s="57">
        <v>29</v>
      </c>
      <c r="M71" s="11">
        <f t="shared" si="289"/>
        <v>59</v>
      </c>
      <c r="N71" s="11">
        <f t="shared" si="4"/>
        <v>9.3650793650793656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19">
        <f t="shared" ref="D72:I72" si="299">SUM(D67:D71)</f>
        <v>1227</v>
      </c>
      <c r="E72" s="19">
        <f t="shared" si="299"/>
        <v>1175</v>
      </c>
      <c r="F72" s="19">
        <f t="shared" si="299"/>
        <v>2402</v>
      </c>
      <c r="G72" s="19">
        <f t="shared" si="299"/>
        <v>59</v>
      </c>
      <c r="H72" s="19">
        <f t="shared" si="299"/>
        <v>79</v>
      </c>
      <c r="I72" s="19">
        <f t="shared" si="299"/>
        <v>138</v>
      </c>
      <c r="J72" s="11">
        <f t="shared" si="2"/>
        <v>5.7452123230641128</v>
      </c>
      <c r="K72" s="19">
        <f t="shared" ref="K72:M72" si="300">SUM(K67:K71)</f>
        <v>85</v>
      </c>
      <c r="L72" s="19">
        <f t="shared" si="300"/>
        <v>97</v>
      </c>
      <c r="M72" s="19">
        <f t="shared" si="300"/>
        <v>182</v>
      </c>
      <c r="N72" s="11">
        <f t="shared" si="4"/>
        <v>7.577019150707744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0</v>
      </c>
      <c r="AB72" s="19">
        <f t="shared" si="304"/>
        <v>1</v>
      </c>
      <c r="AC72" s="19">
        <f t="shared" si="304"/>
        <v>1</v>
      </c>
      <c r="AD72" s="11">
        <f t="shared" si="12"/>
        <v>0.72463768115942029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0</v>
      </c>
      <c r="AV72" s="19">
        <f t="shared" si="309"/>
        <v>1</v>
      </c>
      <c r="AW72" s="19">
        <f t="shared" si="309"/>
        <v>1</v>
      </c>
      <c r="AX72" s="11">
        <f t="shared" si="22"/>
        <v>0.72463768115942029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310">D73+E73</f>
        <v>882</v>
      </c>
      <c r="G73" s="14">
        <v>55</v>
      </c>
      <c r="H73" s="14">
        <v>47</v>
      </c>
      <c r="I73" s="11">
        <f t="shared" ref="I73:I76" si="311">G73+H73</f>
        <v>102</v>
      </c>
      <c r="J73" s="11">
        <f t="shared" si="2"/>
        <v>11.564625850340136</v>
      </c>
      <c r="K73" s="14">
        <v>55</v>
      </c>
      <c r="L73" s="14">
        <v>47</v>
      </c>
      <c r="M73" s="11">
        <f t="shared" ref="M73:M76" si="312">K73+L73</f>
        <v>102</v>
      </c>
      <c r="N73" s="11">
        <f t="shared" si="4"/>
        <v>11.564625850340136</v>
      </c>
      <c r="O73" s="14"/>
      <c r="P73" s="14"/>
      <c r="Q73" s="11">
        <f t="shared" ref="Q73:Q76" si="313">O73+P73</f>
        <v>0</v>
      </c>
      <c r="R73" s="11">
        <f t="shared" si="6"/>
        <v>0</v>
      </c>
      <c r="S73" s="14"/>
      <c r="T73" s="14"/>
      <c r="U73" s="11">
        <f t="shared" ref="U73:U76" si="314">S73+T73</f>
        <v>0</v>
      </c>
      <c r="V73" s="11">
        <f t="shared" si="8"/>
        <v>0</v>
      </c>
      <c r="W73" s="14">
        <v>0</v>
      </c>
      <c r="X73" s="14">
        <v>0</v>
      </c>
      <c r="Y73" s="11">
        <f t="shared" ref="Y73:Y76" si="315">W73+X73</f>
        <v>0</v>
      </c>
      <c r="Z73" s="11">
        <f t="shared" si="10"/>
        <v>0</v>
      </c>
      <c r="AA73" s="14"/>
      <c r="AB73" s="14"/>
      <c r="AC73" s="11">
        <f t="shared" ref="AC73:AC76" si="316">AA73+AB73</f>
        <v>0</v>
      </c>
      <c r="AD73" s="11">
        <f t="shared" si="12"/>
        <v>0</v>
      </c>
      <c r="AE73" s="14">
        <v>0</v>
      </c>
      <c r="AF73" s="14">
        <v>0</v>
      </c>
      <c r="AG73" s="11">
        <f t="shared" ref="AG73:AG76" si="317">AE73+AF73</f>
        <v>0</v>
      </c>
      <c r="AH73" s="11">
        <f t="shared" si="14"/>
        <v>0</v>
      </c>
      <c r="AI73" s="14">
        <v>0</v>
      </c>
      <c r="AJ73" s="14">
        <v>0</v>
      </c>
      <c r="AK73" s="11">
        <f t="shared" ref="AK73:AK76" si="318">AI73+AJ73</f>
        <v>0</v>
      </c>
      <c r="AL73" s="11">
        <f t="shared" si="16"/>
        <v>0</v>
      </c>
      <c r="AM73" s="14">
        <v>0</v>
      </c>
      <c r="AN73" s="14">
        <v>0</v>
      </c>
      <c r="AO73" s="11">
        <f t="shared" ref="AO73:AO76" si="319">AM73+AN73</f>
        <v>0</v>
      </c>
      <c r="AP73" s="11">
        <f t="shared" si="18"/>
        <v>0</v>
      </c>
      <c r="AQ73" s="14">
        <v>0</v>
      </c>
      <c r="AR73" s="14">
        <v>0</v>
      </c>
      <c r="AS73" s="11">
        <f t="shared" ref="AS73:AS76" si="320">AQ73+AR73</f>
        <v>0</v>
      </c>
      <c r="AT73" s="11">
        <f t="shared" si="20"/>
        <v>0</v>
      </c>
      <c r="AU73" s="14"/>
      <c r="AV73" s="14"/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310"/>
        <v>832</v>
      </c>
      <c r="G74" s="14">
        <v>42</v>
      </c>
      <c r="H74" s="14">
        <v>38</v>
      </c>
      <c r="I74" s="11">
        <f t="shared" si="311"/>
        <v>80</v>
      </c>
      <c r="J74" s="11">
        <f t="shared" si="2"/>
        <v>9.6153846153846168</v>
      </c>
      <c r="K74" s="14">
        <v>42</v>
      </c>
      <c r="L74" s="14">
        <v>38</v>
      </c>
      <c r="M74" s="11">
        <f t="shared" si="312"/>
        <v>80</v>
      </c>
      <c r="N74" s="11">
        <f t="shared" si="4"/>
        <v>9.6153846153846168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/>
      <c r="AB74" s="14"/>
      <c r="AC74" s="11">
        <f t="shared" si="316"/>
        <v>0</v>
      </c>
      <c r="AD74" s="11">
        <f t="shared" si="12"/>
        <v>0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/>
      <c r="AV74" s="14"/>
      <c r="AW74" s="11">
        <f t="shared" si="321"/>
        <v>0</v>
      </c>
      <c r="AX74" s="11">
        <f t="shared" si="22"/>
        <v>0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310"/>
        <v>460</v>
      </c>
      <c r="G75" s="14">
        <v>18</v>
      </c>
      <c r="H75" s="14">
        <v>10</v>
      </c>
      <c r="I75" s="11">
        <f t="shared" si="311"/>
        <v>28</v>
      </c>
      <c r="J75" s="11">
        <f t="shared" si="2"/>
        <v>6.0869565217391308</v>
      </c>
      <c r="K75" s="14">
        <v>18</v>
      </c>
      <c r="L75" s="14">
        <v>10</v>
      </c>
      <c r="M75" s="11">
        <f t="shared" si="312"/>
        <v>28</v>
      </c>
      <c r="N75" s="11">
        <f t="shared" si="4"/>
        <v>6.0869565217391308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310"/>
        <v>399</v>
      </c>
      <c r="G76" s="14">
        <v>23</v>
      </c>
      <c r="H76" s="14">
        <v>22</v>
      </c>
      <c r="I76" s="11">
        <f t="shared" si="311"/>
        <v>45</v>
      </c>
      <c r="J76" s="11">
        <f t="shared" si="2"/>
        <v>11.278195488721805</v>
      </c>
      <c r="K76" s="14">
        <v>23</v>
      </c>
      <c r="L76" s="14">
        <v>22</v>
      </c>
      <c r="M76" s="11">
        <f t="shared" si="312"/>
        <v>45</v>
      </c>
      <c r="N76" s="11">
        <f t="shared" si="4"/>
        <v>11.278195488721805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19">
        <f t="shared" ref="D77:I77" si="322">SUM(D73:D76)</f>
        <v>1337</v>
      </c>
      <c r="E77" s="19">
        <f t="shared" si="322"/>
        <v>1236</v>
      </c>
      <c r="F77" s="19">
        <f t="shared" si="322"/>
        <v>2573</v>
      </c>
      <c r="G77" s="19">
        <f t="shared" si="322"/>
        <v>138</v>
      </c>
      <c r="H77" s="19">
        <f t="shared" si="322"/>
        <v>117</v>
      </c>
      <c r="I77" s="19">
        <f t="shared" si="322"/>
        <v>255</v>
      </c>
      <c r="J77" s="11">
        <f t="shared" si="2"/>
        <v>9.910610182666149</v>
      </c>
      <c r="K77" s="19">
        <f t="shared" ref="K77:M77" si="323">SUM(K73:K76)</f>
        <v>138</v>
      </c>
      <c r="L77" s="19">
        <f t="shared" si="323"/>
        <v>117</v>
      </c>
      <c r="M77" s="19">
        <f t="shared" si="323"/>
        <v>255</v>
      </c>
      <c r="N77" s="11">
        <f t="shared" si="4"/>
        <v>9.910610182666149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0</v>
      </c>
      <c r="AB77" s="19">
        <f t="shared" si="327"/>
        <v>0</v>
      </c>
      <c r="AC77" s="19">
        <f t="shared" si="327"/>
        <v>0</v>
      </c>
      <c r="AD77" s="11">
        <f t="shared" si="12"/>
        <v>0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0</v>
      </c>
      <c r="AV77" s="19">
        <f t="shared" si="332"/>
        <v>0</v>
      </c>
      <c r="AW77" s="19">
        <f t="shared" si="332"/>
        <v>0</v>
      </c>
      <c r="AX77" s="11">
        <f t="shared" si="22"/>
        <v>0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333">D78+E78</f>
        <v>931</v>
      </c>
      <c r="G78" s="14">
        <v>32</v>
      </c>
      <c r="H78" s="14">
        <v>24</v>
      </c>
      <c r="I78" s="11">
        <f t="shared" ref="I78:I80" si="334">G78+H78</f>
        <v>56</v>
      </c>
      <c r="J78" s="11">
        <f t="shared" si="2"/>
        <v>6.0150375939849621</v>
      </c>
      <c r="K78" s="14">
        <v>32</v>
      </c>
      <c r="L78" s="14">
        <v>24</v>
      </c>
      <c r="M78" s="11">
        <f t="shared" ref="M78:M80" si="335">K78+L78</f>
        <v>56</v>
      </c>
      <c r="N78" s="11">
        <f t="shared" si="4"/>
        <v>6.0150375939849621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333"/>
        <v>774</v>
      </c>
      <c r="G79" s="14">
        <v>27</v>
      </c>
      <c r="H79" s="14">
        <v>28</v>
      </c>
      <c r="I79" s="11">
        <f t="shared" si="334"/>
        <v>55</v>
      </c>
      <c r="J79" s="11">
        <f t="shared" si="2"/>
        <v>7.1059431524547803</v>
      </c>
      <c r="K79" s="14">
        <v>27</v>
      </c>
      <c r="L79" s="14">
        <v>28</v>
      </c>
      <c r="M79" s="11">
        <f t="shared" si="335"/>
        <v>55</v>
      </c>
      <c r="N79" s="11">
        <f t="shared" si="4"/>
        <v>7.1059431524547803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333"/>
        <v>977</v>
      </c>
      <c r="G80" s="14">
        <v>39</v>
      </c>
      <c r="H80" s="14">
        <v>41</v>
      </c>
      <c r="I80" s="11">
        <f t="shared" si="334"/>
        <v>80</v>
      </c>
      <c r="J80" s="11">
        <f t="shared" si="2"/>
        <v>8.1883316274309124</v>
      </c>
      <c r="K80" s="14">
        <v>39</v>
      </c>
      <c r="L80" s="14">
        <v>41</v>
      </c>
      <c r="M80" s="11">
        <f t="shared" si="335"/>
        <v>80</v>
      </c>
      <c r="N80" s="11">
        <f t="shared" si="4"/>
        <v>8.1883316274309124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35">
        <f t="shared" ref="D81:I81" si="345">SUM(D78:D80)</f>
        <v>1363</v>
      </c>
      <c r="E81" s="35">
        <f t="shared" si="345"/>
        <v>1319</v>
      </c>
      <c r="F81" s="35">
        <f t="shared" si="345"/>
        <v>2682</v>
      </c>
      <c r="G81" s="19">
        <f t="shared" si="345"/>
        <v>98</v>
      </c>
      <c r="H81" s="19">
        <f t="shared" si="345"/>
        <v>93</v>
      </c>
      <c r="I81" s="19">
        <f t="shared" si="345"/>
        <v>191</v>
      </c>
      <c r="J81" s="11">
        <f t="shared" si="2"/>
        <v>7.1215510812826244</v>
      </c>
      <c r="K81" s="19">
        <f t="shared" ref="K81:M81" si="346">SUM(K78:K80)</f>
        <v>98</v>
      </c>
      <c r="L81" s="19">
        <f t="shared" si="346"/>
        <v>93</v>
      </c>
      <c r="M81" s="19">
        <f t="shared" si="346"/>
        <v>191</v>
      </c>
      <c r="N81" s="11">
        <f t="shared" si="4"/>
        <v>7.1215510812826244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56">D82+E82</f>
        <v>583</v>
      </c>
      <c r="G82" s="14">
        <v>24</v>
      </c>
      <c r="H82" s="14">
        <v>34</v>
      </c>
      <c r="I82" s="11">
        <f t="shared" ref="I82:I84" si="357">G82+H82</f>
        <v>58</v>
      </c>
      <c r="J82" s="11">
        <f t="shared" si="2"/>
        <v>9.9485420240137223</v>
      </c>
      <c r="K82" s="14">
        <v>19</v>
      </c>
      <c r="L82" s="14">
        <v>29</v>
      </c>
      <c r="M82" s="11">
        <f t="shared" ref="M82:M84" si="358">K82+L82</f>
        <v>48</v>
      </c>
      <c r="N82" s="11">
        <f t="shared" si="4"/>
        <v>8.2332761578044611</v>
      </c>
      <c r="O82" s="14">
        <v>0</v>
      </c>
      <c r="P82" s="14">
        <v>0</v>
      </c>
      <c r="Q82" s="11">
        <f t="shared" ref="Q82:Q84" si="359">O82+P82</f>
        <v>0</v>
      </c>
      <c r="R82" s="11">
        <f t="shared" si="6"/>
        <v>0</v>
      </c>
      <c r="S82" s="14">
        <v>0</v>
      </c>
      <c r="T82" s="14">
        <v>0</v>
      </c>
      <c r="U82" s="11">
        <f t="shared" ref="U82:U84" si="360">S82+T82</f>
        <v>0</v>
      </c>
      <c r="V82" s="11">
        <f t="shared" si="8"/>
        <v>0</v>
      </c>
      <c r="W82" s="14">
        <v>0</v>
      </c>
      <c r="X82" s="14">
        <v>0</v>
      </c>
      <c r="Y82" s="11">
        <f t="shared" ref="Y82:Y84" si="361">W82+X82</f>
        <v>0</v>
      </c>
      <c r="Z82" s="11">
        <f t="shared" si="10"/>
        <v>0</v>
      </c>
      <c r="AA82" s="14">
        <v>0</v>
      </c>
      <c r="AB82" s="14">
        <v>0</v>
      </c>
      <c r="AC82" s="11">
        <f t="shared" ref="AC82:AC84" si="362">AA82+AB82</f>
        <v>0</v>
      </c>
      <c r="AD82" s="11">
        <f t="shared" si="12"/>
        <v>0</v>
      </c>
      <c r="AE82" s="14">
        <v>0</v>
      </c>
      <c r="AF82" s="14">
        <v>0</v>
      </c>
      <c r="AG82" s="11">
        <f t="shared" ref="AG82:AG84" si="363">AE82+AF82</f>
        <v>0</v>
      </c>
      <c r="AH82" s="11">
        <f t="shared" si="14"/>
        <v>0</v>
      </c>
      <c r="AI82" s="14">
        <v>0</v>
      </c>
      <c r="AJ82" s="14">
        <v>0</v>
      </c>
      <c r="AK82" s="11">
        <f t="shared" ref="AK82:AK84" si="364">AI82+AJ82</f>
        <v>0</v>
      </c>
      <c r="AL82" s="11">
        <f t="shared" si="16"/>
        <v>0</v>
      </c>
      <c r="AM82" s="14">
        <v>0</v>
      </c>
      <c r="AN82" s="14">
        <v>0</v>
      </c>
      <c r="AO82" s="11">
        <f t="shared" ref="AO82:AO84" si="365">AM82+AN82</f>
        <v>0</v>
      </c>
      <c r="AP82" s="11">
        <f t="shared" si="18"/>
        <v>0</v>
      </c>
      <c r="AQ82" s="14">
        <v>0</v>
      </c>
      <c r="AR82" s="14">
        <v>0</v>
      </c>
      <c r="AS82" s="11">
        <f t="shared" ref="AS82:AS84" si="366">AQ82+AR82</f>
        <v>0</v>
      </c>
      <c r="AT82" s="11">
        <f t="shared" si="20"/>
        <v>0</v>
      </c>
      <c r="AU82" s="14">
        <v>0</v>
      </c>
      <c r="AV82" s="14">
        <v>0</v>
      </c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56"/>
        <v>440</v>
      </c>
      <c r="G83" s="14">
        <v>34</v>
      </c>
      <c r="H83" s="14">
        <v>38</v>
      </c>
      <c r="I83" s="11">
        <f t="shared" si="357"/>
        <v>72</v>
      </c>
      <c r="J83" s="11">
        <f t="shared" si="2"/>
        <v>16.363636363636363</v>
      </c>
      <c r="K83" s="14">
        <v>17</v>
      </c>
      <c r="L83" s="14">
        <v>20</v>
      </c>
      <c r="M83" s="11">
        <f t="shared" si="358"/>
        <v>37</v>
      </c>
      <c r="N83" s="11">
        <f t="shared" si="4"/>
        <v>8.4090909090909083</v>
      </c>
      <c r="O83" s="14">
        <v>0</v>
      </c>
      <c r="P83" s="14">
        <v>0</v>
      </c>
      <c r="Q83" s="11">
        <f t="shared" si="359"/>
        <v>0</v>
      </c>
      <c r="R83" s="11">
        <f t="shared" si="6"/>
        <v>0</v>
      </c>
      <c r="S83" s="14">
        <v>0</v>
      </c>
      <c r="T83" s="14">
        <v>0</v>
      </c>
      <c r="U83" s="11">
        <f t="shared" si="360"/>
        <v>0</v>
      </c>
      <c r="V83" s="11">
        <f t="shared" si="8"/>
        <v>0</v>
      </c>
      <c r="W83" s="14">
        <v>0</v>
      </c>
      <c r="X83" s="14">
        <v>0</v>
      </c>
      <c r="Y83" s="11">
        <f t="shared" si="361"/>
        <v>0</v>
      </c>
      <c r="Z83" s="11">
        <f t="shared" si="10"/>
        <v>0</v>
      </c>
      <c r="AA83" s="14">
        <v>0</v>
      </c>
      <c r="AB83" s="14">
        <v>0</v>
      </c>
      <c r="AC83" s="11">
        <f t="shared" si="362"/>
        <v>0</v>
      </c>
      <c r="AD83" s="11">
        <f t="shared" si="12"/>
        <v>0</v>
      </c>
      <c r="AE83" s="14">
        <v>0</v>
      </c>
      <c r="AF83" s="14">
        <v>0</v>
      </c>
      <c r="AG83" s="11">
        <f t="shared" si="363"/>
        <v>0</v>
      </c>
      <c r="AH83" s="11">
        <f t="shared" si="14"/>
        <v>0</v>
      </c>
      <c r="AI83" s="14">
        <v>0</v>
      </c>
      <c r="AJ83" s="14">
        <v>0</v>
      </c>
      <c r="AK83" s="11">
        <f t="shared" si="364"/>
        <v>0</v>
      </c>
      <c r="AL83" s="11">
        <f t="shared" si="16"/>
        <v>0</v>
      </c>
      <c r="AM83" s="14">
        <v>0</v>
      </c>
      <c r="AN83" s="14">
        <v>0</v>
      </c>
      <c r="AO83" s="11">
        <f t="shared" si="365"/>
        <v>0</v>
      </c>
      <c r="AP83" s="11">
        <f t="shared" si="18"/>
        <v>0</v>
      </c>
      <c r="AQ83" s="14">
        <v>0</v>
      </c>
      <c r="AR83" s="14">
        <v>0</v>
      </c>
      <c r="AS83" s="11">
        <f t="shared" si="366"/>
        <v>0</v>
      </c>
      <c r="AT83" s="11">
        <f t="shared" si="20"/>
        <v>0</v>
      </c>
      <c r="AU83" s="14">
        <v>0</v>
      </c>
      <c r="AV83" s="14">
        <v>0</v>
      </c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56"/>
        <v>791</v>
      </c>
      <c r="G84" s="14">
        <v>30</v>
      </c>
      <c r="H84" s="14">
        <v>34</v>
      </c>
      <c r="I84" s="11">
        <f t="shared" si="357"/>
        <v>64</v>
      </c>
      <c r="J84" s="11">
        <f t="shared" si="2"/>
        <v>8.091024020227561</v>
      </c>
      <c r="K84" s="14">
        <v>37</v>
      </c>
      <c r="L84" s="14">
        <v>39</v>
      </c>
      <c r="M84" s="11">
        <f t="shared" si="358"/>
        <v>76</v>
      </c>
      <c r="N84" s="11">
        <f t="shared" si="4"/>
        <v>9.6080910240202275</v>
      </c>
      <c r="O84" s="14">
        <v>0</v>
      </c>
      <c r="P84" s="14">
        <v>0</v>
      </c>
      <c r="Q84" s="11">
        <f t="shared" si="359"/>
        <v>0</v>
      </c>
      <c r="R84" s="11">
        <f t="shared" si="6"/>
        <v>0</v>
      </c>
      <c r="S84" s="14">
        <v>0</v>
      </c>
      <c r="T84" s="14">
        <v>0</v>
      </c>
      <c r="U84" s="11">
        <f t="shared" si="360"/>
        <v>0</v>
      </c>
      <c r="V84" s="11">
        <f t="shared" si="8"/>
        <v>0</v>
      </c>
      <c r="W84" s="14">
        <v>0</v>
      </c>
      <c r="X84" s="14">
        <v>0</v>
      </c>
      <c r="Y84" s="11">
        <f t="shared" si="361"/>
        <v>0</v>
      </c>
      <c r="Z84" s="11">
        <f t="shared" si="10"/>
        <v>0</v>
      </c>
      <c r="AA84" s="14">
        <v>0</v>
      </c>
      <c r="AB84" s="14">
        <v>0</v>
      </c>
      <c r="AC84" s="11">
        <f t="shared" si="362"/>
        <v>0</v>
      </c>
      <c r="AD84" s="11">
        <f t="shared" si="12"/>
        <v>0</v>
      </c>
      <c r="AE84" s="14">
        <v>0</v>
      </c>
      <c r="AF84" s="14">
        <v>0</v>
      </c>
      <c r="AG84" s="11">
        <f t="shared" si="363"/>
        <v>0</v>
      </c>
      <c r="AH84" s="11">
        <f t="shared" si="14"/>
        <v>0</v>
      </c>
      <c r="AI84" s="14">
        <v>0</v>
      </c>
      <c r="AJ84" s="14">
        <v>0</v>
      </c>
      <c r="AK84" s="11">
        <f t="shared" si="364"/>
        <v>0</v>
      </c>
      <c r="AL84" s="11">
        <f t="shared" si="16"/>
        <v>0</v>
      </c>
      <c r="AM84" s="14">
        <v>0</v>
      </c>
      <c r="AN84" s="14">
        <v>0</v>
      </c>
      <c r="AO84" s="11">
        <f t="shared" si="365"/>
        <v>0</v>
      </c>
      <c r="AP84" s="11">
        <f t="shared" si="18"/>
        <v>0</v>
      </c>
      <c r="AQ84" s="14">
        <v>0</v>
      </c>
      <c r="AR84" s="14">
        <v>0</v>
      </c>
      <c r="AS84" s="11">
        <f t="shared" si="366"/>
        <v>0</v>
      </c>
      <c r="AT84" s="11">
        <f t="shared" si="20"/>
        <v>0</v>
      </c>
      <c r="AU84" s="14">
        <v>0</v>
      </c>
      <c r="AV84" s="14">
        <v>0</v>
      </c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19">
        <f t="shared" ref="D85:I85" si="368">SUM(D82:D84)</f>
        <v>947</v>
      </c>
      <c r="E85" s="19">
        <f t="shared" si="368"/>
        <v>867</v>
      </c>
      <c r="F85" s="19">
        <f t="shared" si="368"/>
        <v>1814</v>
      </c>
      <c r="G85" s="19">
        <f t="shared" si="368"/>
        <v>88</v>
      </c>
      <c r="H85" s="19">
        <f t="shared" si="368"/>
        <v>106</v>
      </c>
      <c r="I85" s="19">
        <f t="shared" si="368"/>
        <v>194</v>
      </c>
      <c r="J85" s="11">
        <f t="shared" si="2"/>
        <v>10.694597574421168</v>
      </c>
      <c r="K85" s="19">
        <f t="shared" ref="K85:M85" si="369">SUM(K82:K84)</f>
        <v>73</v>
      </c>
      <c r="L85" s="19">
        <f t="shared" si="369"/>
        <v>88</v>
      </c>
      <c r="M85" s="19">
        <f t="shared" si="369"/>
        <v>161</v>
      </c>
      <c r="N85" s="11">
        <f t="shared" si="4"/>
        <v>8.8754134509371561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38">
        <f t="shared" si="379"/>
        <v>1494</v>
      </c>
      <c r="H86" s="38">
        <f t="shared" si="379"/>
        <v>1488</v>
      </c>
      <c r="I86" s="38">
        <f t="shared" si="379"/>
        <v>2982</v>
      </c>
      <c r="J86" s="39">
        <f t="shared" si="2"/>
        <v>7.6318685537327564</v>
      </c>
      <c r="K86" s="38">
        <f t="shared" ref="K86:M86" si="380">K17+K22+K26+K29+K34+K37+K42+K47+K52+K56+K61+K66+K72+K77+K81+K85</f>
        <v>1505</v>
      </c>
      <c r="L86" s="38">
        <f t="shared" si="380"/>
        <v>1479</v>
      </c>
      <c r="M86" s="38">
        <f t="shared" si="380"/>
        <v>2984</v>
      </c>
      <c r="N86" s="39">
        <f t="shared" si="4"/>
        <v>7.6369871778465948</v>
      </c>
      <c r="O86" s="40">
        <f t="shared" ref="O86:Q86" si="381">O17+O22+O26+O29+O34+O37+O42+O47+O52+O56+O61+O66+O72+O77+O81+O85</f>
        <v>0</v>
      </c>
      <c r="P86" s="40">
        <f t="shared" si="381"/>
        <v>0</v>
      </c>
      <c r="Q86" s="40">
        <f t="shared" si="381"/>
        <v>0</v>
      </c>
      <c r="R86" s="39">
        <f t="shared" si="6"/>
        <v>0</v>
      </c>
      <c r="S86" s="40">
        <f t="shared" ref="S86:U86" si="382">S17+S22+S26+S29+S34+S37+S42+S47+S52+S56+S61+S66+S72+S77+S81+S85</f>
        <v>0</v>
      </c>
      <c r="T86" s="40">
        <f t="shared" si="382"/>
        <v>0</v>
      </c>
      <c r="U86" s="40">
        <f t="shared" si="382"/>
        <v>0</v>
      </c>
      <c r="V86" s="39">
        <f t="shared" si="8"/>
        <v>0</v>
      </c>
      <c r="W86" s="40">
        <f t="shared" ref="W86:Y86" si="383">W17+W22+W26+W29+W34+W37+W42+W47+W52+W56+W61+W66+W72+W77+W81+W85</f>
        <v>0</v>
      </c>
      <c r="X86" s="40">
        <f t="shared" si="383"/>
        <v>0</v>
      </c>
      <c r="Y86" s="40">
        <f t="shared" si="383"/>
        <v>0</v>
      </c>
      <c r="Z86" s="39">
        <f t="shared" si="10"/>
        <v>0</v>
      </c>
      <c r="AA86" s="40">
        <f t="shared" ref="AA86:AC86" si="384">AA17+AA22+AA26+AA29+AA34+AA37+AA42+AA47+AA52+AA56+AA61+AA66+AA72+AA77+AA81+AA85</f>
        <v>4</v>
      </c>
      <c r="AB86" s="40">
        <f t="shared" si="384"/>
        <v>2</v>
      </c>
      <c r="AC86" s="40">
        <f t="shared" si="384"/>
        <v>6</v>
      </c>
      <c r="AD86" s="39">
        <f t="shared" si="12"/>
        <v>0.2012072434607646</v>
      </c>
      <c r="AE86" s="40">
        <f t="shared" ref="AE86:AG86" si="385">AE17+AE22+AE26+AE29+AE34+AE37+AE42+AE47+AE52+AE56+AE61+AE66+AE72+AE77+AE81+AE85</f>
        <v>0</v>
      </c>
      <c r="AF86" s="40">
        <f t="shared" si="385"/>
        <v>1</v>
      </c>
      <c r="AG86" s="40">
        <f t="shared" si="385"/>
        <v>1</v>
      </c>
      <c r="AH86" s="39">
        <f t="shared" si="14"/>
        <v>3.35345405767941E-2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4</v>
      </c>
      <c r="AV86" s="40">
        <f t="shared" si="389"/>
        <v>3</v>
      </c>
      <c r="AW86" s="40">
        <f t="shared" si="389"/>
        <v>7</v>
      </c>
      <c r="AX86" s="39">
        <f t="shared" si="22"/>
        <v>0.23474178403755869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112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MAR!D17</f>
        <v>457</v>
      </c>
      <c r="D13" s="9">
        <f>MAR!E17</f>
        <v>461</v>
      </c>
      <c r="E13" s="9">
        <f>MAR!F17</f>
        <v>918</v>
      </c>
      <c r="F13" s="42">
        <f>MAR!G17</f>
        <v>48</v>
      </c>
      <c r="G13" s="42">
        <f>MAR!H17</f>
        <v>37</v>
      </c>
      <c r="H13" s="42">
        <f>MAR!I17</f>
        <v>85</v>
      </c>
      <c r="I13" s="9">
        <f>MAR!J17</f>
        <v>9.2592592592592595</v>
      </c>
      <c r="J13" s="42">
        <f>MAR!K17</f>
        <v>48</v>
      </c>
      <c r="K13" s="42">
        <f>MAR!L17</f>
        <v>37</v>
      </c>
      <c r="L13" s="42">
        <f>MAR!M17</f>
        <v>85</v>
      </c>
      <c r="M13" s="9">
        <f>MAR!N17</f>
        <v>9.2592592592592595</v>
      </c>
      <c r="N13" s="9">
        <f>MAR!O17</f>
        <v>0</v>
      </c>
      <c r="O13" s="9">
        <f>MAR!P17</f>
        <v>0</v>
      </c>
      <c r="P13" s="9">
        <f>MAR!Q17</f>
        <v>0</v>
      </c>
      <c r="Q13" s="9">
        <f>MAR!R17</f>
        <v>0</v>
      </c>
      <c r="R13" s="9">
        <f>MAR!S17</f>
        <v>0</v>
      </c>
      <c r="S13" s="9">
        <f>MAR!T17</f>
        <v>0</v>
      </c>
      <c r="T13" s="9">
        <f>MAR!U17</f>
        <v>0</v>
      </c>
      <c r="U13" s="9">
        <f>MAR!V17</f>
        <v>0</v>
      </c>
      <c r="V13" s="9">
        <f>MAR!W17</f>
        <v>0</v>
      </c>
      <c r="W13" s="9">
        <f>MAR!X17</f>
        <v>0</v>
      </c>
      <c r="X13" s="9">
        <f>MAR!Y17</f>
        <v>0</v>
      </c>
      <c r="Y13" s="9">
        <f>MAR!Z17</f>
        <v>0</v>
      </c>
      <c r="Z13" s="9">
        <f>MAR!AA17</f>
        <v>0</v>
      </c>
      <c r="AA13" s="9">
        <f>MAR!AB17</f>
        <v>0</v>
      </c>
      <c r="AB13" s="9">
        <f>MAR!AC17</f>
        <v>0</v>
      </c>
      <c r="AC13" s="9">
        <f>MAR!AD17</f>
        <v>0</v>
      </c>
      <c r="AD13" s="9">
        <f>MAR!AE17</f>
        <v>0</v>
      </c>
      <c r="AE13" s="9">
        <f>MAR!AF17</f>
        <v>0</v>
      </c>
      <c r="AF13" s="9">
        <f>MAR!AG17</f>
        <v>0</v>
      </c>
      <c r="AG13" s="9">
        <f>MAR!AH17</f>
        <v>0</v>
      </c>
      <c r="AH13" s="9">
        <f>MAR!AI17</f>
        <v>0</v>
      </c>
      <c r="AI13" s="9">
        <f>MAR!AJ17</f>
        <v>0</v>
      </c>
      <c r="AJ13" s="9">
        <f>MAR!AK17</f>
        <v>0</v>
      </c>
      <c r="AK13" s="9">
        <f>MAR!AL17</f>
        <v>0</v>
      </c>
      <c r="AL13" s="9">
        <f>MAR!AM17</f>
        <v>0</v>
      </c>
      <c r="AM13" s="9">
        <f>MAR!AN17</f>
        <v>0</v>
      </c>
      <c r="AN13" s="9">
        <f>MAR!AO17</f>
        <v>0</v>
      </c>
      <c r="AO13" s="9">
        <f>MAR!AP17</f>
        <v>0</v>
      </c>
      <c r="AP13" s="9">
        <f>MAR!AQ17</f>
        <v>0</v>
      </c>
      <c r="AQ13" s="9">
        <f>MAR!AR17</f>
        <v>0</v>
      </c>
      <c r="AR13" s="9">
        <f>MAR!AS17</f>
        <v>0</v>
      </c>
      <c r="AS13" s="9">
        <f>MAR!AT17</f>
        <v>0</v>
      </c>
      <c r="AT13" s="9">
        <f>MAR!AU17</f>
        <v>0</v>
      </c>
      <c r="AU13" s="9">
        <f>MAR!AV17</f>
        <v>0</v>
      </c>
      <c r="AV13" s="9">
        <f>MAR!AW17</f>
        <v>0</v>
      </c>
      <c r="AW13" s="9">
        <f>MAR!AX17</f>
        <v>0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MAR!D22</f>
        <v>847</v>
      </c>
      <c r="D14" s="9">
        <f>MAR!E22</f>
        <v>848</v>
      </c>
      <c r="E14" s="9">
        <f>MAR!F22</f>
        <v>1695</v>
      </c>
      <c r="F14" s="9">
        <f>MAR!G22</f>
        <v>87</v>
      </c>
      <c r="G14" s="9">
        <f>MAR!H22</f>
        <v>78</v>
      </c>
      <c r="H14" s="9">
        <f>MAR!I22</f>
        <v>165</v>
      </c>
      <c r="I14" s="9">
        <f>MAR!J22</f>
        <v>9.7345132743362832</v>
      </c>
      <c r="J14" s="9">
        <f>MAR!K22</f>
        <v>87</v>
      </c>
      <c r="K14" s="9">
        <f>MAR!L22</f>
        <v>78</v>
      </c>
      <c r="L14" s="9">
        <f>MAR!M22</f>
        <v>165</v>
      </c>
      <c r="M14" s="9">
        <f>MAR!N22</f>
        <v>9.7345132743362832</v>
      </c>
      <c r="N14" s="9">
        <f>MAR!O22</f>
        <v>0</v>
      </c>
      <c r="O14" s="9">
        <f>MAR!P22</f>
        <v>0</v>
      </c>
      <c r="P14" s="9">
        <f>MAR!Q22</f>
        <v>0</v>
      </c>
      <c r="Q14" s="9">
        <f>MAR!R22</f>
        <v>0</v>
      </c>
      <c r="R14" s="9">
        <f>MAR!S22</f>
        <v>0</v>
      </c>
      <c r="S14" s="9">
        <f>MAR!T22</f>
        <v>0</v>
      </c>
      <c r="T14" s="9">
        <f>MAR!U22</f>
        <v>0</v>
      </c>
      <c r="U14" s="9">
        <f>MAR!V22</f>
        <v>0</v>
      </c>
      <c r="V14" s="9">
        <f>MAR!W22</f>
        <v>0</v>
      </c>
      <c r="W14" s="9">
        <f>MAR!X22</f>
        <v>0</v>
      </c>
      <c r="X14" s="9">
        <f>MAR!Y22</f>
        <v>0</v>
      </c>
      <c r="Y14" s="9">
        <f>MAR!Z22</f>
        <v>0</v>
      </c>
      <c r="Z14" s="9">
        <f>MAR!AA22</f>
        <v>0</v>
      </c>
      <c r="AA14" s="9">
        <f>MAR!AB22</f>
        <v>0</v>
      </c>
      <c r="AB14" s="9">
        <f>MAR!AC22</f>
        <v>0</v>
      </c>
      <c r="AC14" s="9">
        <f>MAR!AD22</f>
        <v>0</v>
      </c>
      <c r="AD14" s="9">
        <f>MAR!AE22</f>
        <v>0</v>
      </c>
      <c r="AE14" s="9">
        <f>MAR!AF22</f>
        <v>0</v>
      </c>
      <c r="AF14" s="9">
        <f>MAR!AG22</f>
        <v>0</v>
      </c>
      <c r="AG14" s="9">
        <f>MAR!AH22</f>
        <v>0</v>
      </c>
      <c r="AH14" s="9">
        <f>MAR!AI22</f>
        <v>0</v>
      </c>
      <c r="AI14" s="9">
        <f>MAR!AJ22</f>
        <v>0</v>
      </c>
      <c r="AJ14" s="9">
        <f>MAR!AK22</f>
        <v>0</v>
      </c>
      <c r="AK14" s="9">
        <f>MAR!AL22</f>
        <v>0</v>
      </c>
      <c r="AL14" s="9">
        <f>MAR!AM22</f>
        <v>0</v>
      </c>
      <c r="AM14" s="9">
        <f>MAR!AN22</f>
        <v>0</v>
      </c>
      <c r="AN14" s="9">
        <f>MAR!AO22</f>
        <v>0</v>
      </c>
      <c r="AO14" s="9">
        <f>MAR!AP22</f>
        <v>0</v>
      </c>
      <c r="AP14" s="9">
        <f>MAR!AQ22</f>
        <v>0</v>
      </c>
      <c r="AQ14" s="9">
        <f>MAR!AR22</f>
        <v>0</v>
      </c>
      <c r="AR14" s="9">
        <f>MAR!AS22</f>
        <v>0</v>
      </c>
      <c r="AS14" s="9">
        <f>MAR!AT22</f>
        <v>0</v>
      </c>
      <c r="AT14" s="9">
        <f>MAR!AU22</f>
        <v>0</v>
      </c>
      <c r="AU14" s="9">
        <f>MAR!AV22</f>
        <v>0</v>
      </c>
      <c r="AV14" s="9">
        <f>MAR!AW22</f>
        <v>0</v>
      </c>
      <c r="AW14" s="9">
        <f>MAR!AX22</f>
        <v>0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MAR!D26</f>
        <v>373</v>
      </c>
      <c r="D15" s="9">
        <f>MAR!E26</f>
        <v>353</v>
      </c>
      <c r="E15" s="9">
        <f>MAR!F26</f>
        <v>726</v>
      </c>
      <c r="F15" s="9">
        <f>MAR!G26</f>
        <v>44</v>
      </c>
      <c r="G15" s="9">
        <f>MAR!H26</f>
        <v>34</v>
      </c>
      <c r="H15" s="9">
        <f>MAR!I26</f>
        <v>78</v>
      </c>
      <c r="I15" s="9">
        <f>MAR!J26</f>
        <v>10.743801652892563</v>
      </c>
      <c r="J15" s="9">
        <f>MAR!K26</f>
        <v>21</v>
      </c>
      <c r="K15" s="9">
        <f>MAR!L26</f>
        <v>21</v>
      </c>
      <c r="L15" s="9">
        <f>MAR!M26</f>
        <v>42</v>
      </c>
      <c r="M15" s="9">
        <f>MAR!N26</f>
        <v>5.785123966942149</v>
      </c>
      <c r="N15" s="9">
        <f>MAR!O26</f>
        <v>0</v>
      </c>
      <c r="O15" s="9">
        <f>MAR!P26</f>
        <v>0</v>
      </c>
      <c r="P15" s="9">
        <f>MAR!Q26</f>
        <v>0</v>
      </c>
      <c r="Q15" s="9">
        <f>MAR!R26</f>
        <v>0</v>
      </c>
      <c r="R15" s="9">
        <f>MAR!S26</f>
        <v>0</v>
      </c>
      <c r="S15" s="9">
        <f>MAR!T26</f>
        <v>0</v>
      </c>
      <c r="T15" s="9">
        <f>MAR!U26</f>
        <v>0</v>
      </c>
      <c r="U15" s="9">
        <f>MAR!V26</f>
        <v>0</v>
      </c>
      <c r="V15" s="9">
        <f>MAR!W26</f>
        <v>0</v>
      </c>
      <c r="W15" s="9">
        <f>MAR!X26</f>
        <v>0</v>
      </c>
      <c r="X15" s="9">
        <f>MAR!Y26</f>
        <v>0</v>
      </c>
      <c r="Y15" s="9">
        <f>MAR!Z26</f>
        <v>0</v>
      </c>
      <c r="Z15" s="9">
        <f>MAR!AA26</f>
        <v>0</v>
      </c>
      <c r="AA15" s="9">
        <f>MAR!AB26</f>
        <v>0</v>
      </c>
      <c r="AB15" s="9">
        <f>MAR!AC26</f>
        <v>0</v>
      </c>
      <c r="AC15" s="9">
        <f>MAR!AD26</f>
        <v>0</v>
      </c>
      <c r="AD15" s="9">
        <f>MAR!AE26</f>
        <v>0</v>
      </c>
      <c r="AE15" s="9">
        <f>MAR!AF26</f>
        <v>0</v>
      </c>
      <c r="AF15" s="9">
        <f>MAR!AG26</f>
        <v>0</v>
      </c>
      <c r="AG15" s="9">
        <f>MAR!AH26</f>
        <v>0</v>
      </c>
      <c r="AH15" s="9">
        <f>MAR!AI26</f>
        <v>0</v>
      </c>
      <c r="AI15" s="9">
        <f>MAR!AJ26</f>
        <v>0</v>
      </c>
      <c r="AJ15" s="9">
        <f>MAR!AK26</f>
        <v>0</v>
      </c>
      <c r="AK15" s="9">
        <f>MAR!AL26</f>
        <v>0</v>
      </c>
      <c r="AL15" s="9">
        <f>MAR!AM26</f>
        <v>0</v>
      </c>
      <c r="AM15" s="9">
        <f>MAR!AN26</f>
        <v>0</v>
      </c>
      <c r="AN15" s="9">
        <f>MAR!AO26</f>
        <v>0</v>
      </c>
      <c r="AO15" s="9">
        <f>MAR!AP26</f>
        <v>0</v>
      </c>
      <c r="AP15" s="9">
        <f>MAR!AQ26</f>
        <v>0</v>
      </c>
      <c r="AQ15" s="9">
        <f>MAR!AR26</f>
        <v>0</v>
      </c>
      <c r="AR15" s="9">
        <f>MAR!AS26</f>
        <v>0</v>
      </c>
      <c r="AS15" s="9">
        <f>MAR!AT26</f>
        <v>0</v>
      </c>
      <c r="AT15" s="9">
        <f>MAR!AU26</f>
        <v>0</v>
      </c>
      <c r="AU15" s="9">
        <f>MAR!AV26</f>
        <v>0</v>
      </c>
      <c r="AV15" s="9">
        <f>MAR!AW26</f>
        <v>0</v>
      </c>
      <c r="AW15" s="9">
        <f>MAR!AX26</f>
        <v>0</v>
      </c>
    </row>
    <row r="16" spans="1:51" ht="18" customHeight="1">
      <c r="A16" s="8">
        <v>4</v>
      </c>
      <c r="B16" s="41" t="s">
        <v>47</v>
      </c>
      <c r="C16" s="9">
        <f>MAR!D29</f>
        <v>692</v>
      </c>
      <c r="D16" s="9">
        <f>MAR!E29</f>
        <v>706</v>
      </c>
      <c r="E16" s="9">
        <f>MAR!F29</f>
        <v>1398</v>
      </c>
      <c r="F16" s="9">
        <f>MAR!G29</f>
        <v>38</v>
      </c>
      <c r="G16" s="9">
        <f>MAR!H29</f>
        <v>32</v>
      </c>
      <c r="H16" s="9">
        <f>MAR!I29</f>
        <v>70</v>
      </c>
      <c r="I16" s="9">
        <f>MAR!J29</f>
        <v>5.0071530758226039</v>
      </c>
      <c r="J16" s="9">
        <f>MAR!K29</f>
        <v>36</v>
      </c>
      <c r="K16" s="9">
        <f>MAR!L29</f>
        <v>29</v>
      </c>
      <c r="L16" s="9">
        <f>MAR!M29</f>
        <v>65</v>
      </c>
      <c r="M16" s="9">
        <f>MAR!N29</f>
        <v>4.6494992846924177</v>
      </c>
      <c r="N16" s="9">
        <f>MAR!O29</f>
        <v>0</v>
      </c>
      <c r="O16" s="9">
        <f>MAR!P29</f>
        <v>0</v>
      </c>
      <c r="P16" s="9">
        <f>MAR!Q29</f>
        <v>0</v>
      </c>
      <c r="Q16" s="9">
        <f>MAR!R29</f>
        <v>0</v>
      </c>
      <c r="R16" s="9">
        <f>MAR!S29</f>
        <v>0</v>
      </c>
      <c r="S16" s="9">
        <f>MAR!T29</f>
        <v>0</v>
      </c>
      <c r="T16" s="9">
        <f>MAR!U29</f>
        <v>0</v>
      </c>
      <c r="U16" s="9">
        <f>MAR!V29</f>
        <v>0</v>
      </c>
      <c r="V16" s="9">
        <f>MAR!W29</f>
        <v>0</v>
      </c>
      <c r="W16" s="9">
        <f>MAR!X29</f>
        <v>0</v>
      </c>
      <c r="X16" s="9">
        <f>MAR!Y29</f>
        <v>0</v>
      </c>
      <c r="Y16" s="9">
        <f>MAR!Z29</f>
        <v>0</v>
      </c>
      <c r="Z16" s="9">
        <f>MAR!AA29</f>
        <v>0</v>
      </c>
      <c r="AA16" s="9">
        <f>MAR!AB29</f>
        <v>0</v>
      </c>
      <c r="AB16" s="9">
        <f>MAR!AC29</f>
        <v>0</v>
      </c>
      <c r="AC16" s="9">
        <f>MAR!AD29</f>
        <v>0</v>
      </c>
      <c r="AD16" s="9">
        <f>MAR!AE29</f>
        <v>0</v>
      </c>
      <c r="AE16" s="9">
        <f>MAR!AF29</f>
        <v>0</v>
      </c>
      <c r="AF16" s="9">
        <f>MAR!AG29</f>
        <v>0</v>
      </c>
      <c r="AG16" s="9">
        <f>MAR!AH29</f>
        <v>0</v>
      </c>
      <c r="AH16" s="9">
        <f>MAR!AI29</f>
        <v>0</v>
      </c>
      <c r="AI16" s="9">
        <f>MAR!AJ29</f>
        <v>0</v>
      </c>
      <c r="AJ16" s="9">
        <f>MAR!AK29</f>
        <v>0</v>
      </c>
      <c r="AK16" s="9">
        <f>MAR!AL29</f>
        <v>0</v>
      </c>
      <c r="AL16" s="9">
        <f>MAR!AM29</f>
        <v>0</v>
      </c>
      <c r="AM16" s="9">
        <f>MAR!AN29</f>
        <v>0</v>
      </c>
      <c r="AN16" s="9">
        <f>MAR!AO29</f>
        <v>0</v>
      </c>
      <c r="AO16" s="9">
        <f>MAR!AP29</f>
        <v>0</v>
      </c>
      <c r="AP16" s="9">
        <f>MAR!AQ29</f>
        <v>0</v>
      </c>
      <c r="AQ16" s="9">
        <f>MAR!AR29</f>
        <v>0</v>
      </c>
      <c r="AR16" s="9">
        <f>MAR!AS29</f>
        <v>0</v>
      </c>
      <c r="AS16" s="9">
        <f>MAR!AT29</f>
        <v>0</v>
      </c>
      <c r="AT16" s="9">
        <f>MAR!AU29</f>
        <v>0</v>
      </c>
      <c r="AU16" s="9">
        <f>MAR!AV29</f>
        <v>0</v>
      </c>
      <c r="AV16" s="9">
        <f>MAR!AW29</f>
        <v>0</v>
      </c>
      <c r="AW16" s="9">
        <f>MAR!AX29</f>
        <v>0</v>
      </c>
    </row>
    <row r="17" spans="1:49" ht="18" customHeight="1">
      <c r="A17" s="8">
        <v>5</v>
      </c>
      <c r="B17" s="43" t="s">
        <v>50</v>
      </c>
      <c r="C17" s="9">
        <f>MAR!D34</f>
        <v>1225</v>
      </c>
      <c r="D17" s="9">
        <f>MAR!E34</f>
        <v>1253</v>
      </c>
      <c r="E17" s="9">
        <f>MAR!F34</f>
        <v>2478</v>
      </c>
      <c r="F17" s="9">
        <f>MAR!G34</f>
        <v>114</v>
      </c>
      <c r="G17" s="9">
        <f>MAR!H34</f>
        <v>119</v>
      </c>
      <c r="H17" s="9">
        <f>MAR!I34</f>
        <v>233</v>
      </c>
      <c r="I17" s="9">
        <f>MAR!J34</f>
        <v>9.4027441485068604</v>
      </c>
      <c r="J17" s="9">
        <f>MAR!K34</f>
        <v>128</v>
      </c>
      <c r="K17" s="9">
        <f>MAR!L34</f>
        <v>118</v>
      </c>
      <c r="L17" s="9">
        <f>MAR!M34</f>
        <v>246</v>
      </c>
      <c r="M17" s="9">
        <f>MAR!N34</f>
        <v>9.9273607748184016</v>
      </c>
      <c r="N17" s="9">
        <f>MAR!O34</f>
        <v>0</v>
      </c>
      <c r="O17" s="9">
        <f>MAR!P34</f>
        <v>0</v>
      </c>
      <c r="P17" s="9">
        <f>MAR!Q34</f>
        <v>0</v>
      </c>
      <c r="Q17" s="9">
        <f>MAR!R34</f>
        <v>0</v>
      </c>
      <c r="R17" s="9">
        <f>MAR!S34</f>
        <v>0</v>
      </c>
      <c r="S17" s="9">
        <f>MAR!T34</f>
        <v>0</v>
      </c>
      <c r="T17" s="9">
        <f>MAR!U34</f>
        <v>0</v>
      </c>
      <c r="U17" s="9">
        <f>MAR!V34</f>
        <v>0</v>
      </c>
      <c r="V17" s="9">
        <f>MAR!W34</f>
        <v>0</v>
      </c>
      <c r="W17" s="9">
        <f>MAR!X34</f>
        <v>0</v>
      </c>
      <c r="X17" s="9">
        <f>MAR!Y34</f>
        <v>0</v>
      </c>
      <c r="Y17" s="9">
        <f>MAR!Z34</f>
        <v>0</v>
      </c>
      <c r="Z17" s="9">
        <f>MAR!AA34</f>
        <v>2</v>
      </c>
      <c r="AA17" s="9">
        <f>MAR!AB34</f>
        <v>1</v>
      </c>
      <c r="AB17" s="9">
        <f>MAR!AC34</f>
        <v>3</v>
      </c>
      <c r="AC17" s="9">
        <f>MAR!AD34</f>
        <v>1.2875536480686696</v>
      </c>
      <c r="AD17" s="9">
        <f>MAR!AE34</f>
        <v>0</v>
      </c>
      <c r="AE17" s="9">
        <f>MAR!AF34</f>
        <v>1</v>
      </c>
      <c r="AF17" s="9">
        <f>MAR!AG34</f>
        <v>1</v>
      </c>
      <c r="AG17" s="9">
        <f>MAR!AH34</f>
        <v>0.42918454935622319</v>
      </c>
      <c r="AH17" s="9">
        <f>MAR!AI34</f>
        <v>0</v>
      </c>
      <c r="AI17" s="9">
        <f>MAR!AJ34</f>
        <v>0</v>
      </c>
      <c r="AJ17" s="9">
        <f>MAR!AK34</f>
        <v>0</v>
      </c>
      <c r="AK17" s="9">
        <f>MAR!AL34</f>
        <v>0</v>
      </c>
      <c r="AL17" s="9">
        <f>MAR!AM34</f>
        <v>0</v>
      </c>
      <c r="AM17" s="9">
        <f>MAR!AN34</f>
        <v>0</v>
      </c>
      <c r="AN17" s="9">
        <f>MAR!AO34</f>
        <v>0</v>
      </c>
      <c r="AO17" s="9">
        <f>MAR!AP34</f>
        <v>0</v>
      </c>
      <c r="AP17" s="9">
        <f>MAR!AQ34</f>
        <v>0</v>
      </c>
      <c r="AQ17" s="9">
        <f>MAR!AR34</f>
        <v>0</v>
      </c>
      <c r="AR17" s="9">
        <f>MAR!AS34</f>
        <v>0</v>
      </c>
      <c r="AS17" s="9">
        <f>MAR!AT34</f>
        <v>0</v>
      </c>
      <c r="AT17" s="9">
        <f>MAR!AU34</f>
        <v>2</v>
      </c>
      <c r="AU17" s="9">
        <f>MAR!AV34</f>
        <v>2</v>
      </c>
      <c r="AV17" s="9">
        <f>MAR!AW34</f>
        <v>4</v>
      </c>
      <c r="AW17" s="9">
        <f>MAR!AX34</f>
        <v>1.7167381974248928</v>
      </c>
    </row>
    <row r="18" spans="1:49" ht="18" customHeight="1">
      <c r="A18" s="8">
        <v>6</v>
      </c>
      <c r="B18" s="43" t="s">
        <v>55</v>
      </c>
      <c r="C18" s="9">
        <f>MAR!D37</f>
        <v>1081</v>
      </c>
      <c r="D18" s="9">
        <f>MAR!E37</f>
        <v>1005</v>
      </c>
      <c r="E18" s="9">
        <f>MAR!F37</f>
        <v>2086</v>
      </c>
      <c r="F18" s="9">
        <f>MAR!G37</f>
        <v>86</v>
      </c>
      <c r="G18" s="9">
        <f>MAR!H37</f>
        <v>82</v>
      </c>
      <c r="H18" s="9">
        <f>MAR!I37</f>
        <v>168</v>
      </c>
      <c r="I18" s="9">
        <f>MAR!J37</f>
        <v>8.0536912751677843</v>
      </c>
      <c r="J18" s="9">
        <f>MAR!K37</f>
        <v>81</v>
      </c>
      <c r="K18" s="9">
        <f>MAR!L37</f>
        <v>75</v>
      </c>
      <c r="L18" s="9">
        <f>MAR!M37</f>
        <v>156</v>
      </c>
      <c r="M18" s="9">
        <f>MAR!N37</f>
        <v>7.4784276126558007</v>
      </c>
      <c r="N18" s="9">
        <f>MAR!O37</f>
        <v>0</v>
      </c>
      <c r="O18" s="9">
        <f>MAR!P37</f>
        <v>0</v>
      </c>
      <c r="P18" s="9">
        <f>MAR!Q37</f>
        <v>0</v>
      </c>
      <c r="Q18" s="9">
        <f>MAR!R37</f>
        <v>0</v>
      </c>
      <c r="R18" s="9">
        <f>MAR!S37</f>
        <v>0</v>
      </c>
      <c r="S18" s="9">
        <f>MAR!T37</f>
        <v>0</v>
      </c>
      <c r="T18" s="9">
        <f>MAR!U37</f>
        <v>0</v>
      </c>
      <c r="U18" s="9">
        <f>MAR!V37</f>
        <v>0</v>
      </c>
      <c r="V18" s="9">
        <f>MAR!W37</f>
        <v>0</v>
      </c>
      <c r="W18" s="9">
        <f>MAR!X37</f>
        <v>0</v>
      </c>
      <c r="X18" s="9">
        <f>MAR!Y37</f>
        <v>0</v>
      </c>
      <c r="Y18" s="9">
        <f>MAR!Z37</f>
        <v>0</v>
      </c>
      <c r="Z18" s="9">
        <f>MAR!AA37</f>
        <v>0</v>
      </c>
      <c r="AA18" s="9">
        <f>MAR!AB37</f>
        <v>0</v>
      </c>
      <c r="AB18" s="9">
        <f>MAR!AC37</f>
        <v>0</v>
      </c>
      <c r="AC18" s="9">
        <f>MAR!AD37</f>
        <v>0</v>
      </c>
      <c r="AD18" s="9">
        <f>MAR!AE37</f>
        <v>0</v>
      </c>
      <c r="AE18" s="9">
        <f>MAR!AF37</f>
        <v>0</v>
      </c>
      <c r="AF18" s="9">
        <f>MAR!AG37</f>
        <v>0</v>
      </c>
      <c r="AG18" s="9">
        <f>MAR!AH37</f>
        <v>0</v>
      </c>
      <c r="AH18" s="9">
        <f>MAR!AI37</f>
        <v>0</v>
      </c>
      <c r="AI18" s="9">
        <f>MAR!AJ37</f>
        <v>0</v>
      </c>
      <c r="AJ18" s="9">
        <f>MAR!AK37</f>
        <v>0</v>
      </c>
      <c r="AK18" s="9">
        <f>MAR!AL37</f>
        <v>0</v>
      </c>
      <c r="AL18" s="9">
        <f>MAR!AM37</f>
        <v>0</v>
      </c>
      <c r="AM18" s="9">
        <f>MAR!AN37</f>
        <v>0</v>
      </c>
      <c r="AN18" s="9">
        <f>MAR!AO37</f>
        <v>0</v>
      </c>
      <c r="AO18" s="9">
        <f>MAR!AP37</f>
        <v>0</v>
      </c>
      <c r="AP18" s="9">
        <f>MAR!AQ37</f>
        <v>0</v>
      </c>
      <c r="AQ18" s="9">
        <f>MAR!AR37</f>
        <v>0</v>
      </c>
      <c r="AR18" s="9">
        <f>MAR!AS37</f>
        <v>0</v>
      </c>
      <c r="AS18" s="9">
        <f>MAR!AT37</f>
        <v>0</v>
      </c>
      <c r="AT18" s="9">
        <f>MAR!AU37</f>
        <v>0</v>
      </c>
      <c r="AU18" s="9">
        <f>MAR!AV37</f>
        <v>0</v>
      </c>
      <c r="AV18" s="9">
        <f>MAR!AW37</f>
        <v>0</v>
      </c>
      <c r="AW18" s="9">
        <f>MAR!AX37</f>
        <v>0</v>
      </c>
    </row>
    <row r="19" spans="1:49" ht="18" customHeight="1">
      <c r="A19" s="8">
        <v>7</v>
      </c>
      <c r="B19" s="43" t="s">
        <v>58</v>
      </c>
      <c r="C19" s="9">
        <f>MAR!D42</f>
        <v>2093</v>
      </c>
      <c r="D19" s="9">
        <f>MAR!E42</f>
        <v>1853</v>
      </c>
      <c r="E19" s="9">
        <f>MAR!F42</f>
        <v>3946</v>
      </c>
      <c r="F19" s="9">
        <f>MAR!G42</f>
        <v>130</v>
      </c>
      <c r="G19" s="9">
        <f>MAR!H42</f>
        <v>131</v>
      </c>
      <c r="H19" s="9">
        <f>MAR!I42</f>
        <v>261</v>
      </c>
      <c r="I19" s="9">
        <f>MAR!J42</f>
        <v>6.6142929548910292</v>
      </c>
      <c r="J19" s="9">
        <f>MAR!K42</f>
        <v>163</v>
      </c>
      <c r="K19" s="9">
        <f>MAR!L42</f>
        <v>143</v>
      </c>
      <c r="L19" s="9">
        <f>MAR!M42</f>
        <v>306</v>
      </c>
      <c r="M19" s="9">
        <f>MAR!N42</f>
        <v>7.7546882919412061</v>
      </c>
      <c r="N19" s="9">
        <f>MAR!O42</f>
        <v>0</v>
      </c>
      <c r="O19" s="9">
        <f>MAR!P42</f>
        <v>0</v>
      </c>
      <c r="P19" s="9">
        <f>MAR!Q42</f>
        <v>0</v>
      </c>
      <c r="Q19" s="9">
        <f>MAR!R42</f>
        <v>0</v>
      </c>
      <c r="R19" s="9">
        <f>MAR!S42</f>
        <v>0</v>
      </c>
      <c r="S19" s="9">
        <f>MAR!T42</f>
        <v>0</v>
      </c>
      <c r="T19" s="9">
        <f>MAR!U42</f>
        <v>0</v>
      </c>
      <c r="U19" s="9">
        <f>MAR!V42</f>
        <v>0</v>
      </c>
      <c r="V19" s="9">
        <f>MAR!W42</f>
        <v>0</v>
      </c>
      <c r="W19" s="9">
        <f>MAR!X42</f>
        <v>0</v>
      </c>
      <c r="X19" s="9">
        <f>MAR!Y42</f>
        <v>0</v>
      </c>
      <c r="Y19" s="9">
        <f>MAR!Z42</f>
        <v>0</v>
      </c>
      <c r="Z19" s="9">
        <f>MAR!AA42</f>
        <v>0</v>
      </c>
      <c r="AA19" s="9">
        <f>MAR!AB42</f>
        <v>0</v>
      </c>
      <c r="AB19" s="9">
        <f>MAR!AC42</f>
        <v>0</v>
      </c>
      <c r="AC19" s="9">
        <f>MAR!AD42</f>
        <v>0</v>
      </c>
      <c r="AD19" s="9">
        <f>MAR!AE42</f>
        <v>0</v>
      </c>
      <c r="AE19" s="9">
        <f>MAR!AF42</f>
        <v>0</v>
      </c>
      <c r="AF19" s="9">
        <f>MAR!AG42</f>
        <v>0</v>
      </c>
      <c r="AG19" s="9">
        <f>MAR!AH42</f>
        <v>0</v>
      </c>
      <c r="AH19" s="9">
        <f>MAR!AI42</f>
        <v>0</v>
      </c>
      <c r="AI19" s="9">
        <f>MAR!AJ42</f>
        <v>0</v>
      </c>
      <c r="AJ19" s="9">
        <f>MAR!AK42</f>
        <v>0</v>
      </c>
      <c r="AK19" s="9">
        <f>MAR!AL42</f>
        <v>0</v>
      </c>
      <c r="AL19" s="9">
        <f>MAR!AM42</f>
        <v>0</v>
      </c>
      <c r="AM19" s="9">
        <f>MAR!AN42</f>
        <v>0</v>
      </c>
      <c r="AN19" s="9">
        <f>MAR!AO42</f>
        <v>0</v>
      </c>
      <c r="AO19" s="9">
        <f>MAR!AP42</f>
        <v>0</v>
      </c>
      <c r="AP19" s="9">
        <f>MAR!AQ42</f>
        <v>0</v>
      </c>
      <c r="AQ19" s="9">
        <f>MAR!AR42</f>
        <v>0</v>
      </c>
      <c r="AR19" s="9">
        <f>MAR!AS42</f>
        <v>0</v>
      </c>
      <c r="AS19" s="9">
        <f>MAR!AT42</f>
        <v>0</v>
      </c>
      <c r="AT19" s="9">
        <f>MAR!AU42</f>
        <v>0</v>
      </c>
      <c r="AU19" s="9">
        <f>MAR!AV42</f>
        <v>0</v>
      </c>
      <c r="AV19" s="9">
        <f>MAR!AW42</f>
        <v>0</v>
      </c>
      <c r="AW19" s="9">
        <f>MAR!AX42</f>
        <v>0</v>
      </c>
    </row>
    <row r="20" spans="1:49" ht="18" customHeight="1">
      <c r="A20" s="8">
        <v>8</v>
      </c>
      <c r="B20" s="43" t="s">
        <v>63</v>
      </c>
      <c r="C20" s="9">
        <f>MAR!D47</f>
        <v>2120</v>
      </c>
      <c r="D20" s="9">
        <f>MAR!E47</f>
        <v>1968</v>
      </c>
      <c r="E20" s="9">
        <f>MAR!F47</f>
        <v>4088</v>
      </c>
      <c r="F20" s="9">
        <f>MAR!G47</f>
        <v>198</v>
      </c>
      <c r="G20" s="9">
        <f>MAR!H47</f>
        <v>215</v>
      </c>
      <c r="H20" s="9">
        <f>MAR!I47</f>
        <v>413</v>
      </c>
      <c r="I20" s="9">
        <f>MAR!J47</f>
        <v>10.102739726027398</v>
      </c>
      <c r="J20" s="9">
        <f>MAR!K47</f>
        <v>190</v>
      </c>
      <c r="K20" s="9">
        <f>MAR!L47</f>
        <v>210</v>
      </c>
      <c r="L20" s="9">
        <f>MAR!M47</f>
        <v>400</v>
      </c>
      <c r="M20" s="9">
        <f>MAR!N47</f>
        <v>9.7847358121330714</v>
      </c>
      <c r="N20" s="9">
        <f>MAR!O47</f>
        <v>0</v>
      </c>
      <c r="O20" s="9">
        <f>MAR!P47</f>
        <v>0</v>
      </c>
      <c r="P20" s="9">
        <f>MAR!Q47</f>
        <v>0</v>
      </c>
      <c r="Q20" s="9">
        <f>MAR!R47</f>
        <v>0</v>
      </c>
      <c r="R20" s="9">
        <f>MAR!S47</f>
        <v>0</v>
      </c>
      <c r="S20" s="9">
        <f>MAR!T47</f>
        <v>0</v>
      </c>
      <c r="T20" s="9">
        <f>MAR!U47</f>
        <v>0</v>
      </c>
      <c r="U20" s="9">
        <f>MAR!V47</f>
        <v>0</v>
      </c>
      <c r="V20" s="9">
        <f>MAR!W47</f>
        <v>0</v>
      </c>
      <c r="W20" s="9">
        <f>MAR!X47</f>
        <v>0</v>
      </c>
      <c r="X20" s="9">
        <f>MAR!Y47</f>
        <v>0</v>
      </c>
      <c r="Y20" s="9">
        <f>MAR!Z47</f>
        <v>0</v>
      </c>
      <c r="Z20" s="9">
        <f>MAR!AA47</f>
        <v>0</v>
      </c>
      <c r="AA20" s="9">
        <f>MAR!AB47</f>
        <v>0</v>
      </c>
      <c r="AB20" s="9">
        <f>MAR!AC47</f>
        <v>0</v>
      </c>
      <c r="AC20" s="9">
        <f>MAR!AD47</f>
        <v>0</v>
      </c>
      <c r="AD20" s="9">
        <f>MAR!AE47</f>
        <v>0</v>
      </c>
      <c r="AE20" s="9">
        <f>MAR!AF47</f>
        <v>0</v>
      </c>
      <c r="AF20" s="9">
        <f>MAR!AG47</f>
        <v>0</v>
      </c>
      <c r="AG20" s="9">
        <f>MAR!AH47</f>
        <v>0</v>
      </c>
      <c r="AH20" s="9">
        <f>MAR!AI47</f>
        <v>0</v>
      </c>
      <c r="AI20" s="9">
        <f>MAR!AJ47</f>
        <v>0</v>
      </c>
      <c r="AJ20" s="9">
        <f>MAR!AK47</f>
        <v>0</v>
      </c>
      <c r="AK20" s="9">
        <f>MAR!AL47</f>
        <v>0</v>
      </c>
      <c r="AL20" s="9">
        <f>MAR!AM47</f>
        <v>0</v>
      </c>
      <c r="AM20" s="9">
        <f>MAR!AN47</f>
        <v>0</v>
      </c>
      <c r="AN20" s="9">
        <f>MAR!AO47</f>
        <v>0</v>
      </c>
      <c r="AO20" s="9">
        <f>MAR!AP47</f>
        <v>0</v>
      </c>
      <c r="AP20" s="9">
        <f>MAR!AQ47</f>
        <v>0</v>
      </c>
      <c r="AQ20" s="9">
        <f>MAR!AR47</f>
        <v>0</v>
      </c>
      <c r="AR20" s="9">
        <f>MAR!AS47</f>
        <v>0</v>
      </c>
      <c r="AS20" s="9">
        <f>MAR!AT47</f>
        <v>0</v>
      </c>
      <c r="AT20" s="9">
        <f>MAR!AU47</f>
        <v>0</v>
      </c>
      <c r="AU20" s="9">
        <f>MAR!AV47</f>
        <v>0</v>
      </c>
      <c r="AV20" s="9">
        <f>MAR!AW47</f>
        <v>0</v>
      </c>
      <c r="AW20" s="9">
        <f>MAR!AX47</f>
        <v>0</v>
      </c>
    </row>
    <row r="21" spans="1:49" ht="18" customHeight="1">
      <c r="A21" s="8">
        <v>9</v>
      </c>
      <c r="B21" s="41" t="s">
        <v>68</v>
      </c>
      <c r="C21" s="9">
        <f>MAR!D52</f>
        <v>1320</v>
      </c>
      <c r="D21" s="9">
        <f>MAR!E52</f>
        <v>1330</v>
      </c>
      <c r="E21" s="9">
        <f>MAR!F52</f>
        <v>2650</v>
      </c>
      <c r="F21" s="9">
        <f>MAR!G52</f>
        <v>105</v>
      </c>
      <c r="G21" s="9">
        <f>MAR!H52</f>
        <v>100</v>
      </c>
      <c r="H21" s="9">
        <f>MAR!I52</f>
        <v>205</v>
      </c>
      <c r="I21" s="9">
        <f>MAR!J52</f>
        <v>7.7358490566037732</v>
      </c>
      <c r="J21" s="9">
        <f>MAR!K52</f>
        <v>111</v>
      </c>
      <c r="K21" s="9">
        <f>MAR!L52</f>
        <v>109</v>
      </c>
      <c r="L21" s="9">
        <f>MAR!M52</f>
        <v>220</v>
      </c>
      <c r="M21" s="9">
        <f>MAR!N52</f>
        <v>8.3018867924528301</v>
      </c>
      <c r="N21" s="9">
        <f>MAR!O52</f>
        <v>0</v>
      </c>
      <c r="O21" s="9">
        <f>MAR!P52</f>
        <v>0</v>
      </c>
      <c r="P21" s="9">
        <f>MAR!Q52</f>
        <v>0</v>
      </c>
      <c r="Q21" s="9">
        <f>MAR!R52</f>
        <v>0</v>
      </c>
      <c r="R21" s="9">
        <f>MAR!S52</f>
        <v>0</v>
      </c>
      <c r="S21" s="9">
        <f>MAR!T52</f>
        <v>0</v>
      </c>
      <c r="T21" s="9">
        <f>MAR!U52</f>
        <v>0</v>
      </c>
      <c r="U21" s="9">
        <f>MAR!V52</f>
        <v>0</v>
      </c>
      <c r="V21" s="9">
        <f>MAR!W52</f>
        <v>0</v>
      </c>
      <c r="W21" s="9">
        <f>MAR!X52</f>
        <v>0</v>
      </c>
      <c r="X21" s="9">
        <f>MAR!Y52</f>
        <v>0</v>
      </c>
      <c r="Y21" s="9">
        <f>MAR!Z52</f>
        <v>0</v>
      </c>
      <c r="Z21" s="9">
        <f>MAR!AA52</f>
        <v>2</v>
      </c>
      <c r="AA21" s="9">
        <f>MAR!AB52</f>
        <v>0</v>
      </c>
      <c r="AB21" s="9">
        <f>MAR!AC52</f>
        <v>2</v>
      </c>
      <c r="AC21" s="9">
        <f>MAR!AD52</f>
        <v>0.97560975609756095</v>
      </c>
      <c r="AD21" s="9">
        <f>MAR!AE52</f>
        <v>0</v>
      </c>
      <c r="AE21" s="9">
        <f>MAR!AF52</f>
        <v>0</v>
      </c>
      <c r="AF21" s="9">
        <f>MAR!AG52</f>
        <v>0</v>
      </c>
      <c r="AG21" s="9">
        <f>MAR!AH52</f>
        <v>0</v>
      </c>
      <c r="AH21" s="9">
        <f>MAR!AI52</f>
        <v>0</v>
      </c>
      <c r="AI21" s="9">
        <f>MAR!AJ52</f>
        <v>0</v>
      </c>
      <c r="AJ21" s="9">
        <f>MAR!AK52</f>
        <v>0</v>
      </c>
      <c r="AK21" s="9">
        <f>MAR!AL52</f>
        <v>0</v>
      </c>
      <c r="AL21" s="9">
        <f>MAR!AM52</f>
        <v>0</v>
      </c>
      <c r="AM21" s="9">
        <f>MAR!AN52</f>
        <v>0</v>
      </c>
      <c r="AN21" s="9">
        <f>MAR!AO52</f>
        <v>0</v>
      </c>
      <c r="AO21" s="9">
        <f>MAR!AP52</f>
        <v>0</v>
      </c>
      <c r="AP21" s="9">
        <f>MAR!AQ52</f>
        <v>0</v>
      </c>
      <c r="AQ21" s="9">
        <f>MAR!AR52</f>
        <v>0</v>
      </c>
      <c r="AR21" s="9">
        <f>MAR!AS52</f>
        <v>0</v>
      </c>
      <c r="AS21" s="9">
        <f>MAR!AT52</f>
        <v>0</v>
      </c>
      <c r="AT21" s="9">
        <f>MAR!AU52</f>
        <v>2</v>
      </c>
      <c r="AU21" s="9">
        <f>MAR!AV52</f>
        <v>0</v>
      </c>
      <c r="AV21" s="9">
        <f>MAR!AW52</f>
        <v>2</v>
      </c>
      <c r="AW21" s="9">
        <f>MAR!AX52</f>
        <v>0.97560975609756095</v>
      </c>
    </row>
    <row r="22" spans="1:49" ht="18" customHeight="1">
      <c r="A22" s="8">
        <v>10</v>
      </c>
      <c r="B22" s="43" t="s">
        <v>73</v>
      </c>
      <c r="C22" s="9">
        <f>MAR!D56</f>
        <v>2029</v>
      </c>
      <c r="D22" s="9">
        <f>MAR!E56</f>
        <v>2039</v>
      </c>
      <c r="E22" s="9">
        <f>MAR!F56</f>
        <v>4068</v>
      </c>
      <c r="F22" s="9">
        <f>MAR!G56</f>
        <v>133</v>
      </c>
      <c r="G22" s="9">
        <f>MAR!H56</f>
        <v>130</v>
      </c>
      <c r="H22" s="9">
        <f>MAR!I56</f>
        <v>263</v>
      </c>
      <c r="I22" s="9">
        <f>MAR!J56</f>
        <v>6.465093411996067</v>
      </c>
      <c r="J22" s="9">
        <f>MAR!K56</f>
        <v>116</v>
      </c>
      <c r="K22" s="9">
        <f>MAR!L56</f>
        <v>117</v>
      </c>
      <c r="L22" s="9">
        <f>MAR!M56</f>
        <v>233</v>
      </c>
      <c r="M22" s="9">
        <f>MAR!N56</f>
        <v>5.7276302851524088</v>
      </c>
      <c r="N22" s="9">
        <f>MAR!O56</f>
        <v>0</v>
      </c>
      <c r="O22" s="9">
        <f>MAR!P56</f>
        <v>0</v>
      </c>
      <c r="P22" s="9">
        <f>MAR!Q56</f>
        <v>0</v>
      </c>
      <c r="Q22" s="9">
        <f>MAR!R56</f>
        <v>0</v>
      </c>
      <c r="R22" s="9">
        <f>MAR!S56</f>
        <v>0</v>
      </c>
      <c r="S22" s="9">
        <f>MAR!T56</f>
        <v>0</v>
      </c>
      <c r="T22" s="9">
        <f>MAR!U56</f>
        <v>0</v>
      </c>
      <c r="U22" s="9">
        <f>MAR!V56</f>
        <v>0</v>
      </c>
      <c r="V22" s="9">
        <f>MAR!W56</f>
        <v>0</v>
      </c>
      <c r="W22" s="9">
        <f>MAR!X56</f>
        <v>0</v>
      </c>
      <c r="X22" s="9">
        <f>MAR!Y56</f>
        <v>0</v>
      </c>
      <c r="Y22" s="9">
        <f>MAR!Z56</f>
        <v>0</v>
      </c>
      <c r="Z22" s="9">
        <f>MAR!AA56</f>
        <v>0</v>
      </c>
      <c r="AA22" s="9">
        <f>MAR!AB56</f>
        <v>0</v>
      </c>
      <c r="AB22" s="9">
        <f>MAR!AC56</f>
        <v>0</v>
      </c>
      <c r="AC22" s="9">
        <f>MAR!AD56</f>
        <v>0</v>
      </c>
      <c r="AD22" s="9">
        <f>MAR!AE56</f>
        <v>0</v>
      </c>
      <c r="AE22" s="9">
        <f>MAR!AF56</f>
        <v>0</v>
      </c>
      <c r="AF22" s="9">
        <f>MAR!AG56</f>
        <v>0</v>
      </c>
      <c r="AG22" s="9">
        <f>MAR!AH56</f>
        <v>0</v>
      </c>
      <c r="AH22" s="9">
        <f>MAR!AI56</f>
        <v>0</v>
      </c>
      <c r="AI22" s="9">
        <f>MAR!AJ56</f>
        <v>0</v>
      </c>
      <c r="AJ22" s="9">
        <f>MAR!AK56</f>
        <v>0</v>
      </c>
      <c r="AK22" s="9">
        <f>MAR!AL56</f>
        <v>0</v>
      </c>
      <c r="AL22" s="9">
        <f>MAR!AM56</f>
        <v>0</v>
      </c>
      <c r="AM22" s="9">
        <f>MAR!AN56</f>
        <v>0</v>
      </c>
      <c r="AN22" s="9">
        <f>MAR!AO56</f>
        <v>0</v>
      </c>
      <c r="AO22" s="9">
        <f>MAR!AP56</f>
        <v>0</v>
      </c>
      <c r="AP22" s="9">
        <f>MAR!AQ56</f>
        <v>0</v>
      </c>
      <c r="AQ22" s="9">
        <f>MAR!AR56</f>
        <v>0</v>
      </c>
      <c r="AR22" s="9">
        <f>MAR!AS56</f>
        <v>0</v>
      </c>
      <c r="AS22" s="9">
        <f>MAR!AT56</f>
        <v>0</v>
      </c>
      <c r="AT22" s="9">
        <f>MAR!AU56</f>
        <v>0</v>
      </c>
      <c r="AU22" s="9">
        <f>MAR!AV56</f>
        <v>0</v>
      </c>
      <c r="AV22" s="9">
        <f>MAR!AW56</f>
        <v>0</v>
      </c>
      <c r="AW22" s="9">
        <f>MAR!AX56</f>
        <v>0</v>
      </c>
    </row>
    <row r="23" spans="1:49" ht="18" customHeight="1">
      <c r="A23" s="8">
        <v>11</v>
      </c>
      <c r="B23" s="43" t="s">
        <v>77</v>
      </c>
      <c r="C23" s="9">
        <f>MAR!D61</f>
        <v>1362</v>
      </c>
      <c r="D23" s="9">
        <f>MAR!E61</f>
        <v>1257</v>
      </c>
      <c r="E23" s="9">
        <f>MAR!F61</f>
        <v>2619</v>
      </c>
      <c r="F23" s="9">
        <f>MAR!G61</f>
        <v>56</v>
      </c>
      <c r="G23" s="9">
        <f>MAR!H61</f>
        <v>56</v>
      </c>
      <c r="H23" s="9">
        <f>MAR!I61</f>
        <v>112</v>
      </c>
      <c r="I23" s="9">
        <f>MAR!J61</f>
        <v>4.2764413898434519</v>
      </c>
      <c r="J23" s="9">
        <f>MAR!K61</f>
        <v>58</v>
      </c>
      <c r="K23" s="9">
        <f>MAR!L61</f>
        <v>68</v>
      </c>
      <c r="L23" s="9">
        <f>MAR!M61</f>
        <v>126</v>
      </c>
      <c r="M23" s="9">
        <f>MAR!N61</f>
        <v>4.8109965635738838</v>
      </c>
      <c r="N23" s="9">
        <f>MAR!O61</f>
        <v>0</v>
      </c>
      <c r="O23" s="9">
        <f>MAR!P61</f>
        <v>0</v>
      </c>
      <c r="P23" s="9">
        <f>MAR!Q61</f>
        <v>0</v>
      </c>
      <c r="Q23" s="9">
        <f>MAR!R61</f>
        <v>0</v>
      </c>
      <c r="R23" s="9">
        <f>MAR!S61</f>
        <v>0</v>
      </c>
      <c r="S23" s="9">
        <f>MAR!T61</f>
        <v>0</v>
      </c>
      <c r="T23" s="9">
        <f>MAR!U61</f>
        <v>0</v>
      </c>
      <c r="U23" s="9">
        <f>MAR!V61</f>
        <v>0</v>
      </c>
      <c r="V23" s="9">
        <f>MAR!W61</f>
        <v>0</v>
      </c>
      <c r="W23" s="9">
        <f>MAR!X61</f>
        <v>0</v>
      </c>
      <c r="X23" s="9">
        <f>MAR!Y61</f>
        <v>0</v>
      </c>
      <c r="Y23" s="9">
        <f>MAR!Z61</f>
        <v>0</v>
      </c>
      <c r="Z23" s="9">
        <f>MAR!AA61</f>
        <v>0</v>
      </c>
      <c r="AA23" s="9">
        <f>MAR!AB61</f>
        <v>0</v>
      </c>
      <c r="AB23" s="9">
        <f>MAR!AC61</f>
        <v>0</v>
      </c>
      <c r="AC23" s="9">
        <f>MAR!AD61</f>
        <v>0</v>
      </c>
      <c r="AD23" s="9">
        <f>MAR!AE61</f>
        <v>0</v>
      </c>
      <c r="AE23" s="9">
        <f>MAR!AF61</f>
        <v>0</v>
      </c>
      <c r="AF23" s="9">
        <f>MAR!AG61</f>
        <v>0</v>
      </c>
      <c r="AG23" s="9">
        <f>MAR!AH61</f>
        <v>0</v>
      </c>
      <c r="AH23" s="9">
        <f>MAR!AI61</f>
        <v>0</v>
      </c>
      <c r="AI23" s="9">
        <f>MAR!AJ61</f>
        <v>0</v>
      </c>
      <c r="AJ23" s="9">
        <f>MAR!AK61</f>
        <v>0</v>
      </c>
      <c r="AK23" s="9">
        <f>MAR!AL61</f>
        <v>0</v>
      </c>
      <c r="AL23" s="9">
        <f>MAR!AM61</f>
        <v>0</v>
      </c>
      <c r="AM23" s="9">
        <f>MAR!AN61</f>
        <v>0</v>
      </c>
      <c r="AN23" s="9">
        <f>MAR!AO61</f>
        <v>0</v>
      </c>
      <c r="AO23" s="9">
        <f>MAR!AP61</f>
        <v>0</v>
      </c>
      <c r="AP23" s="9">
        <f>MAR!AQ61</f>
        <v>0</v>
      </c>
      <c r="AQ23" s="9">
        <f>MAR!AR61</f>
        <v>0</v>
      </c>
      <c r="AR23" s="9">
        <f>MAR!AS61</f>
        <v>0</v>
      </c>
      <c r="AS23" s="9">
        <f>MAR!AT61</f>
        <v>0</v>
      </c>
      <c r="AT23" s="9">
        <f>MAR!AU61</f>
        <v>0</v>
      </c>
      <c r="AU23" s="9">
        <f>MAR!AV61</f>
        <v>0</v>
      </c>
      <c r="AV23" s="9">
        <f>MAR!AW61</f>
        <v>0</v>
      </c>
      <c r="AW23" s="9">
        <f>MAR!AX61</f>
        <v>0</v>
      </c>
    </row>
    <row r="24" spans="1:49" ht="18" customHeight="1">
      <c r="A24" s="8">
        <v>12</v>
      </c>
      <c r="B24" s="43" t="s">
        <v>82</v>
      </c>
      <c r="C24" s="9">
        <f>MAR!D66</f>
        <v>1428</v>
      </c>
      <c r="D24" s="9">
        <f>MAR!E66</f>
        <v>1502</v>
      </c>
      <c r="E24" s="9">
        <f>MAR!F66</f>
        <v>2930</v>
      </c>
      <c r="F24" s="9">
        <f>MAR!G66</f>
        <v>72</v>
      </c>
      <c r="G24" s="9">
        <f>MAR!H66</f>
        <v>79</v>
      </c>
      <c r="H24" s="9">
        <f>MAR!I66</f>
        <v>151</v>
      </c>
      <c r="I24" s="9">
        <f>MAR!J66</f>
        <v>5.1535836177474401</v>
      </c>
      <c r="J24" s="9">
        <f>MAR!K66</f>
        <v>72</v>
      </c>
      <c r="K24" s="9">
        <f>MAR!L66</f>
        <v>79</v>
      </c>
      <c r="L24" s="9">
        <f>MAR!M66</f>
        <v>151</v>
      </c>
      <c r="M24" s="9">
        <f>MAR!N66</f>
        <v>5.1535836177474401</v>
      </c>
      <c r="N24" s="9">
        <f>MAR!O66</f>
        <v>0</v>
      </c>
      <c r="O24" s="9">
        <f>MAR!P66</f>
        <v>0</v>
      </c>
      <c r="P24" s="9">
        <f>MAR!Q66</f>
        <v>0</v>
      </c>
      <c r="Q24" s="9">
        <f>MAR!R66</f>
        <v>0</v>
      </c>
      <c r="R24" s="9">
        <f>MAR!S66</f>
        <v>0</v>
      </c>
      <c r="S24" s="9">
        <f>MAR!T66</f>
        <v>0</v>
      </c>
      <c r="T24" s="9">
        <f>MAR!U66</f>
        <v>0</v>
      </c>
      <c r="U24" s="9">
        <f>MAR!V66</f>
        <v>0</v>
      </c>
      <c r="V24" s="9">
        <f>MAR!W66</f>
        <v>0</v>
      </c>
      <c r="W24" s="9">
        <f>MAR!X66</f>
        <v>0</v>
      </c>
      <c r="X24" s="9">
        <f>MAR!Y66</f>
        <v>0</v>
      </c>
      <c r="Y24" s="9">
        <f>MAR!Z66</f>
        <v>0</v>
      </c>
      <c r="Z24" s="9">
        <f>MAR!AA66</f>
        <v>0</v>
      </c>
      <c r="AA24" s="9">
        <f>MAR!AB66</f>
        <v>0</v>
      </c>
      <c r="AB24" s="9">
        <f>MAR!AC66</f>
        <v>0</v>
      </c>
      <c r="AC24" s="9">
        <f>MAR!AD66</f>
        <v>0</v>
      </c>
      <c r="AD24" s="9">
        <f>MAR!AE66</f>
        <v>0</v>
      </c>
      <c r="AE24" s="9">
        <f>MAR!AF66</f>
        <v>0</v>
      </c>
      <c r="AF24" s="9">
        <f>MAR!AG66</f>
        <v>0</v>
      </c>
      <c r="AG24" s="9">
        <f>MAR!AH66</f>
        <v>0</v>
      </c>
      <c r="AH24" s="9">
        <f>MAR!AI66</f>
        <v>0</v>
      </c>
      <c r="AI24" s="9">
        <f>MAR!AJ66</f>
        <v>0</v>
      </c>
      <c r="AJ24" s="9">
        <f>MAR!AK66</f>
        <v>0</v>
      </c>
      <c r="AK24" s="9">
        <f>MAR!AL66</f>
        <v>0</v>
      </c>
      <c r="AL24" s="9">
        <f>MAR!AM66</f>
        <v>0</v>
      </c>
      <c r="AM24" s="9">
        <f>MAR!AN66</f>
        <v>0</v>
      </c>
      <c r="AN24" s="9">
        <f>MAR!AO66</f>
        <v>0</v>
      </c>
      <c r="AO24" s="9">
        <f>MAR!AP66</f>
        <v>0</v>
      </c>
      <c r="AP24" s="9">
        <f>MAR!AQ66</f>
        <v>0</v>
      </c>
      <c r="AQ24" s="9">
        <f>MAR!AR66</f>
        <v>0</v>
      </c>
      <c r="AR24" s="9">
        <f>MAR!AS66</f>
        <v>0</v>
      </c>
      <c r="AS24" s="9">
        <f>MAR!AT66</f>
        <v>0</v>
      </c>
      <c r="AT24" s="9">
        <f>MAR!AU66</f>
        <v>0</v>
      </c>
      <c r="AU24" s="9">
        <f>MAR!AV66</f>
        <v>0</v>
      </c>
      <c r="AV24" s="9">
        <f>MAR!AW66</f>
        <v>0</v>
      </c>
      <c r="AW24" s="9">
        <f>MAR!AX66</f>
        <v>0</v>
      </c>
    </row>
    <row r="25" spans="1:49" ht="18" customHeight="1">
      <c r="A25" s="8">
        <v>13</v>
      </c>
      <c r="B25" s="41" t="s">
        <v>87</v>
      </c>
      <c r="C25" s="9">
        <f>MAR!D72</f>
        <v>1227</v>
      </c>
      <c r="D25" s="9">
        <f>MAR!E72</f>
        <v>1175</v>
      </c>
      <c r="E25" s="9">
        <f>MAR!F72</f>
        <v>2402</v>
      </c>
      <c r="F25" s="9">
        <f>MAR!G72</f>
        <v>59</v>
      </c>
      <c r="G25" s="9">
        <f>MAR!H72</f>
        <v>79</v>
      </c>
      <c r="H25" s="9">
        <f>MAR!I72</f>
        <v>138</v>
      </c>
      <c r="I25" s="9">
        <f>MAR!J72</f>
        <v>5.7452123230641128</v>
      </c>
      <c r="J25" s="9">
        <f>MAR!K72</f>
        <v>85</v>
      </c>
      <c r="K25" s="9">
        <f>MAR!L72</f>
        <v>97</v>
      </c>
      <c r="L25" s="9">
        <f>MAR!M72</f>
        <v>182</v>
      </c>
      <c r="M25" s="9">
        <f>MAR!N72</f>
        <v>7.577019150707744</v>
      </c>
      <c r="N25" s="9">
        <f>MAR!O72</f>
        <v>0</v>
      </c>
      <c r="O25" s="9">
        <f>MAR!P72</f>
        <v>0</v>
      </c>
      <c r="P25" s="9">
        <f>MAR!Q72</f>
        <v>0</v>
      </c>
      <c r="Q25" s="9">
        <f>MAR!R72</f>
        <v>0</v>
      </c>
      <c r="R25" s="9">
        <f>MAR!S72</f>
        <v>0</v>
      </c>
      <c r="S25" s="9">
        <f>MAR!T72</f>
        <v>0</v>
      </c>
      <c r="T25" s="9">
        <f>MAR!U72</f>
        <v>0</v>
      </c>
      <c r="U25" s="9">
        <f>MAR!V72</f>
        <v>0</v>
      </c>
      <c r="V25" s="9">
        <f>MAR!W72</f>
        <v>0</v>
      </c>
      <c r="W25" s="9">
        <f>MAR!X72</f>
        <v>0</v>
      </c>
      <c r="X25" s="9">
        <f>MAR!Y72</f>
        <v>0</v>
      </c>
      <c r="Y25" s="9">
        <f>MAR!Z72</f>
        <v>0</v>
      </c>
      <c r="Z25" s="9">
        <f>MAR!AA72</f>
        <v>0</v>
      </c>
      <c r="AA25" s="9">
        <f>MAR!AB72</f>
        <v>1</v>
      </c>
      <c r="AB25" s="9">
        <f>MAR!AC72</f>
        <v>1</v>
      </c>
      <c r="AC25" s="9">
        <f>MAR!AD72</f>
        <v>0.72463768115942029</v>
      </c>
      <c r="AD25" s="9">
        <f>MAR!AE72</f>
        <v>0</v>
      </c>
      <c r="AE25" s="9">
        <f>MAR!AF72</f>
        <v>0</v>
      </c>
      <c r="AF25" s="9">
        <f>MAR!AG72</f>
        <v>0</v>
      </c>
      <c r="AG25" s="9">
        <f>MAR!AH72</f>
        <v>0</v>
      </c>
      <c r="AH25" s="9">
        <f>MAR!AI72</f>
        <v>0</v>
      </c>
      <c r="AI25" s="9">
        <f>MAR!AJ72</f>
        <v>0</v>
      </c>
      <c r="AJ25" s="9">
        <f>MAR!AK72</f>
        <v>0</v>
      </c>
      <c r="AK25" s="9">
        <f>MAR!AL72</f>
        <v>0</v>
      </c>
      <c r="AL25" s="9">
        <f>MAR!AM72</f>
        <v>0</v>
      </c>
      <c r="AM25" s="9">
        <f>MAR!AN72</f>
        <v>0</v>
      </c>
      <c r="AN25" s="9">
        <f>MAR!AO72</f>
        <v>0</v>
      </c>
      <c r="AO25" s="9">
        <f>MAR!AP72</f>
        <v>0</v>
      </c>
      <c r="AP25" s="9">
        <f>MAR!AQ72</f>
        <v>0</v>
      </c>
      <c r="AQ25" s="9">
        <f>MAR!AR72</f>
        <v>0</v>
      </c>
      <c r="AR25" s="9">
        <f>MAR!AS72</f>
        <v>0</v>
      </c>
      <c r="AS25" s="9">
        <f>MAR!AT72</f>
        <v>0</v>
      </c>
      <c r="AT25" s="9">
        <f>MAR!AU72</f>
        <v>0</v>
      </c>
      <c r="AU25" s="9">
        <f>MAR!AV72</f>
        <v>1</v>
      </c>
      <c r="AV25" s="9">
        <f>MAR!AW72</f>
        <v>1</v>
      </c>
      <c r="AW25" s="9">
        <f>MAR!AX72</f>
        <v>0.72463768115942029</v>
      </c>
    </row>
    <row r="26" spans="1:49" ht="18" customHeight="1">
      <c r="A26" s="8">
        <v>14</v>
      </c>
      <c r="B26" s="41" t="s">
        <v>93</v>
      </c>
      <c r="C26" s="9">
        <f>MAR!D77</f>
        <v>1337</v>
      </c>
      <c r="D26" s="9">
        <f>MAR!E77</f>
        <v>1236</v>
      </c>
      <c r="E26" s="9">
        <f>MAR!F77</f>
        <v>2573</v>
      </c>
      <c r="F26" s="9">
        <f>MAR!G77</f>
        <v>138</v>
      </c>
      <c r="G26" s="9">
        <f>MAR!H77</f>
        <v>117</v>
      </c>
      <c r="H26" s="9">
        <f>MAR!I77</f>
        <v>255</v>
      </c>
      <c r="I26" s="9">
        <f>MAR!J77</f>
        <v>9.910610182666149</v>
      </c>
      <c r="J26" s="9">
        <f>MAR!K77</f>
        <v>138</v>
      </c>
      <c r="K26" s="9">
        <f>MAR!L77</f>
        <v>117</v>
      </c>
      <c r="L26" s="9">
        <f>MAR!M77</f>
        <v>255</v>
      </c>
      <c r="M26" s="9">
        <f>MAR!N77</f>
        <v>9.910610182666149</v>
      </c>
      <c r="N26" s="9">
        <f>MAR!O77</f>
        <v>0</v>
      </c>
      <c r="O26" s="9">
        <f>MAR!P77</f>
        <v>0</v>
      </c>
      <c r="P26" s="9">
        <f>MAR!Q77</f>
        <v>0</v>
      </c>
      <c r="Q26" s="9">
        <f>MAR!R77</f>
        <v>0</v>
      </c>
      <c r="R26" s="9">
        <f>MAR!S77</f>
        <v>0</v>
      </c>
      <c r="S26" s="9">
        <f>MAR!T77</f>
        <v>0</v>
      </c>
      <c r="T26" s="9">
        <f>MAR!U77</f>
        <v>0</v>
      </c>
      <c r="U26" s="9">
        <f>MAR!V77</f>
        <v>0</v>
      </c>
      <c r="V26" s="9">
        <f>MAR!W77</f>
        <v>0</v>
      </c>
      <c r="W26" s="9">
        <f>MAR!X77</f>
        <v>0</v>
      </c>
      <c r="X26" s="9">
        <f>MAR!Y77</f>
        <v>0</v>
      </c>
      <c r="Y26" s="9">
        <f>MAR!Z77</f>
        <v>0</v>
      </c>
      <c r="Z26" s="9">
        <f>MAR!AA77</f>
        <v>0</v>
      </c>
      <c r="AA26" s="9">
        <f>MAR!AB77</f>
        <v>0</v>
      </c>
      <c r="AB26" s="9">
        <f>MAR!AC77</f>
        <v>0</v>
      </c>
      <c r="AC26" s="9">
        <f>MAR!AD77</f>
        <v>0</v>
      </c>
      <c r="AD26" s="9">
        <f>MAR!AE77</f>
        <v>0</v>
      </c>
      <c r="AE26" s="9">
        <f>MAR!AF77</f>
        <v>0</v>
      </c>
      <c r="AF26" s="9">
        <f>MAR!AG77</f>
        <v>0</v>
      </c>
      <c r="AG26" s="9">
        <f>MAR!AH77</f>
        <v>0</v>
      </c>
      <c r="AH26" s="9">
        <f>MAR!AI77</f>
        <v>0</v>
      </c>
      <c r="AI26" s="9">
        <f>MAR!AJ77</f>
        <v>0</v>
      </c>
      <c r="AJ26" s="9">
        <f>MAR!AK77</f>
        <v>0</v>
      </c>
      <c r="AK26" s="9">
        <f>MAR!AL77</f>
        <v>0</v>
      </c>
      <c r="AL26" s="9">
        <f>MAR!AM77</f>
        <v>0</v>
      </c>
      <c r="AM26" s="9">
        <f>MAR!AN77</f>
        <v>0</v>
      </c>
      <c r="AN26" s="9">
        <f>MAR!AO77</f>
        <v>0</v>
      </c>
      <c r="AO26" s="9">
        <f>MAR!AP77</f>
        <v>0</v>
      </c>
      <c r="AP26" s="9">
        <f>MAR!AQ77</f>
        <v>0</v>
      </c>
      <c r="AQ26" s="9">
        <f>MAR!AR77</f>
        <v>0</v>
      </c>
      <c r="AR26" s="9">
        <f>MAR!AS77</f>
        <v>0</v>
      </c>
      <c r="AS26" s="9">
        <f>MAR!AT77</f>
        <v>0</v>
      </c>
      <c r="AT26" s="9">
        <f>MAR!AU77</f>
        <v>0</v>
      </c>
      <c r="AU26" s="9">
        <f>MAR!AV77</f>
        <v>0</v>
      </c>
      <c r="AV26" s="9">
        <f>MAR!AW77</f>
        <v>0</v>
      </c>
      <c r="AW26" s="9">
        <f>MAR!AX77</f>
        <v>0</v>
      </c>
    </row>
    <row r="27" spans="1:49" ht="18" customHeight="1">
      <c r="A27" s="8">
        <v>15</v>
      </c>
      <c r="B27" s="43" t="s">
        <v>98</v>
      </c>
      <c r="C27" s="44">
        <f>MAR!D81</f>
        <v>1363</v>
      </c>
      <c r="D27" s="44">
        <f>MAR!E81</f>
        <v>1319</v>
      </c>
      <c r="E27" s="44">
        <f>MAR!F81</f>
        <v>2682</v>
      </c>
      <c r="F27" s="9">
        <f>MAR!G81</f>
        <v>98</v>
      </c>
      <c r="G27" s="9">
        <f>MAR!H81</f>
        <v>93</v>
      </c>
      <c r="H27" s="9">
        <f>MAR!I81</f>
        <v>191</v>
      </c>
      <c r="I27" s="9">
        <f>MAR!J81</f>
        <v>7.1215510812826244</v>
      </c>
      <c r="J27" s="9">
        <f>MAR!K81</f>
        <v>98</v>
      </c>
      <c r="K27" s="9">
        <f>MAR!L81</f>
        <v>93</v>
      </c>
      <c r="L27" s="9">
        <f>MAR!M81</f>
        <v>191</v>
      </c>
      <c r="M27" s="9">
        <f>MAR!N81</f>
        <v>7.1215510812826244</v>
      </c>
      <c r="N27" s="9">
        <f>MAR!O81</f>
        <v>0</v>
      </c>
      <c r="O27" s="9">
        <f>MAR!P81</f>
        <v>0</v>
      </c>
      <c r="P27" s="9">
        <f>MAR!Q81</f>
        <v>0</v>
      </c>
      <c r="Q27" s="9">
        <f>MAR!R81</f>
        <v>0</v>
      </c>
      <c r="R27" s="9">
        <f>MAR!S81</f>
        <v>0</v>
      </c>
      <c r="S27" s="9">
        <f>MAR!T81</f>
        <v>0</v>
      </c>
      <c r="T27" s="9">
        <f>MAR!U81</f>
        <v>0</v>
      </c>
      <c r="U27" s="9">
        <f>MAR!V81</f>
        <v>0</v>
      </c>
      <c r="V27" s="9">
        <f>MAR!W81</f>
        <v>0</v>
      </c>
      <c r="W27" s="9">
        <f>MAR!X81</f>
        <v>0</v>
      </c>
      <c r="X27" s="9">
        <f>MAR!Y81</f>
        <v>0</v>
      </c>
      <c r="Y27" s="9">
        <f>MAR!Z81</f>
        <v>0</v>
      </c>
      <c r="Z27" s="9">
        <f>MAR!AA81</f>
        <v>0</v>
      </c>
      <c r="AA27" s="9">
        <f>MAR!AB81</f>
        <v>0</v>
      </c>
      <c r="AB27" s="9">
        <f>MAR!AC81</f>
        <v>0</v>
      </c>
      <c r="AC27" s="9">
        <f>MAR!AD81</f>
        <v>0</v>
      </c>
      <c r="AD27" s="9">
        <f>MAR!AE81</f>
        <v>0</v>
      </c>
      <c r="AE27" s="9">
        <f>MAR!AF81</f>
        <v>0</v>
      </c>
      <c r="AF27" s="9">
        <f>MAR!AG81</f>
        <v>0</v>
      </c>
      <c r="AG27" s="9">
        <f>MAR!AH81</f>
        <v>0</v>
      </c>
      <c r="AH27" s="9">
        <f>MAR!AI81</f>
        <v>0</v>
      </c>
      <c r="AI27" s="9">
        <f>MAR!AJ81</f>
        <v>0</v>
      </c>
      <c r="AJ27" s="9">
        <f>MAR!AK81</f>
        <v>0</v>
      </c>
      <c r="AK27" s="9">
        <f>MAR!AL81</f>
        <v>0</v>
      </c>
      <c r="AL27" s="9">
        <f>MAR!AM81</f>
        <v>0</v>
      </c>
      <c r="AM27" s="9">
        <f>MAR!AN81</f>
        <v>0</v>
      </c>
      <c r="AN27" s="9">
        <f>MAR!AO81</f>
        <v>0</v>
      </c>
      <c r="AO27" s="9">
        <f>MAR!AP81</f>
        <v>0</v>
      </c>
      <c r="AP27" s="9">
        <f>MAR!AQ81</f>
        <v>0</v>
      </c>
      <c r="AQ27" s="9">
        <f>MAR!AR81</f>
        <v>0</v>
      </c>
      <c r="AR27" s="9">
        <f>MAR!AS81</f>
        <v>0</v>
      </c>
      <c r="AS27" s="9">
        <f>MAR!AT81</f>
        <v>0</v>
      </c>
      <c r="AT27" s="9">
        <f>MAR!AU81</f>
        <v>0</v>
      </c>
      <c r="AU27" s="9">
        <f>MAR!AV81</f>
        <v>0</v>
      </c>
      <c r="AV27" s="9">
        <f>MAR!AW81</f>
        <v>0</v>
      </c>
      <c r="AW27" s="9">
        <f>MAR!AX81</f>
        <v>0</v>
      </c>
    </row>
    <row r="28" spans="1:49" ht="18" customHeight="1">
      <c r="A28" s="8">
        <v>16</v>
      </c>
      <c r="B28" s="41" t="s">
        <v>102</v>
      </c>
      <c r="C28" s="9">
        <f>MAR!D85</f>
        <v>947</v>
      </c>
      <c r="D28" s="9">
        <f>MAR!E85</f>
        <v>867</v>
      </c>
      <c r="E28" s="9">
        <f>MAR!F85</f>
        <v>1814</v>
      </c>
      <c r="F28" s="9">
        <f>MAR!G85</f>
        <v>88</v>
      </c>
      <c r="G28" s="9">
        <f>MAR!H85</f>
        <v>106</v>
      </c>
      <c r="H28" s="9">
        <f>MAR!I85</f>
        <v>194</v>
      </c>
      <c r="I28" s="9">
        <f>MAR!J85</f>
        <v>10.694597574421168</v>
      </c>
      <c r="J28" s="9">
        <f>MAR!K85</f>
        <v>73</v>
      </c>
      <c r="K28" s="9">
        <f>MAR!L85</f>
        <v>88</v>
      </c>
      <c r="L28" s="9">
        <f>MAR!M85</f>
        <v>161</v>
      </c>
      <c r="M28" s="9">
        <f>MAR!N85</f>
        <v>8.8754134509371561</v>
      </c>
      <c r="N28" s="9">
        <f>MAR!O85</f>
        <v>0</v>
      </c>
      <c r="O28" s="9">
        <f>MAR!P85</f>
        <v>0</v>
      </c>
      <c r="P28" s="9">
        <f>MAR!Q85</f>
        <v>0</v>
      </c>
      <c r="Q28" s="9">
        <f>MAR!R85</f>
        <v>0</v>
      </c>
      <c r="R28" s="9">
        <f>MAR!S85</f>
        <v>0</v>
      </c>
      <c r="S28" s="9">
        <f>MAR!T85</f>
        <v>0</v>
      </c>
      <c r="T28" s="9">
        <f>MAR!U85</f>
        <v>0</v>
      </c>
      <c r="U28" s="9">
        <f>MAR!V85</f>
        <v>0</v>
      </c>
      <c r="V28" s="9">
        <f>MAR!W85</f>
        <v>0</v>
      </c>
      <c r="W28" s="9">
        <f>MAR!X85</f>
        <v>0</v>
      </c>
      <c r="X28" s="9">
        <f>MAR!Y85</f>
        <v>0</v>
      </c>
      <c r="Y28" s="9">
        <f>MAR!Z85</f>
        <v>0</v>
      </c>
      <c r="Z28" s="9">
        <f>MAR!AA85</f>
        <v>0</v>
      </c>
      <c r="AA28" s="9">
        <f>MAR!AB85</f>
        <v>0</v>
      </c>
      <c r="AB28" s="9">
        <f>MAR!AC85</f>
        <v>0</v>
      </c>
      <c r="AC28" s="9">
        <f>MAR!AD85</f>
        <v>0</v>
      </c>
      <c r="AD28" s="9">
        <f>MAR!AE85</f>
        <v>0</v>
      </c>
      <c r="AE28" s="9">
        <f>MAR!AF85</f>
        <v>0</v>
      </c>
      <c r="AF28" s="9">
        <f>MAR!AG85</f>
        <v>0</v>
      </c>
      <c r="AG28" s="9">
        <f>MAR!AH85</f>
        <v>0</v>
      </c>
      <c r="AH28" s="9">
        <f>MAR!AI85</f>
        <v>0</v>
      </c>
      <c r="AI28" s="9">
        <f>MAR!AJ85</f>
        <v>0</v>
      </c>
      <c r="AJ28" s="9">
        <f>MAR!AK85</f>
        <v>0</v>
      </c>
      <c r="AK28" s="9">
        <f>MAR!AL85</f>
        <v>0</v>
      </c>
      <c r="AL28" s="9">
        <f>MAR!AM85</f>
        <v>0</v>
      </c>
      <c r="AM28" s="9">
        <f>MAR!AN85</f>
        <v>0</v>
      </c>
      <c r="AN28" s="9">
        <f>MAR!AO85</f>
        <v>0</v>
      </c>
      <c r="AO28" s="9">
        <f>MAR!AP85</f>
        <v>0</v>
      </c>
      <c r="AP28" s="9">
        <f>MAR!AQ85</f>
        <v>0</v>
      </c>
      <c r="AQ28" s="9">
        <f>MAR!AR85</f>
        <v>0</v>
      </c>
      <c r="AR28" s="9">
        <f>MAR!AS85</f>
        <v>0</v>
      </c>
      <c r="AS28" s="9">
        <f>MAR!AT85</f>
        <v>0</v>
      </c>
      <c r="AT28" s="9">
        <f>MAR!AU85</f>
        <v>0</v>
      </c>
      <c r="AU28" s="9">
        <f>MAR!AV85</f>
        <v>0</v>
      </c>
      <c r="AV28" s="9">
        <f>MAR!AW85</f>
        <v>0</v>
      </c>
      <c r="AW28" s="9">
        <f>MAR!AX85</f>
        <v>0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>
        <f t="shared" si="0"/>
        <v>1494</v>
      </c>
      <c r="G29" s="46">
        <f t="shared" si="0"/>
        <v>1488</v>
      </c>
      <c r="H29" s="46">
        <f t="shared" si="0"/>
        <v>2982</v>
      </c>
      <c r="I29" s="47">
        <f>MAR!J86</f>
        <v>7.6318685537327564</v>
      </c>
      <c r="J29" s="46">
        <f t="shared" ref="J29:L29" si="1">SUM(J13:J28)</f>
        <v>1505</v>
      </c>
      <c r="K29" s="46">
        <f t="shared" si="1"/>
        <v>1479</v>
      </c>
      <c r="L29" s="46">
        <f t="shared" si="1"/>
        <v>2984</v>
      </c>
      <c r="M29" s="47">
        <f>MAR!N86</f>
        <v>7.6369871778465948</v>
      </c>
      <c r="N29" s="45">
        <f t="shared" ref="N29:P29" si="2">SUM(N13:N28)</f>
        <v>0</v>
      </c>
      <c r="O29" s="45">
        <f t="shared" si="2"/>
        <v>0</v>
      </c>
      <c r="P29" s="45">
        <f t="shared" si="2"/>
        <v>0</v>
      </c>
      <c r="Q29" s="47">
        <f>MAR!R86</f>
        <v>0</v>
      </c>
      <c r="R29" s="45">
        <f t="shared" ref="R29:T29" si="3">SUM(R13:R28)</f>
        <v>0</v>
      </c>
      <c r="S29" s="45">
        <f t="shared" si="3"/>
        <v>0</v>
      </c>
      <c r="T29" s="45">
        <f t="shared" si="3"/>
        <v>0</v>
      </c>
      <c r="U29" s="47">
        <f>MAR!V86</f>
        <v>0</v>
      </c>
      <c r="V29" s="45">
        <f t="shared" ref="V29:X29" si="4">SUM(V13:V28)</f>
        <v>0</v>
      </c>
      <c r="W29" s="45">
        <f t="shared" si="4"/>
        <v>0</v>
      </c>
      <c r="X29" s="45">
        <f t="shared" si="4"/>
        <v>0</v>
      </c>
      <c r="Y29" s="47">
        <f>MAR!Z86</f>
        <v>0</v>
      </c>
      <c r="Z29" s="45">
        <f t="shared" ref="Z29:AB29" si="5">SUM(Z13:Z28)</f>
        <v>4</v>
      </c>
      <c r="AA29" s="45">
        <f t="shared" si="5"/>
        <v>2</v>
      </c>
      <c r="AB29" s="45">
        <f t="shared" si="5"/>
        <v>6</v>
      </c>
      <c r="AC29" s="47">
        <f>MAR!AD86</f>
        <v>0.2012072434607646</v>
      </c>
      <c r="AD29" s="45">
        <f t="shared" ref="AD29:AF29" si="6">SUM(AD13:AD28)</f>
        <v>0</v>
      </c>
      <c r="AE29" s="45">
        <f t="shared" si="6"/>
        <v>1</v>
      </c>
      <c r="AF29" s="45">
        <f t="shared" si="6"/>
        <v>1</v>
      </c>
      <c r="AG29" s="47">
        <f>MAR!AH86</f>
        <v>3.35345405767941E-2</v>
      </c>
      <c r="AH29" s="45">
        <f t="shared" ref="AH29:AJ29" si="7">SUM(AH13:AH28)</f>
        <v>0</v>
      </c>
      <c r="AI29" s="45">
        <f t="shared" si="7"/>
        <v>0</v>
      </c>
      <c r="AJ29" s="45">
        <f t="shared" si="7"/>
        <v>0</v>
      </c>
      <c r="AK29" s="47">
        <f>MAR!AL86</f>
        <v>0</v>
      </c>
      <c r="AL29" s="45">
        <f t="shared" ref="AL29:AN29" si="8">SUM(AL13:AL28)</f>
        <v>0</v>
      </c>
      <c r="AM29" s="45">
        <f t="shared" si="8"/>
        <v>0</v>
      </c>
      <c r="AN29" s="45">
        <f t="shared" si="8"/>
        <v>0</v>
      </c>
      <c r="AO29" s="47">
        <f>MAR!AP86</f>
        <v>0</v>
      </c>
      <c r="AP29" s="45">
        <f t="shared" ref="AP29:AR29" si="9">SUM(AP13:AP28)</f>
        <v>0</v>
      </c>
      <c r="AQ29" s="45">
        <f t="shared" si="9"/>
        <v>0</v>
      </c>
      <c r="AR29" s="45">
        <f t="shared" si="9"/>
        <v>0</v>
      </c>
      <c r="AS29" s="47">
        <f>MAR!AT86</f>
        <v>0</v>
      </c>
      <c r="AT29" s="45">
        <f t="shared" ref="AT29:AV29" si="10">SUM(AT13:AT28)</f>
        <v>4</v>
      </c>
      <c r="AU29" s="45">
        <f t="shared" si="10"/>
        <v>3</v>
      </c>
      <c r="AV29" s="45">
        <f t="shared" si="10"/>
        <v>7</v>
      </c>
      <c r="AW29" s="47">
        <f>MAR!AX86</f>
        <v>0.23474178403755869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1000"/>
  <sheetViews>
    <sheetView workbookViewId="0"/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14.2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4.25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20" t="e">
        <f>JAN!#REF!+FEB!G12+MAR!G13</f>
        <v>#REF!</v>
      </c>
      <c r="H13" s="20" t="e">
        <f>JAN!#REF!+FEB!H12+MAR!H13</f>
        <v>#REF!</v>
      </c>
      <c r="I13" s="20" t="e">
        <f>JAN!#REF!+FEB!I12+MAR!I13</f>
        <v>#REF!</v>
      </c>
      <c r="J13" s="19" t="e">
        <f>JAN!#REF!+FEB!J12+MAR!J13</f>
        <v>#REF!</v>
      </c>
      <c r="K13" s="20" t="e">
        <f>JAN!#REF!+FEB!K12+MAR!K13</f>
        <v>#REF!</v>
      </c>
      <c r="L13" s="20" t="e">
        <f>JAN!#REF!+FEB!L12+MAR!L13</f>
        <v>#REF!</v>
      </c>
      <c r="M13" s="20" t="e">
        <f>JAN!#REF!+FEB!M12+MAR!M13</f>
        <v>#REF!</v>
      </c>
      <c r="N13" s="19" t="e">
        <f>JAN!#REF!+FEB!N12+MAR!N13</f>
        <v>#REF!</v>
      </c>
      <c r="O13" s="19" t="e">
        <f>JAN!#REF!+FEB!O12+MAR!O13</f>
        <v>#REF!</v>
      </c>
      <c r="P13" s="19" t="e">
        <f>JAN!#REF!+FEB!P12+MAR!P13</f>
        <v>#REF!</v>
      </c>
      <c r="Q13" s="19" t="e">
        <f>JAN!#REF!+FEB!Q12+MAR!Q13</f>
        <v>#REF!</v>
      </c>
      <c r="R13" s="19" t="e">
        <f>JAN!#REF!+FEB!R12+MAR!R13</f>
        <v>#REF!</v>
      </c>
      <c r="S13" s="19" t="e">
        <f>JAN!#REF!+FEB!S12+MAR!S13</f>
        <v>#REF!</v>
      </c>
      <c r="T13" s="19" t="e">
        <f>JAN!#REF!+FEB!T12+MAR!T13</f>
        <v>#REF!</v>
      </c>
      <c r="U13" s="19" t="e">
        <f>JAN!#REF!+FEB!U12+MAR!U13</f>
        <v>#REF!</v>
      </c>
      <c r="V13" s="19" t="e">
        <f>JAN!#REF!+FEB!V12+MAR!V13</f>
        <v>#REF!</v>
      </c>
      <c r="W13" s="19" t="e">
        <f>JAN!#REF!+FEB!W12+MAR!W13</f>
        <v>#REF!</v>
      </c>
      <c r="X13" s="19" t="e">
        <f>JAN!#REF!+FEB!X12+MAR!X13</f>
        <v>#REF!</v>
      </c>
      <c r="Y13" s="19" t="e">
        <f>JAN!#REF!+FEB!Y12+MAR!Y13</f>
        <v>#REF!</v>
      </c>
      <c r="Z13" s="19" t="e">
        <f>JAN!#REF!+FEB!Z12+MAR!Z13</f>
        <v>#REF!</v>
      </c>
      <c r="AA13" s="19" t="e">
        <f>JAN!#REF!+FEB!AA12+MAR!AA13</f>
        <v>#REF!</v>
      </c>
      <c r="AB13" s="19" t="e">
        <f>JAN!#REF!+FEB!AB12+MAR!AB13</f>
        <v>#REF!</v>
      </c>
      <c r="AC13" s="19" t="e">
        <f>JAN!#REF!+FEB!AC12+MAR!AC13</f>
        <v>#REF!</v>
      </c>
      <c r="AD13" s="19" t="e">
        <f>JAN!#REF!+FEB!AD12+MAR!AD13</f>
        <v>#REF!</v>
      </c>
      <c r="AE13" s="19" t="e">
        <f>JAN!#REF!+FEB!AE12+MAR!AE13</f>
        <v>#REF!</v>
      </c>
      <c r="AF13" s="19" t="e">
        <f>JAN!#REF!+FEB!AF12+MAR!AF13</f>
        <v>#REF!</v>
      </c>
      <c r="AG13" s="19" t="e">
        <f>JAN!#REF!+FEB!AG12+MAR!AG13</f>
        <v>#REF!</v>
      </c>
      <c r="AH13" s="19" t="e">
        <f>JAN!#REF!+FEB!AH12+MAR!AH13</f>
        <v>#REF!</v>
      </c>
      <c r="AI13" s="19" t="e">
        <f>JAN!#REF!+FEB!AI12+MAR!AI13</f>
        <v>#REF!</v>
      </c>
      <c r="AJ13" s="19" t="e">
        <f>JAN!#REF!+FEB!AJ12+MAR!AJ13</f>
        <v>#REF!</v>
      </c>
      <c r="AK13" s="19" t="e">
        <f>JAN!#REF!+FEB!AK12+MAR!AK13</f>
        <v>#REF!</v>
      </c>
      <c r="AL13" s="19" t="e">
        <f>JAN!#REF!+FEB!AL12+MAR!AL13</f>
        <v>#REF!</v>
      </c>
      <c r="AM13" s="19" t="e">
        <f>JAN!#REF!+FEB!AM12+MAR!AM13</f>
        <v>#REF!</v>
      </c>
      <c r="AN13" s="19" t="e">
        <f>JAN!#REF!+FEB!AN12+MAR!AN13</f>
        <v>#REF!</v>
      </c>
      <c r="AO13" s="19" t="e">
        <f>JAN!#REF!+FEB!AO12+MAR!AO13</f>
        <v>#REF!</v>
      </c>
      <c r="AP13" s="19" t="e">
        <f>JAN!#REF!+FEB!AP12+MAR!AP13</f>
        <v>#REF!</v>
      </c>
      <c r="AQ13" s="19" t="e">
        <f>JAN!#REF!+FEB!AQ12+MAR!AQ13</f>
        <v>#REF!</v>
      </c>
      <c r="AR13" s="19" t="e">
        <f>JAN!#REF!+FEB!AR12+MAR!AR13</f>
        <v>#REF!</v>
      </c>
      <c r="AS13" s="19" t="e">
        <f>JAN!#REF!+FEB!AS12+MAR!AS13</f>
        <v>#REF!</v>
      </c>
      <c r="AT13" s="19" t="e">
        <f>JAN!#REF!+FEB!AT12+MAR!AT13</f>
        <v>#REF!</v>
      </c>
      <c r="AU13" s="19" t="e">
        <f>JAN!#REF!+FEB!AU12+MAR!AU13</f>
        <v>#REF!</v>
      </c>
      <c r="AV13" s="19" t="e">
        <f>JAN!#REF!+FEB!AV12+MAR!AV13</f>
        <v>#REF!</v>
      </c>
      <c r="AW13" s="19" t="e">
        <f>JAN!#REF!+FEB!AW12+MAR!AW13</f>
        <v>#REF!</v>
      </c>
      <c r="AX13" s="19" t="e">
        <f>JAN!#REF!+FEB!AX12+MAR!AX13</f>
        <v>#REF!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20" t="e">
        <f>JAN!#REF!+FEB!G13+MAR!G14</f>
        <v>#REF!</v>
      </c>
      <c r="H14" s="20" t="e">
        <f>JAN!#REF!+FEB!H13+MAR!H14</f>
        <v>#REF!</v>
      </c>
      <c r="I14" s="20" t="e">
        <f>JAN!#REF!+FEB!I13+MAR!I14</f>
        <v>#REF!</v>
      </c>
      <c r="J14" s="19" t="e">
        <f>JAN!#REF!+FEB!J13+MAR!J14</f>
        <v>#REF!</v>
      </c>
      <c r="K14" s="20" t="e">
        <f>JAN!#REF!+FEB!K13+MAR!K14</f>
        <v>#REF!</v>
      </c>
      <c r="L14" s="20" t="e">
        <f>JAN!#REF!+FEB!L13+MAR!L14</f>
        <v>#REF!</v>
      </c>
      <c r="M14" s="20" t="e">
        <f>JAN!#REF!+FEB!M13+MAR!M14</f>
        <v>#REF!</v>
      </c>
      <c r="N14" s="19" t="e">
        <f>JAN!#REF!+FEB!N13+MAR!N14</f>
        <v>#REF!</v>
      </c>
      <c r="O14" s="19" t="e">
        <f>JAN!#REF!+FEB!O13+MAR!O14</f>
        <v>#REF!</v>
      </c>
      <c r="P14" s="19" t="e">
        <f>JAN!#REF!+FEB!P13+MAR!P14</f>
        <v>#REF!</v>
      </c>
      <c r="Q14" s="19" t="e">
        <f>JAN!#REF!+FEB!Q13+MAR!Q14</f>
        <v>#REF!</v>
      </c>
      <c r="R14" s="19" t="e">
        <f>JAN!#REF!+FEB!R13+MAR!R14</f>
        <v>#REF!</v>
      </c>
      <c r="S14" s="19" t="e">
        <f>JAN!#REF!+FEB!S13+MAR!S14</f>
        <v>#REF!</v>
      </c>
      <c r="T14" s="19" t="e">
        <f>JAN!#REF!+FEB!T13+MAR!T14</f>
        <v>#REF!</v>
      </c>
      <c r="U14" s="19" t="e">
        <f>JAN!#REF!+FEB!U13+MAR!U14</f>
        <v>#REF!</v>
      </c>
      <c r="V14" s="19" t="e">
        <f>JAN!#REF!+FEB!V13+MAR!V14</f>
        <v>#REF!</v>
      </c>
      <c r="W14" s="19" t="e">
        <f>JAN!#REF!+FEB!W13+MAR!W14</f>
        <v>#REF!</v>
      </c>
      <c r="X14" s="19" t="e">
        <f>JAN!#REF!+FEB!X13+MAR!X14</f>
        <v>#REF!</v>
      </c>
      <c r="Y14" s="19" t="e">
        <f>JAN!#REF!+FEB!Y13+MAR!Y14</f>
        <v>#REF!</v>
      </c>
      <c r="Z14" s="19" t="e">
        <f>JAN!#REF!+FEB!Z13+MAR!Z14</f>
        <v>#REF!</v>
      </c>
      <c r="AA14" s="19" t="e">
        <f>JAN!#REF!+FEB!AA13+MAR!AA14</f>
        <v>#REF!</v>
      </c>
      <c r="AB14" s="19" t="e">
        <f>JAN!#REF!+FEB!AB13+MAR!AB14</f>
        <v>#REF!</v>
      </c>
      <c r="AC14" s="19" t="e">
        <f>JAN!#REF!+FEB!AC13+MAR!AC14</f>
        <v>#REF!</v>
      </c>
      <c r="AD14" s="19" t="e">
        <f>JAN!#REF!+FEB!AD13+MAR!AD14</f>
        <v>#REF!</v>
      </c>
      <c r="AE14" s="19" t="e">
        <f>JAN!#REF!+FEB!AE13+MAR!AE14</f>
        <v>#REF!</v>
      </c>
      <c r="AF14" s="19" t="e">
        <f>JAN!#REF!+FEB!AF13+MAR!AF14</f>
        <v>#REF!</v>
      </c>
      <c r="AG14" s="19" t="e">
        <f>JAN!#REF!+FEB!AG13+MAR!AG14</f>
        <v>#REF!</v>
      </c>
      <c r="AH14" s="19" t="e">
        <f>JAN!#REF!+FEB!AH13+MAR!AH14</f>
        <v>#REF!</v>
      </c>
      <c r="AI14" s="19" t="e">
        <f>JAN!#REF!+FEB!AI13+MAR!AI14</f>
        <v>#REF!</v>
      </c>
      <c r="AJ14" s="19" t="e">
        <f>JAN!#REF!+FEB!AJ13+MAR!AJ14</f>
        <v>#REF!</v>
      </c>
      <c r="AK14" s="19" t="e">
        <f>JAN!#REF!+FEB!AK13+MAR!AK14</f>
        <v>#REF!</v>
      </c>
      <c r="AL14" s="19" t="e">
        <f>JAN!#REF!+FEB!AL13+MAR!AL14</f>
        <v>#REF!</v>
      </c>
      <c r="AM14" s="19" t="e">
        <f>JAN!#REF!+FEB!AM13+MAR!AM14</f>
        <v>#REF!</v>
      </c>
      <c r="AN14" s="19" t="e">
        <f>JAN!#REF!+FEB!AN13+MAR!AN14</f>
        <v>#REF!</v>
      </c>
      <c r="AO14" s="19" t="e">
        <f>JAN!#REF!+FEB!AO13+MAR!AO14</f>
        <v>#REF!</v>
      </c>
      <c r="AP14" s="19" t="e">
        <f>JAN!#REF!+FEB!AP13+MAR!AP14</f>
        <v>#REF!</v>
      </c>
      <c r="AQ14" s="19" t="e">
        <f>JAN!#REF!+FEB!AQ13+MAR!AQ14</f>
        <v>#REF!</v>
      </c>
      <c r="AR14" s="19" t="e">
        <f>JAN!#REF!+FEB!AR13+MAR!AR14</f>
        <v>#REF!</v>
      </c>
      <c r="AS14" s="19" t="e">
        <f>JAN!#REF!+FEB!AS13+MAR!AS14</f>
        <v>#REF!</v>
      </c>
      <c r="AT14" s="19" t="e">
        <f>JAN!#REF!+FEB!AT13+MAR!AT14</f>
        <v>#REF!</v>
      </c>
      <c r="AU14" s="19" t="e">
        <f>JAN!#REF!+FEB!AU13+MAR!AU14</f>
        <v>#REF!</v>
      </c>
      <c r="AV14" s="19" t="e">
        <f>JAN!#REF!+FEB!AV13+MAR!AV14</f>
        <v>#REF!</v>
      </c>
      <c r="AW14" s="19" t="e">
        <f>JAN!#REF!+FEB!AW13+MAR!AW14</f>
        <v>#REF!</v>
      </c>
      <c r="AX14" s="19" t="e">
        <f>JAN!#REF!+FEB!AX13+MAR!AX14</f>
        <v>#REF!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20" t="e">
        <f>JAN!#REF!+FEB!G14+MAR!G15</f>
        <v>#REF!</v>
      </c>
      <c r="H15" s="20" t="e">
        <f>JAN!#REF!+FEB!H14+MAR!H15</f>
        <v>#REF!</v>
      </c>
      <c r="I15" s="20" t="e">
        <f>JAN!#REF!+FEB!I14+MAR!I15</f>
        <v>#REF!</v>
      </c>
      <c r="J15" s="19" t="e">
        <f>JAN!#REF!+FEB!J14+MAR!J15</f>
        <v>#REF!</v>
      </c>
      <c r="K15" s="20" t="e">
        <f>JAN!#REF!+FEB!K14+MAR!K15</f>
        <v>#REF!</v>
      </c>
      <c r="L15" s="20" t="e">
        <f>JAN!#REF!+FEB!L14+MAR!L15</f>
        <v>#REF!</v>
      </c>
      <c r="M15" s="20" t="e">
        <f>JAN!#REF!+FEB!M14+MAR!M15</f>
        <v>#REF!</v>
      </c>
      <c r="N15" s="19" t="e">
        <f>JAN!#REF!+FEB!N14+MAR!N15</f>
        <v>#REF!</v>
      </c>
      <c r="O15" s="19" t="e">
        <f>JAN!#REF!+FEB!O14+MAR!O15</f>
        <v>#REF!</v>
      </c>
      <c r="P15" s="19" t="e">
        <f>JAN!#REF!+FEB!P14+MAR!P15</f>
        <v>#REF!</v>
      </c>
      <c r="Q15" s="19" t="e">
        <f>JAN!#REF!+FEB!Q14+MAR!Q15</f>
        <v>#REF!</v>
      </c>
      <c r="R15" s="19" t="e">
        <f>JAN!#REF!+FEB!R14+MAR!R15</f>
        <v>#REF!</v>
      </c>
      <c r="S15" s="19" t="e">
        <f>JAN!#REF!+FEB!S14+MAR!S15</f>
        <v>#REF!</v>
      </c>
      <c r="T15" s="19" t="e">
        <f>JAN!#REF!+FEB!T14+MAR!T15</f>
        <v>#REF!</v>
      </c>
      <c r="U15" s="19" t="e">
        <f>JAN!#REF!+FEB!U14+MAR!U15</f>
        <v>#REF!</v>
      </c>
      <c r="V15" s="19" t="e">
        <f>JAN!#REF!+FEB!V14+MAR!V15</f>
        <v>#REF!</v>
      </c>
      <c r="W15" s="19" t="e">
        <f>JAN!#REF!+FEB!W14+MAR!W15</f>
        <v>#REF!</v>
      </c>
      <c r="X15" s="19" t="e">
        <f>JAN!#REF!+FEB!X14+MAR!X15</f>
        <v>#REF!</v>
      </c>
      <c r="Y15" s="19" t="e">
        <f>JAN!#REF!+FEB!Y14+MAR!Y15</f>
        <v>#REF!</v>
      </c>
      <c r="Z15" s="19" t="e">
        <f>JAN!#REF!+FEB!Z14+MAR!Z15</f>
        <v>#REF!</v>
      </c>
      <c r="AA15" s="19" t="e">
        <f>JAN!#REF!+FEB!AA14+MAR!AA15</f>
        <v>#REF!</v>
      </c>
      <c r="AB15" s="19" t="e">
        <f>JAN!#REF!+FEB!AB14+MAR!AB15</f>
        <v>#REF!</v>
      </c>
      <c r="AC15" s="19" t="e">
        <f>JAN!#REF!+FEB!AC14+MAR!AC15</f>
        <v>#REF!</v>
      </c>
      <c r="AD15" s="19" t="e">
        <f>JAN!#REF!+FEB!AD14+MAR!AD15</f>
        <v>#REF!</v>
      </c>
      <c r="AE15" s="19" t="e">
        <f>JAN!#REF!+FEB!AE14+MAR!AE15</f>
        <v>#REF!</v>
      </c>
      <c r="AF15" s="19" t="e">
        <f>JAN!#REF!+FEB!AF14+MAR!AF15</f>
        <v>#REF!</v>
      </c>
      <c r="AG15" s="19" t="e">
        <f>JAN!#REF!+FEB!AG14+MAR!AG15</f>
        <v>#REF!</v>
      </c>
      <c r="AH15" s="19" t="e">
        <f>JAN!#REF!+FEB!AH14+MAR!AH15</f>
        <v>#REF!</v>
      </c>
      <c r="AI15" s="19" t="e">
        <f>JAN!#REF!+FEB!AI14+MAR!AI15</f>
        <v>#REF!</v>
      </c>
      <c r="AJ15" s="19" t="e">
        <f>JAN!#REF!+FEB!AJ14+MAR!AJ15</f>
        <v>#REF!</v>
      </c>
      <c r="AK15" s="19" t="e">
        <f>JAN!#REF!+FEB!AK14+MAR!AK15</f>
        <v>#REF!</v>
      </c>
      <c r="AL15" s="19" t="e">
        <f>JAN!#REF!+FEB!AL14+MAR!AL15</f>
        <v>#REF!</v>
      </c>
      <c r="AM15" s="19" t="e">
        <f>JAN!#REF!+FEB!AM14+MAR!AM15</f>
        <v>#REF!</v>
      </c>
      <c r="AN15" s="19" t="e">
        <f>JAN!#REF!+FEB!AN14+MAR!AN15</f>
        <v>#REF!</v>
      </c>
      <c r="AO15" s="19" t="e">
        <f>JAN!#REF!+FEB!AO14+MAR!AO15</f>
        <v>#REF!</v>
      </c>
      <c r="AP15" s="19" t="e">
        <f>JAN!#REF!+FEB!AP14+MAR!AP15</f>
        <v>#REF!</v>
      </c>
      <c r="AQ15" s="19" t="e">
        <f>JAN!#REF!+FEB!AQ14+MAR!AQ15</f>
        <v>#REF!</v>
      </c>
      <c r="AR15" s="19" t="e">
        <f>JAN!#REF!+FEB!AR14+MAR!AR15</f>
        <v>#REF!</v>
      </c>
      <c r="AS15" s="19" t="e">
        <f>JAN!#REF!+FEB!AS14+MAR!AS15</f>
        <v>#REF!</v>
      </c>
      <c r="AT15" s="19" t="e">
        <f>JAN!#REF!+FEB!AT14+MAR!AT15</f>
        <v>#REF!</v>
      </c>
      <c r="AU15" s="19" t="e">
        <f>JAN!#REF!+FEB!AU14+MAR!AU15</f>
        <v>#REF!</v>
      </c>
      <c r="AV15" s="19" t="e">
        <f>JAN!#REF!+FEB!AV14+MAR!AV15</f>
        <v>#REF!</v>
      </c>
      <c r="AW15" s="19" t="e">
        <f>JAN!#REF!+FEB!AW14+MAR!AW15</f>
        <v>#REF!</v>
      </c>
      <c r="AX15" s="19" t="e">
        <f>JAN!#REF!+FEB!AX14+MAR!AX15</f>
        <v>#REF!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20" t="e">
        <f>JAN!#REF!+FEB!G15+MAR!G16</f>
        <v>#REF!</v>
      </c>
      <c r="H16" s="20" t="e">
        <f>JAN!#REF!+FEB!H15+MAR!H16</f>
        <v>#REF!</v>
      </c>
      <c r="I16" s="20" t="e">
        <f>JAN!#REF!+FEB!I15+MAR!I16</f>
        <v>#REF!</v>
      </c>
      <c r="J16" s="19" t="e">
        <f>JAN!#REF!+FEB!J15+MAR!J16</f>
        <v>#REF!</v>
      </c>
      <c r="K16" s="20" t="e">
        <f>JAN!#REF!+FEB!K15+MAR!K16</f>
        <v>#REF!</v>
      </c>
      <c r="L16" s="20" t="e">
        <f>JAN!#REF!+FEB!L15+MAR!L16</f>
        <v>#REF!</v>
      </c>
      <c r="M16" s="20" t="e">
        <f>JAN!#REF!+FEB!M15+MAR!M16</f>
        <v>#REF!</v>
      </c>
      <c r="N16" s="19" t="e">
        <f>JAN!#REF!+FEB!N15+MAR!N16</f>
        <v>#REF!</v>
      </c>
      <c r="O16" s="19" t="e">
        <f>JAN!#REF!+FEB!O15+MAR!O16</f>
        <v>#REF!</v>
      </c>
      <c r="P16" s="19" t="e">
        <f>JAN!#REF!+FEB!P15+MAR!P16</f>
        <v>#REF!</v>
      </c>
      <c r="Q16" s="19" t="e">
        <f>JAN!#REF!+FEB!Q15+MAR!Q16</f>
        <v>#REF!</v>
      </c>
      <c r="R16" s="19" t="e">
        <f>JAN!#REF!+FEB!R15+MAR!R16</f>
        <v>#REF!</v>
      </c>
      <c r="S16" s="19" t="e">
        <f>JAN!#REF!+FEB!S15+MAR!S16</f>
        <v>#REF!</v>
      </c>
      <c r="T16" s="19" t="e">
        <f>JAN!#REF!+FEB!T15+MAR!T16</f>
        <v>#REF!</v>
      </c>
      <c r="U16" s="19" t="e">
        <f>JAN!#REF!+FEB!U15+MAR!U16</f>
        <v>#REF!</v>
      </c>
      <c r="V16" s="19" t="e">
        <f>JAN!#REF!+FEB!V15+MAR!V16</f>
        <v>#REF!</v>
      </c>
      <c r="W16" s="19" t="e">
        <f>JAN!#REF!+FEB!W15+MAR!W16</f>
        <v>#REF!</v>
      </c>
      <c r="X16" s="19" t="e">
        <f>JAN!#REF!+FEB!X15+MAR!X16</f>
        <v>#REF!</v>
      </c>
      <c r="Y16" s="19" t="e">
        <f>JAN!#REF!+FEB!Y15+MAR!Y16</f>
        <v>#REF!</v>
      </c>
      <c r="Z16" s="19" t="e">
        <f>JAN!#REF!+FEB!Z15+MAR!Z16</f>
        <v>#REF!</v>
      </c>
      <c r="AA16" s="19" t="e">
        <f>JAN!#REF!+FEB!AA15+MAR!AA16</f>
        <v>#REF!</v>
      </c>
      <c r="AB16" s="19" t="e">
        <f>JAN!#REF!+FEB!AB15+MAR!AB16</f>
        <v>#REF!</v>
      </c>
      <c r="AC16" s="19" t="e">
        <f>JAN!#REF!+FEB!AC15+MAR!AC16</f>
        <v>#REF!</v>
      </c>
      <c r="AD16" s="19" t="e">
        <f>JAN!#REF!+FEB!AD15+MAR!AD16</f>
        <v>#REF!</v>
      </c>
      <c r="AE16" s="19" t="e">
        <f>JAN!#REF!+FEB!AE15+MAR!AE16</f>
        <v>#REF!</v>
      </c>
      <c r="AF16" s="19" t="e">
        <f>JAN!#REF!+FEB!AF15+MAR!AF16</f>
        <v>#REF!</v>
      </c>
      <c r="AG16" s="19" t="e">
        <f>JAN!#REF!+FEB!AG15+MAR!AG16</f>
        <v>#REF!</v>
      </c>
      <c r="AH16" s="19" t="e">
        <f>JAN!#REF!+FEB!AH15+MAR!AH16</f>
        <v>#REF!</v>
      </c>
      <c r="AI16" s="19" t="e">
        <f>JAN!#REF!+FEB!AI15+MAR!AI16</f>
        <v>#REF!</v>
      </c>
      <c r="AJ16" s="19" t="e">
        <f>JAN!#REF!+FEB!AJ15+MAR!AJ16</f>
        <v>#REF!</v>
      </c>
      <c r="AK16" s="19" t="e">
        <f>JAN!#REF!+FEB!AK15+MAR!AK16</f>
        <v>#REF!</v>
      </c>
      <c r="AL16" s="19" t="e">
        <f>JAN!#REF!+FEB!AL15+MAR!AL16</f>
        <v>#REF!</v>
      </c>
      <c r="AM16" s="19" t="e">
        <f>JAN!#REF!+FEB!AM15+MAR!AM16</f>
        <v>#REF!</v>
      </c>
      <c r="AN16" s="19" t="e">
        <f>JAN!#REF!+FEB!AN15+MAR!AN16</f>
        <v>#REF!</v>
      </c>
      <c r="AO16" s="19" t="e">
        <f>JAN!#REF!+FEB!AO15+MAR!AO16</f>
        <v>#REF!</v>
      </c>
      <c r="AP16" s="19" t="e">
        <f>JAN!#REF!+FEB!AP15+MAR!AP16</f>
        <v>#REF!</v>
      </c>
      <c r="AQ16" s="19" t="e">
        <f>JAN!#REF!+FEB!AQ15+MAR!AQ16</f>
        <v>#REF!</v>
      </c>
      <c r="AR16" s="19" t="e">
        <f>JAN!#REF!+FEB!AR15+MAR!AR16</f>
        <v>#REF!</v>
      </c>
      <c r="AS16" s="19" t="e">
        <f>JAN!#REF!+FEB!AS15+MAR!AS16</f>
        <v>#REF!</v>
      </c>
      <c r="AT16" s="19" t="e">
        <f>JAN!#REF!+FEB!AT15+MAR!AT16</f>
        <v>#REF!</v>
      </c>
      <c r="AU16" s="19" t="e">
        <f>JAN!#REF!+FEB!AU15+MAR!AU16</f>
        <v>#REF!</v>
      </c>
      <c r="AV16" s="19" t="e">
        <f>JAN!#REF!+FEB!AV15+MAR!AV16</f>
        <v>#REF!</v>
      </c>
      <c r="AW16" s="19" t="e">
        <f>JAN!#REF!+FEB!AW15+MAR!AW16</f>
        <v>#REF!</v>
      </c>
      <c r="AX16" s="19" t="e">
        <f>JAN!#REF!+FEB!AX15+MAR!AX16</f>
        <v>#REF!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F17" si="1">SUM(D13:D16)</f>
        <v>457</v>
      </c>
      <c r="E17" s="19">
        <f t="shared" si="1"/>
        <v>461</v>
      </c>
      <c r="F17" s="19">
        <f t="shared" si="1"/>
        <v>918</v>
      </c>
      <c r="G17" s="20" t="e">
        <f>JAN!#REF!+FEB!G16+MAR!G17</f>
        <v>#REF!</v>
      </c>
      <c r="H17" s="20" t="e">
        <f>JAN!#REF!+FEB!H16+MAR!H17</f>
        <v>#REF!</v>
      </c>
      <c r="I17" s="20" t="e">
        <f>JAN!#REF!+FEB!I16+MAR!I17</f>
        <v>#REF!</v>
      </c>
      <c r="J17" s="19" t="e">
        <f>JAN!#REF!+FEB!J16+MAR!J17</f>
        <v>#REF!</v>
      </c>
      <c r="K17" s="20" t="e">
        <f>JAN!#REF!+FEB!K16+MAR!K17</f>
        <v>#REF!</v>
      </c>
      <c r="L17" s="20" t="e">
        <f>JAN!#REF!+FEB!L16+MAR!L17</f>
        <v>#REF!</v>
      </c>
      <c r="M17" s="20" t="e">
        <f>JAN!#REF!+FEB!M16+MAR!M17</f>
        <v>#REF!</v>
      </c>
      <c r="N17" s="19" t="e">
        <f>JAN!#REF!+FEB!N16+MAR!N17</f>
        <v>#REF!</v>
      </c>
      <c r="O17" s="19" t="e">
        <f>JAN!#REF!+FEB!O16+MAR!O17</f>
        <v>#REF!</v>
      </c>
      <c r="P17" s="19" t="e">
        <f>JAN!#REF!+FEB!P16+MAR!P17</f>
        <v>#REF!</v>
      </c>
      <c r="Q17" s="19" t="e">
        <f>JAN!#REF!+FEB!Q16+MAR!Q17</f>
        <v>#REF!</v>
      </c>
      <c r="R17" s="19" t="e">
        <f>JAN!#REF!+FEB!R16+MAR!R17</f>
        <v>#REF!</v>
      </c>
      <c r="S17" s="19" t="e">
        <f>JAN!#REF!+FEB!S16+MAR!S17</f>
        <v>#REF!</v>
      </c>
      <c r="T17" s="19" t="e">
        <f>JAN!#REF!+FEB!T16+MAR!T17</f>
        <v>#REF!</v>
      </c>
      <c r="U17" s="19" t="e">
        <f>JAN!#REF!+FEB!U16+MAR!U17</f>
        <v>#REF!</v>
      </c>
      <c r="V17" s="19" t="e">
        <f>JAN!#REF!+FEB!V16+MAR!V17</f>
        <v>#REF!</v>
      </c>
      <c r="W17" s="19" t="e">
        <f>JAN!#REF!+FEB!W16+MAR!W17</f>
        <v>#REF!</v>
      </c>
      <c r="X17" s="19" t="e">
        <f>JAN!#REF!+FEB!X16+MAR!X17</f>
        <v>#REF!</v>
      </c>
      <c r="Y17" s="19" t="e">
        <f>JAN!#REF!+FEB!Y16+MAR!Y17</f>
        <v>#REF!</v>
      </c>
      <c r="Z17" s="19" t="e">
        <f>JAN!#REF!+FEB!Z16+MAR!Z17</f>
        <v>#REF!</v>
      </c>
      <c r="AA17" s="19" t="e">
        <f>JAN!#REF!+FEB!AA16+MAR!AA17</f>
        <v>#REF!</v>
      </c>
      <c r="AB17" s="19" t="e">
        <f>JAN!#REF!+FEB!AB16+MAR!AB17</f>
        <v>#REF!</v>
      </c>
      <c r="AC17" s="19" t="e">
        <f>JAN!#REF!+FEB!AC16+MAR!AC17</f>
        <v>#REF!</v>
      </c>
      <c r="AD17" s="19" t="e">
        <f>JAN!#REF!+FEB!AD16+MAR!AD17</f>
        <v>#REF!</v>
      </c>
      <c r="AE17" s="19" t="e">
        <f>JAN!#REF!+FEB!AE16+MAR!AE17</f>
        <v>#REF!</v>
      </c>
      <c r="AF17" s="19" t="e">
        <f>JAN!#REF!+FEB!AF16+MAR!AF17</f>
        <v>#REF!</v>
      </c>
      <c r="AG17" s="19" t="e">
        <f>JAN!#REF!+FEB!AG16+MAR!AG17</f>
        <v>#REF!</v>
      </c>
      <c r="AH17" s="19" t="e">
        <f>JAN!#REF!+FEB!AH16+MAR!AH17</f>
        <v>#REF!</v>
      </c>
      <c r="AI17" s="19" t="e">
        <f>JAN!#REF!+FEB!AI16+MAR!AI17</f>
        <v>#REF!</v>
      </c>
      <c r="AJ17" s="19" t="e">
        <f>JAN!#REF!+FEB!AJ16+MAR!AJ17</f>
        <v>#REF!</v>
      </c>
      <c r="AK17" s="19" t="e">
        <f>JAN!#REF!+FEB!AK16+MAR!AK17</f>
        <v>#REF!</v>
      </c>
      <c r="AL17" s="19" t="e">
        <f>JAN!#REF!+FEB!AL16+MAR!AL17</f>
        <v>#REF!</v>
      </c>
      <c r="AM17" s="19" t="e">
        <f>JAN!#REF!+FEB!AM16+MAR!AM17</f>
        <v>#REF!</v>
      </c>
      <c r="AN17" s="19" t="e">
        <f>JAN!#REF!+FEB!AN16+MAR!AN17</f>
        <v>#REF!</v>
      </c>
      <c r="AO17" s="19" t="e">
        <f>JAN!#REF!+FEB!AO16+MAR!AO17</f>
        <v>#REF!</v>
      </c>
      <c r="AP17" s="19" t="e">
        <f>JAN!#REF!+FEB!AP16+MAR!AP17</f>
        <v>#REF!</v>
      </c>
      <c r="AQ17" s="19" t="e">
        <f>JAN!#REF!+FEB!AQ16+MAR!AQ17</f>
        <v>#REF!</v>
      </c>
      <c r="AR17" s="19" t="e">
        <f>JAN!#REF!+FEB!AR16+MAR!AR17</f>
        <v>#REF!</v>
      </c>
      <c r="AS17" s="19" t="e">
        <f>JAN!#REF!+FEB!AS16+MAR!AS17</f>
        <v>#REF!</v>
      </c>
      <c r="AT17" s="19" t="e">
        <f>JAN!#REF!+FEB!AT16+MAR!AT17</f>
        <v>#REF!</v>
      </c>
      <c r="AU17" s="19" t="e">
        <f>JAN!#REF!+FEB!AU16+MAR!AU17</f>
        <v>#REF!</v>
      </c>
      <c r="AV17" s="19" t="e">
        <f>JAN!#REF!+FEB!AV16+MAR!AV17</f>
        <v>#REF!</v>
      </c>
      <c r="AW17" s="19" t="e">
        <f>JAN!#REF!+FEB!AW16+MAR!AW17</f>
        <v>#REF!</v>
      </c>
      <c r="AX17" s="19" t="e">
        <f>JAN!#REF!+FEB!AX16+MAR!AX17</f>
        <v>#REF!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2">D18+E18</f>
        <v>502</v>
      </c>
      <c r="G18" s="19" t="e">
        <f>JAN!#REF!+FEB!G17+MAR!G18</f>
        <v>#REF!</v>
      </c>
      <c r="H18" s="19" t="e">
        <f>JAN!#REF!+FEB!H17+MAR!H18</f>
        <v>#REF!</v>
      </c>
      <c r="I18" s="19" t="e">
        <f>JAN!#REF!+FEB!I17+MAR!I18</f>
        <v>#REF!</v>
      </c>
      <c r="J18" s="19" t="e">
        <f>JAN!#REF!+FEB!J17+MAR!J18</f>
        <v>#REF!</v>
      </c>
      <c r="K18" s="19" t="e">
        <f>JAN!#REF!+FEB!K17+MAR!K18</f>
        <v>#REF!</v>
      </c>
      <c r="L18" s="19" t="e">
        <f>JAN!#REF!+FEB!L17+MAR!L18</f>
        <v>#REF!</v>
      </c>
      <c r="M18" s="19" t="e">
        <f>JAN!#REF!+FEB!M17+MAR!M18</f>
        <v>#REF!</v>
      </c>
      <c r="N18" s="19" t="e">
        <f>JAN!#REF!+FEB!N17+MAR!N18</f>
        <v>#REF!</v>
      </c>
      <c r="O18" s="19" t="e">
        <f>JAN!#REF!+FEB!O17+MAR!O18</f>
        <v>#REF!</v>
      </c>
      <c r="P18" s="19" t="e">
        <f>JAN!#REF!+FEB!P17+MAR!P18</f>
        <v>#REF!</v>
      </c>
      <c r="Q18" s="19" t="e">
        <f>JAN!#REF!+FEB!Q17+MAR!Q18</f>
        <v>#REF!</v>
      </c>
      <c r="R18" s="19" t="e">
        <f>JAN!#REF!+FEB!R17+MAR!R18</f>
        <v>#REF!</v>
      </c>
      <c r="S18" s="19" t="e">
        <f>JAN!#REF!+FEB!S17+MAR!S18</f>
        <v>#REF!</v>
      </c>
      <c r="T18" s="19" t="e">
        <f>JAN!#REF!+FEB!T17+MAR!T18</f>
        <v>#REF!</v>
      </c>
      <c r="U18" s="19" t="e">
        <f>JAN!#REF!+FEB!U17+MAR!U18</f>
        <v>#REF!</v>
      </c>
      <c r="V18" s="19" t="e">
        <f>JAN!#REF!+FEB!V17+MAR!V18</f>
        <v>#REF!</v>
      </c>
      <c r="W18" s="19" t="e">
        <f>JAN!#REF!+FEB!W17+MAR!W18</f>
        <v>#REF!</v>
      </c>
      <c r="X18" s="19" t="e">
        <f>JAN!#REF!+FEB!X17+MAR!X18</f>
        <v>#REF!</v>
      </c>
      <c r="Y18" s="19" t="e">
        <f>JAN!#REF!+FEB!Y17+MAR!Y18</f>
        <v>#REF!</v>
      </c>
      <c r="Z18" s="19" t="e">
        <f>JAN!#REF!+FEB!Z17+MAR!Z18</f>
        <v>#REF!</v>
      </c>
      <c r="AA18" s="19" t="e">
        <f>JAN!#REF!+FEB!AA17+MAR!AA18</f>
        <v>#REF!</v>
      </c>
      <c r="AB18" s="19" t="e">
        <f>JAN!#REF!+FEB!AB17+MAR!AB18</f>
        <v>#REF!</v>
      </c>
      <c r="AC18" s="19" t="e">
        <f>JAN!#REF!+FEB!AC17+MAR!AC18</f>
        <v>#REF!</v>
      </c>
      <c r="AD18" s="19" t="e">
        <f>JAN!#REF!+FEB!AD17+MAR!AD18</f>
        <v>#REF!</v>
      </c>
      <c r="AE18" s="19" t="e">
        <f>JAN!#REF!+FEB!AE17+MAR!AE18</f>
        <v>#REF!</v>
      </c>
      <c r="AF18" s="19" t="e">
        <f>JAN!#REF!+FEB!AF17+MAR!AF18</f>
        <v>#REF!</v>
      </c>
      <c r="AG18" s="19" t="e">
        <f>JAN!#REF!+FEB!AG17+MAR!AG18</f>
        <v>#REF!</v>
      </c>
      <c r="AH18" s="19" t="e">
        <f>JAN!#REF!+FEB!AH17+MAR!AH18</f>
        <v>#REF!</v>
      </c>
      <c r="AI18" s="19" t="e">
        <f>JAN!#REF!+FEB!AI17+MAR!AI18</f>
        <v>#REF!</v>
      </c>
      <c r="AJ18" s="19" t="e">
        <f>JAN!#REF!+FEB!AJ17+MAR!AJ18</f>
        <v>#REF!</v>
      </c>
      <c r="AK18" s="19" t="e">
        <f>JAN!#REF!+FEB!AK17+MAR!AK18</f>
        <v>#REF!</v>
      </c>
      <c r="AL18" s="19" t="e">
        <f>JAN!#REF!+FEB!AL17+MAR!AL18</f>
        <v>#REF!</v>
      </c>
      <c r="AM18" s="19" t="e">
        <f>JAN!#REF!+FEB!AM17+MAR!AM18</f>
        <v>#REF!</v>
      </c>
      <c r="AN18" s="19" t="e">
        <f>JAN!#REF!+FEB!AN17+MAR!AN18</f>
        <v>#REF!</v>
      </c>
      <c r="AO18" s="19" t="e">
        <f>JAN!#REF!+FEB!AO17+MAR!AO18</f>
        <v>#REF!</v>
      </c>
      <c r="AP18" s="19" t="e">
        <f>JAN!#REF!+FEB!AP17+MAR!AP18</f>
        <v>#REF!</v>
      </c>
      <c r="AQ18" s="19" t="e">
        <f>JAN!#REF!+FEB!AQ17+MAR!AQ18</f>
        <v>#REF!</v>
      </c>
      <c r="AR18" s="19" t="e">
        <f>JAN!#REF!+FEB!AR17+MAR!AR18</f>
        <v>#REF!</v>
      </c>
      <c r="AS18" s="19" t="e">
        <f>JAN!#REF!+FEB!AS17+MAR!AS18</f>
        <v>#REF!</v>
      </c>
      <c r="AT18" s="19" t="e">
        <f>JAN!#REF!+FEB!AT17+MAR!AT18</f>
        <v>#REF!</v>
      </c>
      <c r="AU18" s="19" t="e">
        <f>JAN!#REF!+FEB!AU17+MAR!AU18</f>
        <v>#REF!</v>
      </c>
      <c r="AV18" s="19" t="e">
        <f>JAN!#REF!+FEB!AV17+MAR!AV18</f>
        <v>#REF!</v>
      </c>
      <c r="AW18" s="19" t="e">
        <f>JAN!#REF!+FEB!AW17+MAR!AW18</f>
        <v>#REF!</v>
      </c>
      <c r="AX18" s="19" t="e">
        <f>JAN!#REF!+FEB!AX17+MAR!AX18</f>
        <v>#REF!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2"/>
        <v>436</v>
      </c>
      <c r="G19" s="19" t="e">
        <f>JAN!#REF!+FEB!G18+MAR!G19</f>
        <v>#REF!</v>
      </c>
      <c r="H19" s="19" t="e">
        <f>JAN!#REF!+FEB!H18+MAR!H19</f>
        <v>#REF!</v>
      </c>
      <c r="I19" s="19" t="e">
        <f>JAN!#REF!+FEB!I18+MAR!I19</f>
        <v>#REF!</v>
      </c>
      <c r="J19" s="19" t="e">
        <f>JAN!#REF!+FEB!J18+MAR!J19</f>
        <v>#REF!</v>
      </c>
      <c r="K19" s="19" t="e">
        <f>JAN!#REF!+FEB!K18+MAR!K19</f>
        <v>#REF!</v>
      </c>
      <c r="L19" s="19" t="e">
        <f>JAN!#REF!+FEB!L18+MAR!L19</f>
        <v>#REF!</v>
      </c>
      <c r="M19" s="19" t="e">
        <f>JAN!#REF!+FEB!M18+MAR!M19</f>
        <v>#REF!</v>
      </c>
      <c r="N19" s="19" t="e">
        <f>JAN!#REF!+FEB!N18+MAR!N19</f>
        <v>#REF!</v>
      </c>
      <c r="O19" s="19" t="e">
        <f>JAN!#REF!+FEB!O18+MAR!O19</f>
        <v>#REF!</v>
      </c>
      <c r="P19" s="19" t="e">
        <f>JAN!#REF!+FEB!P18+MAR!P19</f>
        <v>#REF!</v>
      </c>
      <c r="Q19" s="19" t="e">
        <f>JAN!#REF!+FEB!Q18+MAR!Q19</f>
        <v>#REF!</v>
      </c>
      <c r="R19" s="19" t="e">
        <f>JAN!#REF!+FEB!R18+MAR!R19</f>
        <v>#REF!</v>
      </c>
      <c r="S19" s="19" t="e">
        <f>JAN!#REF!+FEB!S18+MAR!S19</f>
        <v>#REF!</v>
      </c>
      <c r="T19" s="19" t="e">
        <f>JAN!#REF!+FEB!T18+MAR!T19</f>
        <v>#REF!</v>
      </c>
      <c r="U19" s="19" t="e">
        <f>JAN!#REF!+FEB!U18+MAR!U19</f>
        <v>#REF!</v>
      </c>
      <c r="V19" s="19" t="e">
        <f>JAN!#REF!+FEB!V18+MAR!V19</f>
        <v>#REF!</v>
      </c>
      <c r="W19" s="19" t="e">
        <f>JAN!#REF!+FEB!W18+MAR!W19</f>
        <v>#REF!</v>
      </c>
      <c r="X19" s="19" t="e">
        <f>JAN!#REF!+FEB!X18+MAR!X19</f>
        <v>#REF!</v>
      </c>
      <c r="Y19" s="19" t="e">
        <f>JAN!#REF!+FEB!Y18+MAR!Y19</f>
        <v>#REF!</v>
      </c>
      <c r="Z19" s="19" t="e">
        <f>JAN!#REF!+FEB!Z18+MAR!Z19</f>
        <v>#REF!</v>
      </c>
      <c r="AA19" s="19" t="e">
        <f>JAN!#REF!+FEB!AA18+MAR!AA19</f>
        <v>#REF!</v>
      </c>
      <c r="AB19" s="19" t="e">
        <f>JAN!#REF!+FEB!AB18+MAR!AB19</f>
        <v>#REF!</v>
      </c>
      <c r="AC19" s="19" t="e">
        <f>JAN!#REF!+FEB!AC18+MAR!AC19</f>
        <v>#REF!</v>
      </c>
      <c r="AD19" s="19" t="e">
        <f>JAN!#REF!+FEB!AD18+MAR!AD19</f>
        <v>#REF!</v>
      </c>
      <c r="AE19" s="19" t="e">
        <f>JAN!#REF!+FEB!AE18+MAR!AE19</f>
        <v>#REF!</v>
      </c>
      <c r="AF19" s="19" t="e">
        <f>JAN!#REF!+FEB!AF18+MAR!AF19</f>
        <v>#REF!</v>
      </c>
      <c r="AG19" s="19" t="e">
        <f>JAN!#REF!+FEB!AG18+MAR!AG19</f>
        <v>#REF!</v>
      </c>
      <c r="AH19" s="19" t="e">
        <f>JAN!#REF!+FEB!AH18+MAR!AH19</f>
        <v>#REF!</v>
      </c>
      <c r="AI19" s="19" t="e">
        <f>JAN!#REF!+FEB!AI18+MAR!AI19</f>
        <v>#REF!</v>
      </c>
      <c r="AJ19" s="19" t="e">
        <f>JAN!#REF!+FEB!AJ18+MAR!AJ19</f>
        <v>#REF!</v>
      </c>
      <c r="AK19" s="19" t="e">
        <f>JAN!#REF!+FEB!AK18+MAR!AK19</f>
        <v>#REF!</v>
      </c>
      <c r="AL19" s="19" t="e">
        <f>JAN!#REF!+FEB!AL18+MAR!AL19</f>
        <v>#REF!</v>
      </c>
      <c r="AM19" s="19" t="e">
        <f>JAN!#REF!+FEB!AM18+MAR!AM19</f>
        <v>#REF!</v>
      </c>
      <c r="AN19" s="19" t="e">
        <f>JAN!#REF!+FEB!AN18+MAR!AN19</f>
        <v>#REF!</v>
      </c>
      <c r="AO19" s="19" t="e">
        <f>JAN!#REF!+FEB!AO18+MAR!AO19</f>
        <v>#REF!</v>
      </c>
      <c r="AP19" s="19" t="e">
        <f>JAN!#REF!+FEB!AP18+MAR!AP19</f>
        <v>#REF!</v>
      </c>
      <c r="AQ19" s="19" t="e">
        <f>JAN!#REF!+FEB!AQ18+MAR!AQ19</f>
        <v>#REF!</v>
      </c>
      <c r="AR19" s="19" t="e">
        <f>JAN!#REF!+FEB!AR18+MAR!AR19</f>
        <v>#REF!</v>
      </c>
      <c r="AS19" s="19" t="e">
        <f>JAN!#REF!+FEB!AS18+MAR!AS19</f>
        <v>#REF!</v>
      </c>
      <c r="AT19" s="19" t="e">
        <f>JAN!#REF!+FEB!AT18+MAR!AT19</f>
        <v>#REF!</v>
      </c>
      <c r="AU19" s="19" t="e">
        <f>JAN!#REF!+FEB!AU18+MAR!AU19</f>
        <v>#REF!</v>
      </c>
      <c r="AV19" s="19" t="e">
        <f>JAN!#REF!+FEB!AV18+MAR!AV19</f>
        <v>#REF!</v>
      </c>
      <c r="AW19" s="19" t="e">
        <f>JAN!#REF!+FEB!AW18+MAR!AW19</f>
        <v>#REF!</v>
      </c>
      <c r="AX19" s="19" t="e">
        <f>JAN!#REF!+FEB!AX18+MAR!AX19</f>
        <v>#REF!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2"/>
        <v>418</v>
      </c>
      <c r="G20" s="19" t="e">
        <f>JAN!#REF!+FEB!G19+MAR!G20</f>
        <v>#REF!</v>
      </c>
      <c r="H20" s="19" t="e">
        <f>JAN!#REF!+FEB!H19+MAR!H20</f>
        <v>#REF!</v>
      </c>
      <c r="I20" s="19" t="e">
        <f>JAN!#REF!+FEB!I19+MAR!I20</f>
        <v>#REF!</v>
      </c>
      <c r="J20" s="19" t="e">
        <f>JAN!#REF!+FEB!J19+MAR!J20</f>
        <v>#REF!</v>
      </c>
      <c r="K20" s="19" t="e">
        <f>JAN!#REF!+FEB!K19+MAR!K20</f>
        <v>#REF!</v>
      </c>
      <c r="L20" s="19" t="e">
        <f>JAN!#REF!+FEB!L19+MAR!L20</f>
        <v>#REF!</v>
      </c>
      <c r="M20" s="19" t="e">
        <f>JAN!#REF!+FEB!M19+MAR!M20</f>
        <v>#REF!</v>
      </c>
      <c r="N20" s="19" t="e">
        <f>JAN!#REF!+FEB!N19+MAR!N20</f>
        <v>#REF!</v>
      </c>
      <c r="O20" s="19" t="e">
        <f>JAN!#REF!+FEB!O19+MAR!O20</f>
        <v>#REF!</v>
      </c>
      <c r="P20" s="19" t="e">
        <f>JAN!#REF!+FEB!P19+MAR!P20</f>
        <v>#REF!</v>
      </c>
      <c r="Q20" s="19" t="e">
        <f>JAN!#REF!+FEB!Q19+MAR!Q20</f>
        <v>#REF!</v>
      </c>
      <c r="R20" s="19" t="e">
        <f>JAN!#REF!+FEB!R19+MAR!R20</f>
        <v>#REF!</v>
      </c>
      <c r="S20" s="19" t="e">
        <f>JAN!#REF!+FEB!S19+MAR!S20</f>
        <v>#REF!</v>
      </c>
      <c r="T20" s="19" t="e">
        <f>JAN!#REF!+FEB!T19+MAR!T20</f>
        <v>#REF!</v>
      </c>
      <c r="U20" s="19" t="e">
        <f>JAN!#REF!+FEB!U19+MAR!U20</f>
        <v>#REF!</v>
      </c>
      <c r="V20" s="19" t="e">
        <f>JAN!#REF!+FEB!V19+MAR!V20</f>
        <v>#REF!</v>
      </c>
      <c r="W20" s="19" t="e">
        <f>JAN!#REF!+FEB!W19+MAR!W20</f>
        <v>#REF!</v>
      </c>
      <c r="X20" s="19" t="e">
        <f>JAN!#REF!+FEB!X19+MAR!X20</f>
        <v>#REF!</v>
      </c>
      <c r="Y20" s="19" t="e">
        <f>JAN!#REF!+FEB!Y19+MAR!Y20</f>
        <v>#REF!</v>
      </c>
      <c r="Z20" s="19" t="e">
        <f>JAN!#REF!+FEB!Z19+MAR!Z20</f>
        <v>#REF!</v>
      </c>
      <c r="AA20" s="19" t="e">
        <f>JAN!#REF!+FEB!AA19+MAR!AA20</f>
        <v>#REF!</v>
      </c>
      <c r="AB20" s="19" t="e">
        <f>JAN!#REF!+FEB!AB19+MAR!AB20</f>
        <v>#REF!</v>
      </c>
      <c r="AC20" s="19" t="e">
        <f>JAN!#REF!+FEB!AC19+MAR!AC20</f>
        <v>#REF!</v>
      </c>
      <c r="AD20" s="19" t="e">
        <f>JAN!#REF!+FEB!AD19+MAR!AD20</f>
        <v>#REF!</v>
      </c>
      <c r="AE20" s="19" t="e">
        <f>JAN!#REF!+FEB!AE19+MAR!AE20</f>
        <v>#REF!</v>
      </c>
      <c r="AF20" s="19" t="e">
        <f>JAN!#REF!+FEB!AF19+MAR!AF20</f>
        <v>#REF!</v>
      </c>
      <c r="AG20" s="19" t="e">
        <f>JAN!#REF!+FEB!AG19+MAR!AG20</f>
        <v>#REF!</v>
      </c>
      <c r="AH20" s="19" t="e">
        <f>JAN!#REF!+FEB!AH19+MAR!AH20</f>
        <v>#REF!</v>
      </c>
      <c r="AI20" s="19" t="e">
        <f>JAN!#REF!+FEB!AI19+MAR!AI20</f>
        <v>#REF!</v>
      </c>
      <c r="AJ20" s="19" t="e">
        <f>JAN!#REF!+FEB!AJ19+MAR!AJ20</f>
        <v>#REF!</v>
      </c>
      <c r="AK20" s="19" t="e">
        <f>JAN!#REF!+FEB!AK19+MAR!AK20</f>
        <v>#REF!</v>
      </c>
      <c r="AL20" s="19" t="e">
        <f>JAN!#REF!+FEB!AL19+MAR!AL20</f>
        <v>#REF!</v>
      </c>
      <c r="AM20" s="19" t="e">
        <f>JAN!#REF!+FEB!AM19+MAR!AM20</f>
        <v>#REF!</v>
      </c>
      <c r="AN20" s="19" t="e">
        <f>JAN!#REF!+FEB!AN19+MAR!AN20</f>
        <v>#REF!</v>
      </c>
      <c r="AO20" s="19" t="e">
        <f>JAN!#REF!+FEB!AO19+MAR!AO20</f>
        <v>#REF!</v>
      </c>
      <c r="AP20" s="19" t="e">
        <f>JAN!#REF!+FEB!AP19+MAR!AP20</f>
        <v>#REF!</v>
      </c>
      <c r="AQ20" s="19" t="e">
        <f>JAN!#REF!+FEB!AQ19+MAR!AQ20</f>
        <v>#REF!</v>
      </c>
      <c r="AR20" s="19" t="e">
        <f>JAN!#REF!+FEB!AR19+MAR!AR20</f>
        <v>#REF!</v>
      </c>
      <c r="AS20" s="19" t="e">
        <f>JAN!#REF!+FEB!AS19+MAR!AS20</f>
        <v>#REF!</v>
      </c>
      <c r="AT20" s="19" t="e">
        <f>JAN!#REF!+FEB!AT19+MAR!AT20</f>
        <v>#REF!</v>
      </c>
      <c r="AU20" s="19" t="e">
        <f>JAN!#REF!+FEB!AU19+MAR!AU20</f>
        <v>#REF!</v>
      </c>
      <c r="AV20" s="19" t="e">
        <f>JAN!#REF!+FEB!AV19+MAR!AV20</f>
        <v>#REF!</v>
      </c>
      <c r="AW20" s="19" t="e">
        <f>JAN!#REF!+FEB!AW19+MAR!AW20</f>
        <v>#REF!</v>
      </c>
      <c r="AX20" s="19" t="e">
        <f>JAN!#REF!+FEB!AX19+MAR!AX20</f>
        <v>#REF!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2"/>
        <v>339</v>
      </c>
      <c r="G21" s="19" t="e">
        <f>JAN!#REF!+FEB!G20+MAR!G21</f>
        <v>#REF!</v>
      </c>
      <c r="H21" s="19" t="e">
        <f>JAN!#REF!+FEB!H20+MAR!H21</f>
        <v>#REF!</v>
      </c>
      <c r="I21" s="19" t="e">
        <f>JAN!#REF!+FEB!I20+MAR!I21</f>
        <v>#REF!</v>
      </c>
      <c r="J21" s="19" t="e">
        <f>JAN!#REF!+FEB!J20+MAR!J21</f>
        <v>#REF!</v>
      </c>
      <c r="K21" s="19" t="e">
        <f>JAN!#REF!+FEB!K20+MAR!K21</f>
        <v>#REF!</v>
      </c>
      <c r="L21" s="19" t="e">
        <f>JAN!#REF!+FEB!L20+MAR!L21</f>
        <v>#REF!</v>
      </c>
      <c r="M21" s="19" t="e">
        <f>JAN!#REF!+FEB!M20+MAR!M21</f>
        <v>#REF!</v>
      </c>
      <c r="N21" s="19" t="e">
        <f>JAN!#REF!+FEB!N20+MAR!N21</f>
        <v>#REF!</v>
      </c>
      <c r="O21" s="19" t="e">
        <f>JAN!#REF!+FEB!O20+MAR!O21</f>
        <v>#REF!</v>
      </c>
      <c r="P21" s="19" t="e">
        <f>JAN!#REF!+FEB!P20+MAR!P21</f>
        <v>#REF!</v>
      </c>
      <c r="Q21" s="19" t="e">
        <f>JAN!#REF!+FEB!Q20+MAR!Q21</f>
        <v>#REF!</v>
      </c>
      <c r="R21" s="19" t="e">
        <f>JAN!#REF!+FEB!R20+MAR!R21</f>
        <v>#REF!</v>
      </c>
      <c r="S21" s="19" t="e">
        <f>JAN!#REF!+FEB!S20+MAR!S21</f>
        <v>#REF!</v>
      </c>
      <c r="T21" s="19" t="e">
        <f>JAN!#REF!+FEB!T20+MAR!T21</f>
        <v>#REF!</v>
      </c>
      <c r="U21" s="19" t="e">
        <f>JAN!#REF!+FEB!U20+MAR!U21</f>
        <v>#REF!</v>
      </c>
      <c r="V21" s="19" t="e">
        <f>JAN!#REF!+FEB!V20+MAR!V21</f>
        <v>#REF!</v>
      </c>
      <c r="W21" s="19" t="e">
        <f>JAN!#REF!+FEB!W20+MAR!W21</f>
        <v>#REF!</v>
      </c>
      <c r="X21" s="19" t="e">
        <f>JAN!#REF!+FEB!X20+MAR!X21</f>
        <v>#REF!</v>
      </c>
      <c r="Y21" s="19" t="e">
        <f>JAN!#REF!+FEB!Y20+MAR!Y21</f>
        <v>#REF!</v>
      </c>
      <c r="Z21" s="19" t="e">
        <f>JAN!#REF!+FEB!Z20+MAR!Z21</f>
        <v>#REF!</v>
      </c>
      <c r="AA21" s="19" t="e">
        <f>JAN!#REF!+FEB!AA20+MAR!AA21</f>
        <v>#REF!</v>
      </c>
      <c r="AB21" s="19" t="e">
        <f>JAN!#REF!+FEB!AB20+MAR!AB21</f>
        <v>#REF!</v>
      </c>
      <c r="AC21" s="19" t="e">
        <f>JAN!#REF!+FEB!AC20+MAR!AC21</f>
        <v>#REF!</v>
      </c>
      <c r="AD21" s="19" t="e">
        <f>JAN!#REF!+FEB!AD20+MAR!AD21</f>
        <v>#REF!</v>
      </c>
      <c r="AE21" s="19" t="e">
        <f>JAN!#REF!+FEB!AE20+MAR!AE21</f>
        <v>#REF!</v>
      </c>
      <c r="AF21" s="19" t="e">
        <f>JAN!#REF!+FEB!AF20+MAR!AF21</f>
        <v>#REF!</v>
      </c>
      <c r="AG21" s="19" t="e">
        <f>JAN!#REF!+FEB!AG20+MAR!AG21</f>
        <v>#REF!</v>
      </c>
      <c r="AH21" s="19" t="e">
        <f>JAN!#REF!+FEB!AH20+MAR!AH21</f>
        <v>#REF!</v>
      </c>
      <c r="AI21" s="19" t="e">
        <f>JAN!#REF!+FEB!AI20+MAR!AI21</f>
        <v>#REF!</v>
      </c>
      <c r="AJ21" s="19" t="e">
        <f>JAN!#REF!+FEB!AJ20+MAR!AJ21</f>
        <v>#REF!</v>
      </c>
      <c r="AK21" s="19" t="e">
        <f>JAN!#REF!+FEB!AK20+MAR!AK21</f>
        <v>#REF!</v>
      </c>
      <c r="AL21" s="19" t="e">
        <f>JAN!#REF!+FEB!AL20+MAR!AL21</f>
        <v>#REF!</v>
      </c>
      <c r="AM21" s="19" t="e">
        <f>JAN!#REF!+FEB!AM20+MAR!AM21</f>
        <v>#REF!</v>
      </c>
      <c r="AN21" s="19" t="e">
        <f>JAN!#REF!+FEB!AN20+MAR!AN21</f>
        <v>#REF!</v>
      </c>
      <c r="AO21" s="19" t="e">
        <f>JAN!#REF!+FEB!AO20+MAR!AO21</f>
        <v>#REF!</v>
      </c>
      <c r="AP21" s="19" t="e">
        <f>JAN!#REF!+FEB!AP20+MAR!AP21</f>
        <v>#REF!</v>
      </c>
      <c r="AQ21" s="19" t="e">
        <f>JAN!#REF!+FEB!AQ20+MAR!AQ21</f>
        <v>#REF!</v>
      </c>
      <c r="AR21" s="19" t="e">
        <f>JAN!#REF!+FEB!AR20+MAR!AR21</f>
        <v>#REF!</v>
      </c>
      <c r="AS21" s="19" t="e">
        <f>JAN!#REF!+FEB!AS20+MAR!AS21</f>
        <v>#REF!</v>
      </c>
      <c r="AT21" s="19" t="e">
        <f>JAN!#REF!+FEB!AT20+MAR!AT21</f>
        <v>#REF!</v>
      </c>
      <c r="AU21" s="19" t="e">
        <f>JAN!#REF!+FEB!AU20+MAR!AU21</f>
        <v>#REF!</v>
      </c>
      <c r="AV21" s="19" t="e">
        <f>JAN!#REF!+FEB!AV20+MAR!AV21</f>
        <v>#REF!</v>
      </c>
      <c r="AW21" s="19" t="e">
        <f>JAN!#REF!+FEB!AW20+MAR!AW21</f>
        <v>#REF!</v>
      </c>
      <c r="AX21" s="19" t="e">
        <f>JAN!#REF!+FEB!AX20+MAR!AX21</f>
        <v>#REF!</v>
      </c>
    </row>
    <row r="22" spans="1:52" ht="14.25" customHeight="1">
      <c r="A22" s="16"/>
      <c r="B22" s="17"/>
      <c r="C22" s="18" t="s">
        <v>37</v>
      </c>
      <c r="D22" s="19">
        <f t="shared" ref="D22:F22" si="3">SUM(D18:D21)</f>
        <v>847</v>
      </c>
      <c r="E22" s="19">
        <f t="shared" si="3"/>
        <v>848</v>
      </c>
      <c r="F22" s="19">
        <f t="shared" si="3"/>
        <v>1695</v>
      </c>
      <c r="G22" s="19" t="e">
        <f>JAN!#REF!+FEB!G21+MAR!G22</f>
        <v>#REF!</v>
      </c>
      <c r="H22" s="19" t="e">
        <f>JAN!#REF!+FEB!H21+MAR!H22</f>
        <v>#REF!</v>
      </c>
      <c r="I22" s="19" t="e">
        <f>JAN!#REF!+FEB!I21+MAR!I22</f>
        <v>#REF!</v>
      </c>
      <c r="J22" s="19" t="e">
        <f>JAN!#REF!+FEB!J21+MAR!J22</f>
        <v>#REF!</v>
      </c>
      <c r="K22" s="19" t="e">
        <f>JAN!#REF!+FEB!K21+MAR!K22</f>
        <v>#REF!</v>
      </c>
      <c r="L22" s="19" t="e">
        <f>JAN!#REF!+FEB!L21+MAR!L22</f>
        <v>#REF!</v>
      </c>
      <c r="M22" s="19" t="e">
        <f>JAN!#REF!+FEB!M21+MAR!M22</f>
        <v>#REF!</v>
      </c>
      <c r="N22" s="19" t="e">
        <f>JAN!#REF!+FEB!N21+MAR!N22</f>
        <v>#REF!</v>
      </c>
      <c r="O22" s="19" t="e">
        <f>JAN!#REF!+FEB!O21+MAR!O22</f>
        <v>#REF!</v>
      </c>
      <c r="P22" s="19" t="e">
        <f>JAN!#REF!+FEB!P21+MAR!P22</f>
        <v>#REF!</v>
      </c>
      <c r="Q22" s="19" t="e">
        <f>JAN!#REF!+FEB!Q21+MAR!Q22</f>
        <v>#REF!</v>
      </c>
      <c r="R22" s="19" t="e">
        <f>JAN!#REF!+FEB!R21+MAR!R22</f>
        <v>#REF!</v>
      </c>
      <c r="S22" s="19" t="e">
        <f>JAN!#REF!+FEB!S21+MAR!S22</f>
        <v>#REF!</v>
      </c>
      <c r="T22" s="19" t="e">
        <f>JAN!#REF!+FEB!T21+MAR!T22</f>
        <v>#REF!</v>
      </c>
      <c r="U22" s="19" t="e">
        <f>JAN!#REF!+FEB!U21+MAR!U22</f>
        <v>#REF!</v>
      </c>
      <c r="V22" s="19" t="e">
        <f>JAN!#REF!+FEB!V21+MAR!V22</f>
        <v>#REF!</v>
      </c>
      <c r="W22" s="19" t="e">
        <f>JAN!#REF!+FEB!W21+MAR!W22</f>
        <v>#REF!</v>
      </c>
      <c r="X22" s="19" t="e">
        <f>JAN!#REF!+FEB!X21+MAR!X22</f>
        <v>#REF!</v>
      </c>
      <c r="Y22" s="19" t="e">
        <f>JAN!#REF!+FEB!Y21+MAR!Y22</f>
        <v>#REF!</v>
      </c>
      <c r="Z22" s="19" t="e">
        <f>JAN!#REF!+FEB!Z21+MAR!Z22</f>
        <v>#REF!</v>
      </c>
      <c r="AA22" s="19" t="e">
        <f>JAN!#REF!+FEB!AA21+MAR!AA22</f>
        <v>#REF!</v>
      </c>
      <c r="AB22" s="19" t="e">
        <f>JAN!#REF!+FEB!AB21+MAR!AB22</f>
        <v>#REF!</v>
      </c>
      <c r="AC22" s="19" t="e">
        <f>JAN!#REF!+FEB!AC21+MAR!AC22</f>
        <v>#REF!</v>
      </c>
      <c r="AD22" s="19" t="e">
        <f>JAN!#REF!+FEB!AD21+MAR!AD22</f>
        <v>#REF!</v>
      </c>
      <c r="AE22" s="19" t="e">
        <f>JAN!#REF!+FEB!AE21+MAR!AE22</f>
        <v>#REF!</v>
      </c>
      <c r="AF22" s="19" t="e">
        <f>JAN!#REF!+FEB!AF21+MAR!AF22</f>
        <v>#REF!</v>
      </c>
      <c r="AG22" s="19" t="e">
        <f>JAN!#REF!+FEB!AG21+MAR!AG22</f>
        <v>#REF!</v>
      </c>
      <c r="AH22" s="19" t="e">
        <f>JAN!#REF!+FEB!AH21+MAR!AH22</f>
        <v>#REF!</v>
      </c>
      <c r="AI22" s="19" t="e">
        <f>JAN!#REF!+FEB!AI21+MAR!AI22</f>
        <v>#REF!</v>
      </c>
      <c r="AJ22" s="19" t="e">
        <f>JAN!#REF!+FEB!AJ21+MAR!AJ22</f>
        <v>#REF!</v>
      </c>
      <c r="AK22" s="19" t="e">
        <f>JAN!#REF!+FEB!AK21+MAR!AK22</f>
        <v>#REF!</v>
      </c>
      <c r="AL22" s="19" t="e">
        <f>JAN!#REF!+FEB!AL21+MAR!AL22</f>
        <v>#REF!</v>
      </c>
      <c r="AM22" s="19" t="e">
        <f>JAN!#REF!+FEB!AM21+MAR!AM22</f>
        <v>#REF!</v>
      </c>
      <c r="AN22" s="19" t="e">
        <f>JAN!#REF!+FEB!AN21+MAR!AN22</f>
        <v>#REF!</v>
      </c>
      <c r="AO22" s="19" t="e">
        <f>JAN!#REF!+FEB!AO21+MAR!AO22</f>
        <v>#REF!</v>
      </c>
      <c r="AP22" s="19" t="e">
        <f>JAN!#REF!+FEB!AP21+MAR!AP22</f>
        <v>#REF!</v>
      </c>
      <c r="AQ22" s="19" t="e">
        <f>JAN!#REF!+FEB!AQ21+MAR!AQ22</f>
        <v>#REF!</v>
      </c>
      <c r="AR22" s="19" t="e">
        <f>JAN!#REF!+FEB!AR21+MAR!AR22</f>
        <v>#REF!</v>
      </c>
      <c r="AS22" s="19" t="e">
        <f>JAN!#REF!+FEB!AS21+MAR!AS22</f>
        <v>#REF!</v>
      </c>
      <c r="AT22" s="19" t="e">
        <f>JAN!#REF!+FEB!AT21+MAR!AT22</f>
        <v>#REF!</v>
      </c>
      <c r="AU22" s="19" t="e">
        <f>JAN!#REF!+FEB!AU21+MAR!AU22</f>
        <v>#REF!</v>
      </c>
      <c r="AV22" s="19" t="e">
        <f>JAN!#REF!+FEB!AV21+MAR!AV22</f>
        <v>#REF!</v>
      </c>
      <c r="AW22" s="19" t="e">
        <f>JAN!#REF!+FEB!AW21+MAR!AW22</f>
        <v>#REF!</v>
      </c>
      <c r="AX22" s="19" t="e">
        <f>JAN!#REF!+FEB!AX21+MAR!AX22</f>
        <v>#REF!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4">D23+E23</f>
        <v>358</v>
      </c>
      <c r="G23" s="19" t="e">
        <f>JAN!#REF!+FEB!G22+MAR!G23</f>
        <v>#REF!</v>
      </c>
      <c r="H23" s="19" t="e">
        <f>JAN!#REF!+FEB!H22+MAR!H23</f>
        <v>#REF!</v>
      </c>
      <c r="I23" s="19" t="e">
        <f>JAN!#REF!+FEB!I22+MAR!I23</f>
        <v>#REF!</v>
      </c>
      <c r="J23" s="19" t="e">
        <f>JAN!#REF!+FEB!J22+MAR!J23</f>
        <v>#REF!</v>
      </c>
      <c r="K23" s="19" t="e">
        <f>JAN!#REF!+FEB!K22+MAR!K23</f>
        <v>#REF!</v>
      </c>
      <c r="L23" s="19" t="e">
        <f>JAN!#REF!+FEB!L22+MAR!L23</f>
        <v>#REF!</v>
      </c>
      <c r="M23" s="19" t="e">
        <f>JAN!#REF!+FEB!M22+MAR!M23</f>
        <v>#REF!</v>
      </c>
      <c r="N23" s="19" t="e">
        <f>JAN!#REF!+FEB!N22+MAR!N23</f>
        <v>#REF!</v>
      </c>
      <c r="O23" s="19" t="e">
        <f>JAN!#REF!+FEB!O22+MAR!O23</f>
        <v>#REF!</v>
      </c>
      <c r="P23" s="19" t="e">
        <f>JAN!#REF!+FEB!P22+MAR!P23</f>
        <v>#REF!</v>
      </c>
      <c r="Q23" s="19" t="e">
        <f>JAN!#REF!+FEB!Q22+MAR!Q23</f>
        <v>#REF!</v>
      </c>
      <c r="R23" s="19" t="e">
        <f>JAN!#REF!+FEB!R22+MAR!R23</f>
        <v>#REF!</v>
      </c>
      <c r="S23" s="19" t="e">
        <f>JAN!#REF!+FEB!S22+MAR!S23</f>
        <v>#REF!</v>
      </c>
      <c r="T23" s="19" t="e">
        <f>JAN!#REF!+FEB!T22+MAR!T23</f>
        <v>#REF!</v>
      </c>
      <c r="U23" s="19" t="e">
        <f>JAN!#REF!+FEB!U22+MAR!U23</f>
        <v>#REF!</v>
      </c>
      <c r="V23" s="19" t="e">
        <f>JAN!#REF!+FEB!V22+MAR!V23</f>
        <v>#REF!</v>
      </c>
      <c r="W23" s="19" t="e">
        <f>JAN!#REF!+FEB!W22+MAR!W23</f>
        <v>#REF!</v>
      </c>
      <c r="X23" s="19" t="e">
        <f>JAN!#REF!+FEB!X22+MAR!X23</f>
        <v>#REF!</v>
      </c>
      <c r="Y23" s="19" t="e">
        <f>JAN!#REF!+FEB!Y22+MAR!Y23</f>
        <v>#REF!</v>
      </c>
      <c r="Z23" s="19" t="e">
        <f>JAN!#REF!+FEB!Z22+MAR!Z23</f>
        <v>#REF!</v>
      </c>
      <c r="AA23" s="19" t="e">
        <f>JAN!#REF!+FEB!AA22+MAR!AA23</f>
        <v>#REF!</v>
      </c>
      <c r="AB23" s="19" t="e">
        <f>JAN!#REF!+FEB!AB22+MAR!AB23</f>
        <v>#REF!</v>
      </c>
      <c r="AC23" s="19" t="e">
        <f>JAN!#REF!+FEB!AC22+MAR!AC23</f>
        <v>#REF!</v>
      </c>
      <c r="AD23" s="19" t="e">
        <f>JAN!#REF!+FEB!AD22+MAR!AD23</f>
        <v>#REF!</v>
      </c>
      <c r="AE23" s="19" t="e">
        <f>JAN!#REF!+FEB!AE22+MAR!AE23</f>
        <v>#REF!</v>
      </c>
      <c r="AF23" s="19" t="e">
        <f>JAN!#REF!+FEB!AF22+MAR!AF23</f>
        <v>#REF!</v>
      </c>
      <c r="AG23" s="19" t="e">
        <f>JAN!#REF!+FEB!AG22+MAR!AG23</f>
        <v>#REF!</v>
      </c>
      <c r="AH23" s="19" t="e">
        <f>JAN!#REF!+FEB!AH22+MAR!AH23</f>
        <v>#REF!</v>
      </c>
      <c r="AI23" s="19" t="e">
        <f>JAN!#REF!+FEB!AI22+MAR!AI23</f>
        <v>#REF!</v>
      </c>
      <c r="AJ23" s="19" t="e">
        <f>JAN!#REF!+FEB!AJ22+MAR!AJ23</f>
        <v>#REF!</v>
      </c>
      <c r="AK23" s="19" t="e">
        <f>JAN!#REF!+FEB!AK22+MAR!AK23</f>
        <v>#REF!</v>
      </c>
      <c r="AL23" s="19" t="e">
        <f>JAN!#REF!+FEB!AL22+MAR!AL23</f>
        <v>#REF!</v>
      </c>
      <c r="AM23" s="19" t="e">
        <f>JAN!#REF!+FEB!AM22+MAR!AM23</f>
        <v>#REF!</v>
      </c>
      <c r="AN23" s="19" t="e">
        <f>JAN!#REF!+FEB!AN22+MAR!AN23</f>
        <v>#REF!</v>
      </c>
      <c r="AO23" s="19" t="e">
        <f>JAN!#REF!+FEB!AO22+MAR!AO23</f>
        <v>#REF!</v>
      </c>
      <c r="AP23" s="19" t="e">
        <f>JAN!#REF!+FEB!AP22+MAR!AP23</f>
        <v>#REF!</v>
      </c>
      <c r="AQ23" s="19" t="e">
        <f>JAN!#REF!+FEB!AQ22+MAR!AQ23</f>
        <v>#REF!</v>
      </c>
      <c r="AR23" s="19" t="e">
        <f>JAN!#REF!+FEB!AR22+MAR!AR23</f>
        <v>#REF!</v>
      </c>
      <c r="AS23" s="19" t="e">
        <f>JAN!#REF!+FEB!AS22+MAR!AS23</f>
        <v>#REF!</v>
      </c>
      <c r="AT23" s="19" t="e">
        <f>JAN!#REF!+FEB!AT22+MAR!AT23</f>
        <v>#REF!</v>
      </c>
      <c r="AU23" s="19" t="e">
        <f>JAN!#REF!+FEB!AU22+MAR!AU23</f>
        <v>#REF!</v>
      </c>
      <c r="AV23" s="19" t="e">
        <f>JAN!#REF!+FEB!AV22+MAR!AV23</f>
        <v>#REF!</v>
      </c>
      <c r="AW23" s="19" t="e">
        <f>JAN!#REF!+FEB!AW22+MAR!AW23</f>
        <v>#REF!</v>
      </c>
      <c r="AX23" s="19" t="e">
        <f>JAN!#REF!+FEB!AX22+MAR!AX23</f>
        <v>#REF!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4"/>
        <v>195</v>
      </c>
      <c r="G24" s="19" t="e">
        <f>JAN!#REF!+FEB!G23+MAR!G24</f>
        <v>#REF!</v>
      </c>
      <c r="H24" s="19" t="e">
        <f>JAN!#REF!+FEB!H23+MAR!H24</f>
        <v>#REF!</v>
      </c>
      <c r="I24" s="19" t="e">
        <f>JAN!#REF!+FEB!I23+MAR!I24</f>
        <v>#REF!</v>
      </c>
      <c r="J24" s="19" t="e">
        <f>JAN!#REF!+FEB!J23+MAR!J24</f>
        <v>#REF!</v>
      </c>
      <c r="K24" s="19" t="e">
        <f>JAN!#REF!+FEB!K23+MAR!K24</f>
        <v>#REF!</v>
      </c>
      <c r="L24" s="19" t="e">
        <f>JAN!#REF!+FEB!L23+MAR!L24</f>
        <v>#REF!</v>
      </c>
      <c r="M24" s="19" t="e">
        <f>JAN!#REF!+FEB!M23+MAR!M24</f>
        <v>#REF!</v>
      </c>
      <c r="N24" s="19" t="e">
        <f>JAN!#REF!+FEB!N23+MAR!N24</f>
        <v>#REF!</v>
      </c>
      <c r="O24" s="19" t="e">
        <f>JAN!#REF!+FEB!O23+MAR!O24</f>
        <v>#REF!</v>
      </c>
      <c r="P24" s="19" t="e">
        <f>JAN!#REF!+FEB!P23+MAR!P24</f>
        <v>#REF!</v>
      </c>
      <c r="Q24" s="19" t="e">
        <f>JAN!#REF!+FEB!Q23+MAR!Q24</f>
        <v>#REF!</v>
      </c>
      <c r="R24" s="19" t="e">
        <f>JAN!#REF!+FEB!R23+MAR!R24</f>
        <v>#REF!</v>
      </c>
      <c r="S24" s="19" t="e">
        <f>JAN!#REF!+FEB!S23+MAR!S24</f>
        <v>#REF!</v>
      </c>
      <c r="T24" s="19" t="e">
        <f>JAN!#REF!+FEB!T23+MAR!T24</f>
        <v>#REF!</v>
      </c>
      <c r="U24" s="19" t="e">
        <f>JAN!#REF!+FEB!U23+MAR!U24</f>
        <v>#REF!</v>
      </c>
      <c r="V24" s="19" t="e">
        <f>JAN!#REF!+FEB!V23+MAR!V24</f>
        <v>#REF!</v>
      </c>
      <c r="W24" s="19" t="e">
        <f>JAN!#REF!+FEB!W23+MAR!W24</f>
        <v>#REF!</v>
      </c>
      <c r="X24" s="19" t="e">
        <f>JAN!#REF!+FEB!X23+MAR!X24</f>
        <v>#REF!</v>
      </c>
      <c r="Y24" s="19" t="e">
        <f>JAN!#REF!+FEB!Y23+MAR!Y24</f>
        <v>#REF!</v>
      </c>
      <c r="Z24" s="19" t="e">
        <f>JAN!#REF!+FEB!Z23+MAR!Z24</f>
        <v>#REF!</v>
      </c>
      <c r="AA24" s="19" t="e">
        <f>JAN!#REF!+FEB!AA23+MAR!AA24</f>
        <v>#REF!</v>
      </c>
      <c r="AB24" s="19" t="e">
        <f>JAN!#REF!+FEB!AB23+MAR!AB24</f>
        <v>#REF!</v>
      </c>
      <c r="AC24" s="19" t="e">
        <f>JAN!#REF!+FEB!AC23+MAR!AC24</f>
        <v>#REF!</v>
      </c>
      <c r="AD24" s="19" t="e">
        <f>JAN!#REF!+FEB!AD23+MAR!AD24</f>
        <v>#REF!</v>
      </c>
      <c r="AE24" s="19" t="e">
        <f>JAN!#REF!+FEB!AE23+MAR!AE24</f>
        <v>#REF!</v>
      </c>
      <c r="AF24" s="19" t="e">
        <f>JAN!#REF!+FEB!AF23+MAR!AF24</f>
        <v>#REF!</v>
      </c>
      <c r="AG24" s="19" t="e">
        <f>JAN!#REF!+FEB!AG23+MAR!AG24</f>
        <v>#REF!</v>
      </c>
      <c r="AH24" s="19" t="e">
        <f>JAN!#REF!+FEB!AH23+MAR!AH24</f>
        <v>#REF!</v>
      </c>
      <c r="AI24" s="19" t="e">
        <f>JAN!#REF!+FEB!AI23+MAR!AI24</f>
        <v>#REF!</v>
      </c>
      <c r="AJ24" s="19" t="e">
        <f>JAN!#REF!+FEB!AJ23+MAR!AJ24</f>
        <v>#REF!</v>
      </c>
      <c r="AK24" s="19" t="e">
        <f>JAN!#REF!+FEB!AK23+MAR!AK24</f>
        <v>#REF!</v>
      </c>
      <c r="AL24" s="19" t="e">
        <f>JAN!#REF!+FEB!AL23+MAR!AL24</f>
        <v>#REF!</v>
      </c>
      <c r="AM24" s="19" t="e">
        <f>JAN!#REF!+FEB!AM23+MAR!AM24</f>
        <v>#REF!</v>
      </c>
      <c r="AN24" s="19" t="e">
        <f>JAN!#REF!+FEB!AN23+MAR!AN24</f>
        <v>#REF!</v>
      </c>
      <c r="AO24" s="19" t="e">
        <f>JAN!#REF!+FEB!AO23+MAR!AO24</f>
        <v>#REF!</v>
      </c>
      <c r="AP24" s="19" t="e">
        <f>JAN!#REF!+FEB!AP23+MAR!AP24</f>
        <v>#REF!</v>
      </c>
      <c r="AQ24" s="19" t="e">
        <f>JAN!#REF!+FEB!AQ23+MAR!AQ24</f>
        <v>#REF!</v>
      </c>
      <c r="AR24" s="19" t="e">
        <f>JAN!#REF!+FEB!AR23+MAR!AR24</f>
        <v>#REF!</v>
      </c>
      <c r="AS24" s="19" t="e">
        <f>JAN!#REF!+FEB!AS23+MAR!AS24</f>
        <v>#REF!</v>
      </c>
      <c r="AT24" s="19" t="e">
        <f>JAN!#REF!+FEB!AT23+MAR!AT24</f>
        <v>#REF!</v>
      </c>
      <c r="AU24" s="19" t="e">
        <f>JAN!#REF!+FEB!AU23+MAR!AU24</f>
        <v>#REF!</v>
      </c>
      <c r="AV24" s="19" t="e">
        <f>JAN!#REF!+FEB!AV23+MAR!AV24</f>
        <v>#REF!</v>
      </c>
      <c r="AW24" s="19" t="e">
        <f>JAN!#REF!+FEB!AW23+MAR!AW24</f>
        <v>#REF!</v>
      </c>
      <c r="AX24" s="19" t="e">
        <f>JAN!#REF!+FEB!AX23+MAR!AX24</f>
        <v>#REF!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4"/>
        <v>173</v>
      </c>
      <c r="G25" s="19" t="e">
        <f>JAN!#REF!+FEB!G24+MAR!G25</f>
        <v>#REF!</v>
      </c>
      <c r="H25" s="19" t="e">
        <f>JAN!#REF!+FEB!H24+MAR!H25</f>
        <v>#REF!</v>
      </c>
      <c r="I25" s="19" t="e">
        <f>JAN!#REF!+FEB!I24+MAR!I25</f>
        <v>#REF!</v>
      </c>
      <c r="J25" s="19" t="e">
        <f>JAN!#REF!+FEB!J24+MAR!J25</f>
        <v>#REF!</v>
      </c>
      <c r="K25" s="19" t="e">
        <f>JAN!#REF!+FEB!K24+MAR!K25</f>
        <v>#REF!</v>
      </c>
      <c r="L25" s="19" t="e">
        <f>JAN!#REF!+FEB!L24+MAR!L25</f>
        <v>#REF!</v>
      </c>
      <c r="M25" s="19" t="e">
        <f>JAN!#REF!+FEB!M24+MAR!M25</f>
        <v>#REF!</v>
      </c>
      <c r="N25" s="19" t="e">
        <f>JAN!#REF!+FEB!N24+MAR!N25</f>
        <v>#REF!</v>
      </c>
      <c r="O25" s="19" t="e">
        <f>JAN!#REF!+FEB!O24+MAR!O25</f>
        <v>#REF!</v>
      </c>
      <c r="P25" s="19" t="e">
        <f>JAN!#REF!+FEB!P24+MAR!P25</f>
        <v>#REF!</v>
      </c>
      <c r="Q25" s="19" t="e">
        <f>JAN!#REF!+FEB!Q24+MAR!Q25</f>
        <v>#REF!</v>
      </c>
      <c r="R25" s="19" t="e">
        <f>JAN!#REF!+FEB!R24+MAR!R25</f>
        <v>#REF!</v>
      </c>
      <c r="S25" s="19" t="e">
        <f>JAN!#REF!+FEB!S24+MAR!S25</f>
        <v>#REF!</v>
      </c>
      <c r="T25" s="19" t="e">
        <f>JAN!#REF!+FEB!T24+MAR!T25</f>
        <v>#REF!</v>
      </c>
      <c r="U25" s="19" t="e">
        <f>JAN!#REF!+FEB!U24+MAR!U25</f>
        <v>#REF!</v>
      </c>
      <c r="V25" s="19" t="e">
        <f>JAN!#REF!+FEB!V24+MAR!V25</f>
        <v>#REF!</v>
      </c>
      <c r="W25" s="19" t="e">
        <f>JAN!#REF!+FEB!W24+MAR!W25</f>
        <v>#REF!</v>
      </c>
      <c r="X25" s="19" t="e">
        <f>JAN!#REF!+FEB!X24+MAR!X25</f>
        <v>#REF!</v>
      </c>
      <c r="Y25" s="19" t="e">
        <f>JAN!#REF!+FEB!Y24+MAR!Y25</f>
        <v>#REF!</v>
      </c>
      <c r="Z25" s="19" t="e">
        <f>JAN!#REF!+FEB!Z24+MAR!Z25</f>
        <v>#REF!</v>
      </c>
      <c r="AA25" s="19" t="e">
        <f>JAN!#REF!+FEB!AA24+MAR!AA25</f>
        <v>#REF!</v>
      </c>
      <c r="AB25" s="19" t="e">
        <f>JAN!#REF!+FEB!AB24+MAR!AB25</f>
        <v>#REF!</v>
      </c>
      <c r="AC25" s="19" t="e">
        <f>JAN!#REF!+FEB!AC24+MAR!AC25</f>
        <v>#REF!</v>
      </c>
      <c r="AD25" s="19" t="e">
        <f>JAN!#REF!+FEB!AD24+MAR!AD25</f>
        <v>#REF!</v>
      </c>
      <c r="AE25" s="19" t="e">
        <f>JAN!#REF!+FEB!AE24+MAR!AE25</f>
        <v>#REF!</v>
      </c>
      <c r="AF25" s="19" t="e">
        <f>JAN!#REF!+FEB!AF24+MAR!AF25</f>
        <v>#REF!</v>
      </c>
      <c r="AG25" s="19" t="e">
        <f>JAN!#REF!+FEB!AG24+MAR!AG25</f>
        <v>#REF!</v>
      </c>
      <c r="AH25" s="19" t="e">
        <f>JAN!#REF!+FEB!AH24+MAR!AH25</f>
        <v>#REF!</v>
      </c>
      <c r="AI25" s="19" t="e">
        <f>JAN!#REF!+FEB!AI24+MAR!AI25</f>
        <v>#REF!</v>
      </c>
      <c r="AJ25" s="19" t="e">
        <f>JAN!#REF!+FEB!AJ24+MAR!AJ25</f>
        <v>#REF!</v>
      </c>
      <c r="AK25" s="19" t="e">
        <f>JAN!#REF!+FEB!AK24+MAR!AK25</f>
        <v>#REF!</v>
      </c>
      <c r="AL25" s="19" t="e">
        <f>JAN!#REF!+FEB!AL24+MAR!AL25</f>
        <v>#REF!</v>
      </c>
      <c r="AM25" s="19" t="e">
        <f>JAN!#REF!+FEB!AM24+MAR!AM25</f>
        <v>#REF!</v>
      </c>
      <c r="AN25" s="19" t="e">
        <f>JAN!#REF!+FEB!AN24+MAR!AN25</f>
        <v>#REF!</v>
      </c>
      <c r="AO25" s="19" t="e">
        <f>JAN!#REF!+FEB!AO24+MAR!AO25</f>
        <v>#REF!</v>
      </c>
      <c r="AP25" s="19" t="e">
        <f>JAN!#REF!+FEB!AP24+MAR!AP25</f>
        <v>#REF!</v>
      </c>
      <c r="AQ25" s="19" t="e">
        <f>JAN!#REF!+FEB!AQ24+MAR!AQ25</f>
        <v>#REF!</v>
      </c>
      <c r="AR25" s="19" t="e">
        <f>JAN!#REF!+FEB!AR24+MAR!AR25</f>
        <v>#REF!</v>
      </c>
      <c r="AS25" s="19" t="e">
        <f>JAN!#REF!+FEB!AS24+MAR!AS25</f>
        <v>#REF!</v>
      </c>
      <c r="AT25" s="19" t="e">
        <f>JAN!#REF!+FEB!AT24+MAR!AT25</f>
        <v>#REF!</v>
      </c>
      <c r="AU25" s="19" t="e">
        <f>JAN!#REF!+FEB!AU24+MAR!AU25</f>
        <v>#REF!</v>
      </c>
      <c r="AV25" s="19" t="e">
        <f>JAN!#REF!+FEB!AV24+MAR!AV25</f>
        <v>#REF!</v>
      </c>
      <c r="AW25" s="19" t="e">
        <f>JAN!#REF!+FEB!AW24+MAR!AW25</f>
        <v>#REF!</v>
      </c>
      <c r="AX25" s="19" t="e">
        <f>JAN!#REF!+FEB!AX24+MAR!AX25</f>
        <v>#REF!</v>
      </c>
    </row>
    <row r="26" spans="1:52" ht="14.25" customHeight="1">
      <c r="A26" s="26"/>
      <c r="B26" s="17"/>
      <c r="C26" s="18" t="s">
        <v>37</v>
      </c>
      <c r="D26" s="19">
        <f t="shared" ref="D26:F26" si="5">SUM(D23:D25)</f>
        <v>373</v>
      </c>
      <c r="E26" s="19">
        <f t="shared" si="5"/>
        <v>353</v>
      </c>
      <c r="F26" s="19">
        <f t="shared" si="5"/>
        <v>726</v>
      </c>
      <c r="G26" s="19" t="e">
        <f>JAN!#REF!+FEB!G25+MAR!G26</f>
        <v>#REF!</v>
      </c>
      <c r="H26" s="19" t="e">
        <f>JAN!#REF!+FEB!H25+MAR!H26</f>
        <v>#REF!</v>
      </c>
      <c r="I26" s="19" t="e">
        <f>JAN!#REF!+FEB!I25+MAR!I26</f>
        <v>#REF!</v>
      </c>
      <c r="J26" s="19" t="e">
        <f>JAN!#REF!+FEB!J25+MAR!J26</f>
        <v>#REF!</v>
      </c>
      <c r="K26" s="19" t="e">
        <f>JAN!#REF!+FEB!K25+MAR!K26</f>
        <v>#REF!</v>
      </c>
      <c r="L26" s="19" t="e">
        <f>JAN!#REF!+FEB!L25+MAR!L26</f>
        <v>#REF!</v>
      </c>
      <c r="M26" s="19" t="e">
        <f>JAN!#REF!+FEB!M25+MAR!M26</f>
        <v>#REF!</v>
      </c>
      <c r="N26" s="19" t="e">
        <f>JAN!#REF!+FEB!N25+MAR!N26</f>
        <v>#REF!</v>
      </c>
      <c r="O26" s="19" t="e">
        <f>JAN!#REF!+FEB!O25+MAR!O26</f>
        <v>#REF!</v>
      </c>
      <c r="P26" s="19" t="e">
        <f>JAN!#REF!+FEB!P25+MAR!P26</f>
        <v>#REF!</v>
      </c>
      <c r="Q26" s="19" t="e">
        <f>JAN!#REF!+FEB!Q25+MAR!Q26</f>
        <v>#REF!</v>
      </c>
      <c r="R26" s="19" t="e">
        <f>JAN!#REF!+FEB!R25+MAR!R26</f>
        <v>#REF!</v>
      </c>
      <c r="S26" s="19" t="e">
        <f>JAN!#REF!+FEB!S25+MAR!S26</f>
        <v>#REF!</v>
      </c>
      <c r="T26" s="19" t="e">
        <f>JAN!#REF!+FEB!T25+MAR!T26</f>
        <v>#REF!</v>
      </c>
      <c r="U26" s="19" t="e">
        <f>JAN!#REF!+FEB!U25+MAR!U26</f>
        <v>#REF!</v>
      </c>
      <c r="V26" s="19" t="e">
        <f>JAN!#REF!+FEB!V25+MAR!V26</f>
        <v>#REF!</v>
      </c>
      <c r="W26" s="19" t="e">
        <f>JAN!#REF!+FEB!W25+MAR!W26</f>
        <v>#REF!</v>
      </c>
      <c r="X26" s="19" t="e">
        <f>JAN!#REF!+FEB!X25+MAR!X26</f>
        <v>#REF!</v>
      </c>
      <c r="Y26" s="19" t="e">
        <f>JAN!#REF!+FEB!Y25+MAR!Y26</f>
        <v>#REF!</v>
      </c>
      <c r="Z26" s="19" t="e">
        <f>JAN!#REF!+FEB!Z25+MAR!Z26</f>
        <v>#REF!</v>
      </c>
      <c r="AA26" s="19" t="e">
        <f>JAN!#REF!+FEB!AA25+MAR!AA26</f>
        <v>#REF!</v>
      </c>
      <c r="AB26" s="19" t="e">
        <f>JAN!#REF!+FEB!AB25+MAR!AB26</f>
        <v>#REF!</v>
      </c>
      <c r="AC26" s="19" t="e">
        <f>JAN!#REF!+FEB!AC25+MAR!AC26</f>
        <v>#REF!</v>
      </c>
      <c r="AD26" s="19" t="e">
        <f>JAN!#REF!+FEB!AD25+MAR!AD26</f>
        <v>#REF!</v>
      </c>
      <c r="AE26" s="19" t="e">
        <f>JAN!#REF!+FEB!AE25+MAR!AE26</f>
        <v>#REF!</v>
      </c>
      <c r="AF26" s="19" t="e">
        <f>JAN!#REF!+FEB!AF25+MAR!AF26</f>
        <v>#REF!</v>
      </c>
      <c r="AG26" s="19" t="e">
        <f>JAN!#REF!+FEB!AG25+MAR!AG26</f>
        <v>#REF!</v>
      </c>
      <c r="AH26" s="19" t="e">
        <f>JAN!#REF!+FEB!AH25+MAR!AH26</f>
        <v>#REF!</v>
      </c>
      <c r="AI26" s="19" t="e">
        <f>JAN!#REF!+FEB!AI25+MAR!AI26</f>
        <v>#REF!</v>
      </c>
      <c r="AJ26" s="19" t="e">
        <f>JAN!#REF!+FEB!AJ25+MAR!AJ26</f>
        <v>#REF!</v>
      </c>
      <c r="AK26" s="19" t="e">
        <f>JAN!#REF!+FEB!AK25+MAR!AK26</f>
        <v>#REF!</v>
      </c>
      <c r="AL26" s="19" t="e">
        <f>JAN!#REF!+FEB!AL25+MAR!AL26</f>
        <v>#REF!</v>
      </c>
      <c r="AM26" s="19" t="e">
        <f>JAN!#REF!+FEB!AM25+MAR!AM26</f>
        <v>#REF!</v>
      </c>
      <c r="AN26" s="19" t="e">
        <f>JAN!#REF!+FEB!AN25+MAR!AN26</f>
        <v>#REF!</v>
      </c>
      <c r="AO26" s="19" t="e">
        <f>JAN!#REF!+FEB!AO25+MAR!AO26</f>
        <v>#REF!</v>
      </c>
      <c r="AP26" s="19" t="e">
        <f>JAN!#REF!+FEB!AP25+MAR!AP26</f>
        <v>#REF!</v>
      </c>
      <c r="AQ26" s="19" t="e">
        <f>JAN!#REF!+FEB!AQ25+MAR!AQ26</f>
        <v>#REF!</v>
      </c>
      <c r="AR26" s="19" t="e">
        <f>JAN!#REF!+FEB!AR25+MAR!AR26</f>
        <v>#REF!</v>
      </c>
      <c r="AS26" s="19" t="e">
        <f>JAN!#REF!+FEB!AS25+MAR!AS26</f>
        <v>#REF!</v>
      </c>
      <c r="AT26" s="19" t="e">
        <f>JAN!#REF!+FEB!AT25+MAR!AT26</f>
        <v>#REF!</v>
      </c>
      <c r="AU26" s="19" t="e">
        <f>JAN!#REF!+FEB!AU25+MAR!AU26</f>
        <v>#REF!</v>
      </c>
      <c r="AV26" s="19" t="e">
        <f>JAN!#REF!+FEB!AV25+MAR!AV26</f>
        <v>#REF!</v>
      </c>
      <c r="AW26" s="19" t="e">
        <f>JAN!#REF!+FEB!AW25+MAR!AW26</f>
        <v>#REF!</v>
      </c>
      <c r="AX26" s="19" t="e">
        <f>JAN!#REF!+FEB!AX25+MAR!AX26</f>
        <v>#REF!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6">D27+E27</f>
        <v>1112</v>
      </c>
      <c r="G27" s="19" t="e">
        <f>JAN!#REF!+FEB!G26+MAR!G27</f>
        <v>#REF!</v>
      </c>
      <c r="H27" s="19" t="e">
        <f>JAN!#REF!+FEB!H26+MAR!H27</f>
        <v>#REF!</v>
      </c>
      <c r="I27" s="19" t="e">
        <f>JAN!#REF!+FEB!I26+MAR!I27</f>
        <v>#REF!</v>
      </c>
      <c r="J27" s="19" t="e">
        <f>JAN!#REF!+FEB!J26+MAR!J27</f>
        <v>#REF!</v>
      </c>
      <c r="K27" s="19" t="e">
        <f>JAN!#REF!+FEB!K26+MAR!K27</f>
        <v>#REF!</v>
      </c>
      <c r="L27" s="19" t="e">
        <f>JAN!#REF!+FEB!L26+MAR!L27</f>
        <v>#REF!</v>
      </c>
      <c r="M27" s="19" t="e">
        <f>JAN!#REF!+FEB!M26+MAR!M27</f>
        <v>#REF!</v>
      </c>
      <c r="N27" s="19" t="e">
        <f>JAN!#REF!+FEB!N26+MAR!N27</f>
        <v>#REF!</v>
      </c>
      <c r="O27" s="19" t="e">
        <f>JAN!#REF!+FEB!O26+MAR!O27</f>
        <v>#REF!</v>
      </c>
      <c r="P27" s="19" t="e">
        <f>JAN!#REF!+FEB!P26+MAR!P27</f>
        <v>#REF!</v>
      </c>
      <c r="Q27" s="19" t="e">
        <f>JAN!#REF!+FEB!Q26+MAR!Q27</f>
        <v>#REF!</v>
      </c>
      <c r="R27" s="19" t="e">
        <f>JAN!#REF!+FEB!R26+MAR!R27</f>
        <v>#REF!</v>
      </c>
      <c r="S27" s="19" t="e">
        <f>JAN!#REF!+FEB!S26+MAR!S27</f>
        <v>#REF!</v>
      </c>
      <c r="T27" s="19" t="e">
        <f>JAN!#REF!+FEB!T26+MAR!T27</f>
        <v>#REF!</v>
      </c>
      <c r="U27" s="19" t="e">
        <f>JAN!#REF!+FEB!U26+MAR!U27</f>
        <v>#REF!</v>
      </c>
      <c r="V27" s="19" t="e">
        <f>JAN!#REF!+FEB!V26+MAR!V27</f>
        <v>#REF!</v>
      </c>
      <c r="W27" s="19" t="e">
        <f>JAN!#REF!+FEB!W26+MAR!W27</f>
        <v>#REF!</v>
      </c>
      <c r="X27" s="19" t="e">
        <f>JAN!#REF!+FEB!X26+MAR!X27</f>
        <v>#REF!</v>
      </c>
      <c r="Y27" s="19" t="e">
        <f>JAN!#REF!+FEB!Y26+MAR!Y27</f>
        <v>#REF!</v>
      </c>
      <c r="Z27" s="19" t="e">
        <f>JAN!#REF!+FEB!Z26+MAR!Z27</f>
        <v>#REF!</v>
      </c>
      <c r="AA27" s="19" t="e">
        <f>JAN!#REF!+FEB!AA26+MAR!AA27</f>
        <v>#REF!</v>
      </c>
      <c r="AB27" s="19" t="e">
        <f>JAN!#REF!+FEB!AB26+MAR!AB27</f>
        <v>#REF!</v>
      </c>
      <c r="AC27" s="19" t="e">
        <f>JAN!#REF!+FEB!AC26+MAR!AC27</f>
        <v>#REF!</v>
      </c>
      <c r="AD27" s="19" t="e">
        <f>JAN!#REF!+FEB!AD26+MAR!AD27</f>
        <v>#REF!</v>
      </c>
      <c r="AE27" s="19" t="e">
        <f>JAN!#REF!+FEB!AE26+MAR!AE27</f>
        <v>#REF!</v>
      </c>
      <c r="AF27" s="19" t="e">
        <f>JAN!#REF!+FEB!AF26+MAR!AF27</f>
        <v>#REF!</v>
      </c>
      <c r="AG27" s="19" t="e">
        <f>JAN!#REF!+FEB!AG26+MAR!AG27</f>
        <v>#REF!</v>
      </c>
      <c r="AH27" s="19" t="e">
        <f>JAN!#REF!+FEB!AH26+MAR!AH27</f>
        <v>#REF!</v>
      </c>
      <c r="AI27" s="19" t="e">
        <f>JAN!#REF!+FEB!AI26+MAR!AI27</f>
        <v>#REF!</v>
      </c>
      <c r="AJ27" s="19" t="e">
        <f>JAN!#REF!+FEB!AJ26+MAR!AJ27</f>
        <v>#REF!</v>
      </c>
      <c r="AK27" s="19" t="e">
        <f>JAN!#REF!+FEB!AK26+MAR!AK27</f>
        <v>#REF!</v>
      </c>
      <c r="AL27" s="19" t="e">
        <f>JAN!#REF!+FEB!AL26+MAR!AL27</f>
        <v>#REF!</v>
      </c>
      <c r="AM27" s="19" t="e">
        <f>JAN!#REF!+FEB!AM26+MAR!AM27</f>
        <v>#REF!</v>
      </c>
      <c r="AN27" s="19" t="e">
        <f>JAN!#REF!+FEB!AN26+MAR!AN27</f>
        <v>#REF!</v>
      </c>
      <c r="AO27" s="19" t="e">
        <f>JAN!#REF!+FEB!AO26+MAR!AO27</f>
        <v>#REF!</v>
      </c>
      <c r="AP27" s="19" t="e">
        <f>JAN!#REF!+FEB!AP26+MAR!AP27</f>
        <v>#REF!</v>
      </c>
      <c r="AQ27" s="19" t="e">
        <f>JAN!#REF!+FEB!AQ26+MAR!AQ27</f>
        <v>#REF!</v>
      </c>
      <c r="AR27" s="19" t="e">
        <f>JAN!#REF!+FEB!AR26+MAR!AR27</f>
        <v>#REF!</v>
      </c>
      <c r="AS27" s="19" t="e">
        <f>JAN!#REF!+FEB!AS26+MAR!AS27</f>
        <v>#REF!</v>
      </c>
      <c r="AT27" s="19" t="e">
        <f>JAN!#REF!+FEB!AT26+MAR!AT27</f>
        <v>#REF!</v>
      </c>
      <c r="AU27" s="19" t="e">
        <f>JAN!#REF!+FEB!AU26+MAR!AU27</f>
        <v>#REF!</v>
      </c>
      <c r="AV27" s="19" t="e">
        <f>JAN!#REF!+FEB!AV26+MAR!AV27</f>
        <v>#REF!</v>
      </c>
      <c r="AW27" s="19" t="e">
        <f>JAN!#REF!+FEB!AW26+MAR!AW27</f>
        <v>#REF!</v>
      </c>
      <c r="AX27" s="19" t="e">
        <f>JAN!#REF!+FEB!AX26+MAR!AX27</f>
        <v>#REF!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6"/>
        <v>286</v>
      </c>
      <c r="G28" s="19" t="e">
        <f>JAN!#REF!+FEB!G27+MAR!G28</f>
        <v>#REF!</v>
      </c>
      <c r="H28" s="19" t="e">
        <f>JAN!#REF!+FEB!H27+MAR!H28</f>
        <v>#REF!</v>
      </c>
      <c r="I28" s="19" t="e">
        <f>JAN!#REF!+FEB!I27+MAR!I28</f>
        <v>#REF!</v>
      </c>
      <c r="J28" s="19" t="e">
        <f>JAN!#REF!+FEB!J27+MAR!J28</f>
        <v>#REF!</v>
      </c>
      <c r="K28" s="19" t="e">
        <f>JAN!#REF!+FEB!K27+MAR!K28</f>
        <v>#REF!</v>
      </c>
      <c r="L28" s="19" t="e">
        <f>JAN!#REF!+FEB!L27+MAR!L28</f>
        <v>#REF!</v>
      </c>
      <c r="M28" s="19" t="e">
        <f>JAN!#REF!+FEB!M27+MAR!M28</f>
        <v>#REF!</v>
      </c>
      <c r="N28" s="19" t="e">
        <f>JAN!#REF!+FEB!N27+MAR!N28</f>
        <v>#REF!</v>
      </c>
      <c r="O28" s="19" t="e">
        <f>JAN!#REF!+FEB!O27+MAR!O28</f>
        <v>#REF!</v>
      </c>
      <c r="P28" s="19" t="e">
        <f>JAN!#REF!+FEB!P27+MAR!P28</f>
        <v>#REF!</v>
      </c>
      <c r="Q28" s="19" t="e">
        <f>JAN!#REF!+FEB!Q27+MAR!Q28</f>
        <v>#REF!</v>
      </c>
      <c r="R28" s="19" t="e">
        <f>JAN!#REF!+FEB!R27+MAR!R28</f>
        <v>#REF!</v>
      </c>
      <c r="S28" s="19" t="e">
        <f>JAN!#REF!+FEB!S27+MAR!S28</f>
        <v>#REF!</v>
      </c>
      <c r="T28" s="19" t="e">
        <f>JAN!#REF!+FEB!T27+MAR!T28</f>
        <v>#REF!</v>
      </c>
      <c r="U28" s="19" t="e">
        <f>JAN!#REF!+FEB!U27+MAR!U28</f>
        <v>#REF!</v>
      </c>
      <c r="V28" s="19" t="e">
        <f>JAN!#REF!+FEB!V27+MAR!V28</f>
        <v>#REF!</v>
      </c>
      <c r="W28" s="19" t="e">
        <f>JAN!#REF!+FEB!W27+MAR!W28</f>
        <v>#REF!</v>
      </c>
      <c r="X28" s="19" t="e">
        <f>JAN!#REF!+FEB!X27+MAR!X28</f>
        <v>#REF!</v>
      </c>
      <c r="Y28" s="19" t="e">
        <f>JAN!#REF!+FEB!Y27+MAR!Y28</f>
        <v>#REF!</v>
      </c>
      <c r="Z28" s="19" t="e">
        <f>JAN!#REF!+FEB!Z27+MAR!Z28</f>
        <v>#REF!</v>
      </c>
      <c r="AA28" s="19" t="e">
        <f>JAN!#REF!+FEB!AA27+MAR!AA28</f>
        <v>#REF!</v>
      </c>
      <c r="AB28" s="19" t="e">
        <f>JAN!#REF!+FEB!AB27+MAR!AB28</f>
        <v>#REF!</v>
      </c>
      <c r="AC28" s="19" t="e">
        <f>JAN!#REF!+FEB!AC27+MAR!AC28</f>
        <v>#REF!</v>
      </c>
      <c r="AD28" s="19" t="e">
        <f>JAN!#REF!+FEB!AD27+MAR!AD28</f>
        <v>#REF!</v>
      </c>
      <c r="AE28" s="19" t="e">
        <f>JAN!#REF!+FEB!AE27+MAR!AE28</f>
        <v>#REF!</v>
      </c>
      <c r="AF28" s="19" t="e">
        <f>JAN!#REF!+FEB!AF27+MAR!AF28</f>
        <v>#REF!</v>
      </c>
      <c r="AG28" s="19" t="e">
        <f>JAN!#REF!+FEB!AG27+MAR!AG28</f>
        <v>#REF!</v>
      </c>
      <c r="AH28" s="19" t="e">
        <f>JAN!#REF!+FEB!AH27+MAR!AH28</f>
        <v>#REF!</v>
      </c>
      <c r="AI28" s="19" t="e">
        <f>JAN!#REF!+FEB!AI27+MAR!AI28</f>
        <v>#REF!</v>
      </c>
      <c r="AJ28" s="19" t="e">
        <f>JAN!#REF!+FEB!AJ27+MAR!AJ28</f>
        <v>#REF!</v>
      </c>
      <c r="AK28" s="19" t="e">
        <f>JAN!#REF!+FEB!AK27+MAR!AK28</f>
        <v>#REF!</v>
      </c>
      <c r="AL28" s="19" t="e">
        <f>JAN!#REF!+FEB!AL27+MAR!AL28</f>
        <v>#REF!</v>
      </c>
      <c r="AM28" s="19" t="e">
        <f>JAN!#REF!+FEB!AM27+MAR!AM28</f>
        <v>#REF!</v>
      </c>
      <c r="AN28" s="19" t="e">
        <f>JAN!#REF!+FEB!AN27+MAR!AN28</f>
        <v>#REF!</v>
      </c>
      <c r="AO28" s="19" t="e">
        <f>JAN!#REF!+FEB!AO27+MAR!AO28</f>
        <v>#REF!</v>
      </c>
      <c r="AP28" s="19" t="e">
        <f>JAN!#REF!+FEB!AP27+MAR!AP28</f>
        <v>#REF!</v>
      </c>
      <c r="AQ28" s="19" t="e">
        <f>JAN!#REF!+FEB!AQ27+MAR!AQ28</f>
        <v>#REF!</v>
      </c>
      <c r="AR28" s="19" t="e">
        <f>JAN!#REF!+FEB!AR27+MAR!AR28</f>
        <v>#REF!</v>
      </c>
      <c r="AS28" s="19" t="e">
        <f>JAN!#REF!+FEB!AS27+MAR!AS28</f>
        <v>#REF!</v>
      </c>
      <c r="AT28" s="19" t="e">
        <f>JAN!#REF!+FEB!AT27+MAR!AT28</f>
        <v>#REF!</v>
      </c>
      <c r="AU28" s="19" t="e">
        <f>JAN!#REF!+FEB!AU27+MAR!AU28</f>
        <v>#REF!</v>
      </c>
      <c r="AV28" s="19" t="e">
        <f>JAN!#REF!+FEB!AV27+MAR!AV28</f>
        <v>#REF!</v>
      </c>
      <c r="AW28" s="19" t="e">
        <f>JAN!#REF!+FEB!AW27+MAR!AW28</f>
        <v>#REF!</v>
      </c>
      <c r="AX28" s="19" t="e">
        <f>JAN!#REF!+FEB!AX27+MAR!AX28</f>
        <v>#REF!</v>
      </c>
    </row>
    <row r="29" spans="1:52" ht="14.25" customHeight="1">
      <c r="A29" s="26"/>
      <c r="B29" s="17"/>
      <c r="C29" s="18" t="s">
        <v>37</v>
      </c>
      <c r="D29" s="19">
        <f t="shared" ref="D29:F29" si="7">SUM(D27:D28)</f>
        <v>692</v>
      </c>
      <c r="E29" s="19">
        <f t="shared" si="7"/>
        <v>706</v>
      </c>
      <c r="F29" s="19">
        <f t="shared" si="7"/>
        <v>1398</v>
      </c>
      <c r="G29" s="19" t="e">
        <f>JAN!#REF!+FEB!G28+MAR!G29</f>
        <v>#REF!</v>
      </c>
      <c r="H29" s="19" t="e">
        <f>JAN!#REF!+FEB!H28+MAR!H29</f>
        <v>#REF!</v>
      </c>
      <c r="I29" s="19" t="e">
        <f>JAN!#REF!+FEB!I28+MAR!I29</f>
        <v>#REF!</v>
      </c>
      <c r="J29" s="19" t="e">
        <f>JAN!#REF!+FEB!J28+MAR!J29</f>
        <v>#REF!</v>
      </c>
      <c r="K29" s="19" t="e">
        <f>JAN!#REF!+FEB!K28+MAR!K29</f>
        <v>#REF!</v>
      </c>
      <c r="L29" s="19" t="e">
        <f>JAN!#REF!+FEB!L28+MAR!L29</f>
        <v>#REF!</v>
      </c>
      <c r="M29" s="19" t="e">
        <f>JAN!#REF!+FEB!M28+MAR!M29</f>
        <v>#REF!</v>
      </c>
      <c r="N29" s="19" t="e">
        <f>JAN!#REF!+FEB!N28+MAR!N29</f>
        <v>#REF!</v>
      </c>
      <c r="O29" s="19" t="e">
        <f>JAN!#REF!+FEB!O28+MAR!O29</f>
        <v>#REF!</v>
      </c>
      <c r="P29" s="19" t="e">
        <f>JAN!#REF!+FEB!P28+MAR!P29</f>
        <v>#REF!</v>
      </c>
      <c r="Q29" s="19" t="e">
        <f>JAN!#REF!+FEB!Q28+MAR!Q29</f>
        <v>#REF!</v>
      </c>
      <c r="R29" s="19" t="e">
        <f>JAN!#REF!+FEB!R28+MAR!R29</f>
        <v>#REF!</v>
      </c>
      <c r="S29" s="19" t="e">
        <f>JAN!#REF!+FEB!S28+MAR!S29</f>
        <v>#REF!</v>
      </c>
      <c r="T29" s="19" t="e">
        <f>JAN!#REF!+FEB!T28+MAR!T29</f>
        <v>#REF!</v>
      </c>
      <c r="U29" s="19" t="e">
        <f>JAN!#REF!+FEB!U28+MAR!U29</f>
        <v>#REF!</v>
      </c>
      <c r="V29" s="19" t="e">
        <f>JAN!#REF!+FEB!V28+MAR!V29</f>
        <v>#REF!</v>
      </c>
      <c r="W29" s="19" t="e">
        <f>JAN!#REF!+FEB!W28+MAR!W29</f>
        <v>#REF!</v>
      </c>
      <c r="X29" s="19" t="e">
        <f>JAN!#REF!+FEB!X28+MAR!X29</f>
        <v>#REF!</v>
      </c>
      <c r="Y29" s="19" t="e">
        <f>JAN!#REF!+FEB!Y28+MAR!Y29</f>
        <v>#REF!</v>
      </c>
      <c r="Z29" s="19" t="e">
        <f>JAN!#REF!+FEB!Z28+MAR!Z29</f>
        <v>#REF!</v>
      </c>
      <c r="AA29" s="19" t="e">
        <f>JAN!#REF!+FEB!AA28+MAR!AA29</f>
        <v>#REF!</v>
      </c>
      <c r="AB29" s="19" t="e">
        <f>JAN!#REF!+FEB!AB28+MAR!AB29</f>
        <v>#REF!</v>
      </c>
      <c r="AC29" s="19" t="e">
        <f>JAN!#REF!+FEB!AC28+MAR!AC29</f>
        <v>#REF!</v>
      </c>
      <c r="AD29" s="19" t="e">
        <f>JAN!#REF!+FEB!AD28+MAR!AD29</f>
        <v>#REF!</v>
      </c>
      <c r="AE29" s="19" t="e">
        <f>JAN!#REF!+FEB!AE28+MAR!AE29</f>
        <v>#REF!</v>
      </c>
      <c r="AF29" s="19" t="e">
        <f>JAN!#REF!+FEB!AF28+MAR!AF29</f>
        <v>#REF!</v>
      </c>
      <c r="AG29" s="19" t="e">
        <f>JAN!#REF!+FEB!AG28+MAR!AG29</f>
        <v>#REF!</v>
      </c>
      <c r="AH29" s="19" t="e">
        <f>JAN!#REF!+FEB!AH28+MAR!AH29</f>
        <v>#REF!</v>
      </c>
      <c r="AI29" s="19" t="e">
        <f>JAN!#REF!+FEB!AI28+MAR!AI29</f>
        <v>#REF!</v>
      </c>
      <c r="AJ29" s="19" t="e">
        <f>JAN!#REF!+FEB!AJ28+MAR!AJ29</f>
        <v>#REF!</v>
      </c>
      <c r="AK29" s="19" t="e">
        <f>JAN!#REF!+FEB!AK28+MAR!AK29</f>
        <v>#REF!</v>
      </c>
      <c r="AL29" s="19" t="e">
        <f>JAN!#REF!+FEB!AL28+MAR!AL29</f>
        <v>#REF!</v>
      </c>
      <c r="AM29" s="19" t="e">
        <f>JAN!#REF!+FEB!AM28+MAR!AM29</f>
        <v>#REF!</v>
      </c>
      <c r="AN29" s="19" t="e">
        <f>JAN!#REF!+FEB!AN28+MAR!AN29</f>
        <v>#REF!</v>
      </c>
      <c r="AO29" s="19" t="e">
        <f>JAN!#REF!+FEB!AO28+MAR!AO29</f>
        <v>#REF!</v>
      </c>
      <c r="AP29" s="19" t="e">
        <f>JAN!#REF!+FEB!AP28+MAR!AP29</f>
        <v>#REF!</v>
      </c>
      <c r="AQ29" s="19" t="e">
        <f>JAN!#REF!+FEB!AQ28+MAR!AQ29</f>
        <v>#REF!</v>
      </c>
      <c r="AR29" s="19" t="e">
        <f>JAN!#REF!+FEB!AR28+MAR!AR29</f>
        <v>#REF!</v>
      </c>
      <c r="AS29" s="19" t="e">
        <f>JAN!#REF!+FEB!AS28+MAR!AS29</f>
        <v>#REF!</v>
      </c>
      <c r="AT29" s="19" t="e">
        <f>JAN!#REF!+FEB!AT28+MAR!AT29</f>
        <v>#REF!</v>
      </c>
      <c r="AU29" s="19" t="e">
        <f>JAN!#REF!+FEB!AU28+MAR!AU29</f>
        <v>#REF!</v>
      </c>
      <c r="AV29" s="19" t="e">
        <f>JAN!#REF!+FEB!AV28+MAR!AV29</f>
        <v>#REF!</v>
      </c>
      <c r="AW29" s="19" t="e">
        <f>JAN!#REF!+FEB!AW28+MAR!AW29</f>
        <v>#REF!</v>
      </c>
      <c r="AX29" s="19" t="e">
        <f>JAN!#REF!+FEB!AX28+MAR!AX29</f>
        <v>#REF!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8">D30+E30</f>
        <v>848</v>
      </c>
      <c r="G30" s="19" t="e">
        <f>JAN!#REF!+FEB!G29+MAR!G30</f>
        <v>#REF!</v>
      </c>
      <c r="H30" s="19" t="e">
        <f>JAN!#REF!+FEB!H29+MAR!H30</f>
        <v>#REF!</v>
      </c>
      <c r="I30" s="19" t="e">
        <f>JAN!#REF!+FEB!I29+MAR!I30</f>
        <v>#REF!</v>
      </c>
      <c r="J30" s="19" t="e">
        <f>JAN!#REF!+FEB!J29+MAR!J30</f>
        <v>#REF!</v>
      </c>
      <c r="K30" s="19" t="e">
        <f>JAN!#REF!+FEB!K29+MAR!K30</f>
        <v>#REF!</v>
      </c>
      <c r="L30" s="19" t="e">
        <f>JAN!#REF!+FEB!L29+MAR!L30</f>
        <v>#REF!</v>
      </c>
      <c r="M30" s="19" t="e">
        <f>JAN!#REF!+FEB!M29+MAR!M30</f>
        <v>#REF!</v>
      </c>
      <c r="N30" s="19" t="e">
        <f>JAN!#REF!+FEB!N29+MAR!N30</f>
        <v>#REF!</v>
      </c>
      <c r="O30" s="19" t="e">
        <f>JAN!#REF!+FEB!O29+MAR!O30</f>
        <v>#REF!</v>
      </c>
      <c r="P30" s="19" t="e">
        <f>JAN!#REF!+FEB!P29+MAR!P30</f>
        <v>#REF!</v>
      </c>
      <c r="Q30" s="19" t="e">
        <f>JAN!#REF!+FEB!Q29+MAR!Q30</f>
        <v>#REF!</v>
      </c>
      <c r="R30" s="19" t="e">
        <f>JAN!#REF!+FEB!R29+MAR!R30</f>
        <v>#REF!</v>
      </c>
      <c r="S30" s="19" t="e">
        <f>JAN!#REF!+FEB!S29+MAR!S30</f>
        <v>#REF!</v>
      </c>
      <c r="T30" s="19" t="e">
        <f>JAN!#REF!+FEB!T29+MAR!T30</f>
        <v>#REF!</v>
      </c>
      <c r="U30" s="19" t="e">
        <f>JAN!#REF!+FEB!U29+MAR!U30</f>
        <v>#REF!</v>
      </c>
      <c r="V30" s="19" t="e">
        <f>JAN!#REF!+FEB!V29+MAR!V30</f>
        <v>#REF!</v>
      </c>
      <c r="W30" s="19" t="e">
        <f>JAN!#REF!+FEB!W29+MAR!W30</f>
        <v>#REF!</v>
      </c>
      <c r="X30" s="19" t="e">
        <f>JAN!#REF!+FEB!X29+MAR!X30</f>
        <v>#REF!</v>
      </c>
      <c r="Y30" s="19" t="e">
        <f>JAN!#REF!+FEB!Y29+MAR!Y30</f>
        <v>#REF!</v>
      </c>
      <c r="Z30" s="19" t="e">
        <f>JAN!#REF!+FEB!Z29+MAR!Z30</f>
        <v>#REF!</v>
      </c>
      <c r="AA30" s="19" t="e">
        <f>JAN!#REF!+FEB!AA29+MAR!AA30</f>
        <v>#REF!</v>
      </c>
      <c r="AB30" s="19" t="e">
        <f>JAN!#REF!+FEB!AB29+MAR!AB30</f>
        <v>#REF!</v>
      </c>
      <c r="AC30" s="19" t="e">
        <f>JAN!#REF!+FEB!AC29+MAR!AC30</f>
        <v>#REF!</v>
      </c>
      <c r="AD30" s="19" t="e">
        <f>JAN!#REF!+FEB!AD29+MAR!AD30</f>
        <v>#REF!</v>
      </c>
      <c r="AE30" s="19" t="e">
        <f>JAN!#REF!+FEB!AE29+MAR!AE30</f>
        <v>#REF!</v>
      </c>
      <c r="AF30" s="19" t="e">
        <f>JAN!#REF!+FEB!AF29+MAR!AF30</f>
        <v>#REF!</v>
      </c>
      <c r="AG30" s="19" t="e">
        <f>JAN!#REF!+FEB!AG29+MAR!AG30</f>
        <v>#REF!</v>
      </c>
      <c r="AH30" s="19" t="e">
        <f>JAN!#REF!+FEB!AH29+MAR!AH30</f>
        <v>#REF!</v>
      </c>
      <c r="AI30" s="19" t="e">
        <f>JAN!#REF!+FEB!AI29+MAR!AI30</f>
        <v>#REF!</v>
      </c>
      <c r="AJ30" s="19" t="e">
        <f>JAN!#REF!+FEB!AJ29+MAR!AJ30</f>
        <v>#REF!</v>
      </c>
      <c r="AK30" s="19" t="e">
        <f>JAN!#REF!+FEB!AK29+MAR!AK30</f>
        <v>#REF!</v>
      </c>
      <c r="AL30" s="19" t="e">
        <f>JAN!#REF!+FEB!AL29+MAR!AL30</f>
        <v>#REF!</v>
      </c>
      <c r="AM30" s="19" t="e">
        <f>JAN!#REF!+FEB!AM29+MAR!AM30</f>
        <v>#REF!</v>
      </c>
      <c r="AN30" s="19" t="e">
        <f>JAN!#REF!+FEB!AN29+MAR!AN30</f>
        <v>#REF!</v>
      </c>
      <c r="AO30" s="19" t="e">
        <f>JAN!#REF!+FEB!AO29+MAR!AO30</f>
        <v>#REF!</v>
      </c>
      <c r="AP30" s="19" t="e">
        <f>JAN!#REF!+FEB!AP29+MAR!AP30</f>
        <v>#REF!</v>
      </c>
      <c r="AQ30" s="19" t="e">
        <f>JAN!#REF!+FEB!AQ29+MAR!AQ30</f>
        <v>#REF!</v>
      </c>
      <c r="AR30" s="19" t="e">
        <f>JAN!#REF!+FEB!AR29+MAR!AR30</f>
        <v>#REF!</v>
      </c>
      <c r="AS30" s="19" t="e">
        <f>JAN!#REF!+FEB!AS29+MAR!AS30</f>
        <v>#REF!</v>
      </c>
      <c r="AT30" s="19" t="e">
        <f>JAN!#REF!+FEB!AT29+MAR!AT30</f>
        <v>#REF!</v>
      </c>
      <c r="AU30" s="19" t="e">
        <f>JAN!#REF!+FEB!AU29+MAR!AU30</f>
        <v>#REF!</v>
      </c>
      <c r="AV30" s="19" t="e">
        <f>JAN!#REF!+FEB!AV29+MAR!AV30</f>
        <v>#REF!</v>
      </c>
      <c r="AW30" s="19" t="e">
        <f>JAN!#REF!+FEB!AW29+MAR!AW30</f>
        <v>#REF!</v>
      </c>
      <c r="AX30" s="19" t="e">
        <f>JAN!#REF!+FEB!AX29+MAR!AX30</f>
        <v>#REF!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8"/>
        <v>492</v>
      </c>
      <c r="G31" s="19" t="e">
        <f>JAN!#REF!+FEB!G30+MAR!G31</f>
        <v>#REF!</v>
      </c>
      <c r="H31" s="19" t="e">
        <f>JAN!#REF!+FEB!H30+MAR!H31</f>
        <v>#REF!</v>
      </c>
      <c r="I31" s="19" t="e">
        <f>JAN!#REF!+FEB!I30+MAR!I31</f>
        <v>#REF!</v>
      </c>
      <c r="J31" s="19" t="e">
        <f>JAN!#REF!+FEB!J30+MAR!J31</f>
        <v>#REF!</v>
      </c>
      <c r="K31" s="19" t="e">
        <f>JAN!#REF!+FEB!K30+MAR!K31</f>
        <v>#REF!</v>
      </c>
      <c r="L31" s="19" t="e">
        <f>JAN!#REF!+FEB!L30+MAR!L31</f>
        <v>#REF!</v>
      </c>
      <c r="M31" s="19" t="e">
        <f>JAN!#REF!+FEB!M30+MAR!M31</f>
        <v>#REF!</v>
      </c>
      <c r="N31" s="19" t="e">
        <f>JAN!#REF!+FEB!N30+MAR!N31</f>
        <v>#REF!</v>
      </c>
      <c r="O31" s="19" t="e">
        <f>JAN!#REF!+FEB!O30+MAR!O31</f>
        <v>#REF!</v>
      </c>
      <c r="P31" s="19" t="e">
        <f>JAN!#REF!+FEB!P30+MAR!P31</f>
        <v>#REF!</v>
      </c>
      <c r="Q31" s="19" t="e">
        <f>JAN!#REF!+FEB!Q30+MAR!Q31</f>
        <v>#REF!</v>
      </c>
      <c r="R31" s="19" t="e">
        <f>JAN!#REF!+FEB!R30+MAR!R31</f>
        <v>#REF!</v>
      </c>
      <c r="S31" s="19" t="e">
        <f>JAN!#REF!+FEB!S30+MAR!S31</f>
        <v>#REF!</v>
      </c>
      <c r="T31" s="19" t="e">
        <f>JAN!#REF!+FEB!T30+MAR!T31</f>
        <v>#REF!</v>
      </c>
      <c r="U31" s="19" t="e">
        <f>JAN!#REF!+FEB!U30+MAR!U31</f>
        <v>#REF!</v>
      </c>
      <c r="V31" s="19" t="e">
        <f>JAN!#REF!+FEB!V30+MAR!V31</f>
        <v>#REF!</v>
      </c>
      <c r="W31" s="19" t="e">
        <f>JAN!#REF!+FEB!W30+MAR!W31</f>
        <v>#REF!</v>
      </c>
      <c r="X31" s="19" t="e">
        <f>JAN!#REF!+FEB!X30+MAR!X31</f>
        <v>#REF!</v>
      </c>
      <c r="Y31" s="19" t="e">
        <f>JAN!#REF!+FEB!Y30+MAR!Y31</f>
        <v>#REF!</v>
      </c>
      <c r="Z31" s="19" t="e">
        <f>JAN!#REF!+FEB!Z30+MAR!Z31</f>
        <v>#REF!</v>
      </c>
      <c r="AA31" s="19" t="e">
        <f>JAN!#REF!+FEB!AA30+MAR!AA31</f>
        <v>#REF!</v>
      </c>
      <c r="AB31" s="19" t="e">
        <f>JAN!#REF!+FEB!AB30+MAR!AB31</f>
        <v>#REF!</v>
      </c>
      <c r="AC31" s="19" t="e">
        <f>JAN!#REF!+FEB!AC30+MAR!AC31</f>
        <v>#REF!</v>
      </c>
      <c r="AD31" s="19" t="e">
        <f>JAN!#REF!+FEB!AD30+MAR!AD31</f>
        <v>#REF!</v>
      </c>
      <c r="AE31" s="19" t="e">
        <f>JAN!#REF!+FEB!AE30+MAR!AE31</f>
        <v>#REF!</v>
      </c>
      <c r="AF31" s="19" t="e">
        <f>JAN!#REF!+FEB!AF30+MAR!AF31</f>
        <v>#REF!</v>
      </c>
      <c r="AG31" s="19" t="e">
        <f>JAN!#REF!+FEB!AG30+MAR!AG31</f>
        <v>#REF!</v>
      </c>
      <c r="AH31" s="19" t="e">
        <f>JAN!#REF!+FEB!AH30+MAR!AH31</f>
        <v>#REF!</v>
      </c>
      <c r="AI31" s="19" t="e">
        <f>JAN!#REF!+FEB!AI30+MAR!AI31</f>
        <v>#REF!</v>
      </c>
      <c r="AJ31" s="19" t="e">
        <f>JAN!#REF!+FEB!AJ30+MAR!AJ31</f>
        <v>#REF!</v>
      </c>
      <c r="AK31" s="19" t="e">
        <f>JAN!#REF!+FEB!AK30+MAR!AK31</f>
        <v>#REF!</v>
      </c>
      <c r="AL31" s="19" t="e">
        <f>JAN!#REF!+FEB!AL30+MAR!AL31</f>
        <v>#REF!</v>
      </c>
      <c r="AM31" s="19" t="e">
        <f>JAN!#REF!+FEB!AM30+MAR!AM31</f>
        <v>#REF!</v>
      </c>
      <c r="AN31" s="19" t="e">
        <f>JAN!#REF!+FEB!AN30+MAR!AN31</f>
        <v>#REF!</v>
      </c>
      <c r="AO31" s="19" t="e">
        <f>JAN!#REF!+FEB!AO30+MAR!AO31</f>
        <v>#REF!</v>
      </c>
      <c r="AP31" s="19" t="e">
        <f>JAN!#REF!+FEB!AP30+MAR!AP31</f>
        <v>#REF!</v>
      </c>
      <c r="AQ31" s="19" t="e">
        <f>JAN!#REF!+FEB!AQ30+MAR!AQ31</f>
        <v>#REF!</v>
      </c>
      <c r="AR31" s="19" t="e">
        <f>JAN!#REF!+FEB!AR30+MAR!AR31</f>
        <v>#REF!</v>
      </c>
      <c r="AS31" s="19" t="e">
        <f>JAN!#REF!+FEB!AS30+MAR!AS31</f>
        <v>#REF!</v>
      </c>
      <c r="AT31" s="19" t="e">
        <f>JAN!#REF!+FEB!AT30+MAR!AT31</f>
        <v>#REF!</v>
      </c>
      <c r="AU31" s="19" t="e">
        <f>JAN!#REF!+FEB!AU30+MAR!AU31</f>
        <v>#REF!</v>
      </c>
      <c r="AV31" s="19" t="e">
        <f>JAN!#REF!+FEB!AV30+MAR!AV31</f>
        <v>#REF!</v>
      </c>
      <c r="AW31" s="19" t="e">
        <f>JAN!#REF!+FEB!AW30+MAR!AW31</f>
        <v>#REF!</v>
      </c>
      <c r="AX31" s="19" t="e">
        <f>JAN!#REF!+FEB!AX30+MAR!AX31</f>
        <v>#REF!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8"/>
        <v>485</v>
      </c>
      <c r="G32" s="19" t="e">
        <f>JAN!#REF!+FEB!G31+MAR!G32</f>
        <v>#REF!</v>
      </c>
      <c r="H32" s="19" t="e">
        <f>JAN!#REF!+FEB!H31+MAR!H32</f>
        <v>#REF!</v>
      </c>
      <c r="I32" s="19" t="e">
        <f>JAN!#REF!+FEB!I31+MAR!I32</f>
        <v>#REF!</v>
      </c>
      <c r="J32" s="19" t="e">
        <f>JAN!#REF!+FEB!J31+MAR!J32</f>
        <v>#REF!</v>
      </c>
      <c r="K32" s="19" t="e">
        <f>JAN!#REF!+FEB!K31+MAR!K32</f>
        <v>#REF!</v>
      </c>
      <c r="L32" s="19" t="e">
        <f>JAN!#REF!+FEB!L31+MAR!L32</f>
        <v>#REF!</v>
      </c>
      <c r="M32" s="19" t="e">
        <f>JAN!#REF!+FEB!M31+MAR!M32</f>
        <v>#REF!</v>
      </c>
      <c r="N32" s="19" t="e">
        <f>JAN!#REF!+FEB!N31+MAR!N32</f>
        <v>#REF!</v>
      </c>
      <c r="O32" s="19" t="e">
        <f>JAN!#REF!+FEB!O31+MAR!O32</f>
        <v>#REF!</v>
      </c>
      <c r="P32" s="19" t="e">
        <f>JAN!#REF!+FEB!P31+MAR!P32</f>
        <v>#REF!</v>
      </c>
      <c r="Q32" s="19" t="e">
        <f>JAN!#REF!+FEB!Q31+MAR!Q32</f>
        <v>#REF!</v>
      </c>
      <c r="R32" s="19" t="e">
        <f>JAN!#REF!+FEB!R31+MAR!R32</f>
        <v>#REF!</v>
      </c>
      <c r="S32" s="19" t="e">
        <f>JAN!#REF!+FEB!S31+MAR!S32</f>
        <v>#REF!</v>
      </c>
      <c r="T32" s="19" t="e">
        <f>JAN!#REF!+FEB!T31+MAR!T32</f>
        <v>#REF!</v>
      </c>
      <c r="U32" s="19" t="e">
        <f>JAN!#REF!+FEB!U31+MAR!U32</f>
        <v>#REF!</v>
      </c>
      <c r="V32" s="19" t="e">
        <f>JAN!#REF!+FEB!V31+MAR!V32</f>
        <v>#REF!</v>
      </c>
      <c r="W32" s="19" t="e">
        <f>JAN!#REF!+FEB!W31+MAR!W32</f>
        <v>#REF!</v>
      </c>
      <c r="X32" s="19" t="e">
        <f>JAN!#REF!+FEB!X31+MAR!X32</f>
        <v>#REF!</v>
      </c>
      <c r="Y32" s="19" t="e">
        <f>JAN!#REF!+FEB!Y31+MAR!Y32</f>
        <v>#REF!</v>
      </c>
      <c r="Z32" s="19" t="e">
        <f>JAN!#REF!+FEB!Z31+MAR!Z32</f>
        <v>#REF!</v>
      </c>
      <c r="AA32" s="19" t="e">
        <f>JAN!#REF!+FEB!AA31+MAR!AA32</f>
        <v>#REF!</v>
      </c>
      <c r="AB32" s="19" t="e">
        <f>JAN!#REF!+FEB!AB31+MAR!AB32</f>
        <v>#REF!</v>
      </c>
      <c r="AC32" s="19" t="e">
        <f>JAN!#REF!+FEB!AC31+MAR!AC32</f>
        <v>#REF!</v>
      </c>
      <c r="AD32" s="19" t="e">
        <f>JAN!#REF!+FEB!AD31+MAR!AD32</f>
        <v>#REF!</v>
      </c>
      <c r="AE32" s="19" t="e">
        <f>JAN!#REF!+FEB!AE31+MAR!AE32</f>
        <v>#REF!</v>
      </c>
      <c r="AF32" s="19" t="e">
        <f>JAN!#REF!+FEB!AF31+MAR!AF32</f>
        <v>#REF!</v>
      </c>
      <c r="AG32" s="19" t="e">
        <f>JAN!#REF!+FEB!AG31+MAR!AG32</f>
        <v>#REF!</v>
      </c>
      <c r="AH32" s="19" t="e">
        <f>JAN!#REF!+FEB!AH31+MAR!AH32</f>
        <v>#REF!</v>
      </c>
      <c r="AI32" s="19" t="e">
        <f>JAN!#REF!+FEB!AI31+MAR!AI32</f>
        <v>#REF!</v>
      </c>
      <c r="AJ32" s="19" t="e">
        <f>JAN!#REF!+FEB!AJ31+MAR!AJ32</f>
        <v>#REF!</v>
      </c>
      <c r="AK32" s="19" t="e">
        <f>JAN!#REF!+FEB!AK31+MAR!AK32</f>
        <v>#REF!</v>
      </c>
      <c r="AL32" s="19" t="e">
        <f>JAN!#REF!+FEB!AL31+MAR!AL32</f>
        <v>#REF!</v>
      </c>
      <c r="AM32" s="19" t="e">
        <f>JAN!#REF!+FEB!AM31+MAR!AM32</f>
        <v>#REF!</v>
      </c>
      <c r="AN32" s="19" t="e">
        <f>JAN!#REF!+FEB!AN31+MAR!AN32</f>
        <v>#REF!</v>
      </c>
      <c r="AO32" s="19" t="e">
        <f>JAN!#REF!+FEB!AO31+MAR!AO32</f>
        <v>#REF!</v>
      </c>
      <c r="AP32" s="19" t="e">
        <f>JAN!#REF!+FEB!AP31+MAR!AP32</f>
        <v>#REF!</v>
      </c>
      <c r="AQ32" s="19" t="e">
        <f>JAN!#REF!+FEB!AQ31+MAR!AQ32</f>
        <v>#REF!</v>
      </c>
      <c r="AR32" s="19" t="e">
        <f>JAN!#REF!+FEB!AR31+MAR!AR32</f>
        <v>#REF!</v>
      </c>
      <c r="AS32" s="19" t="e">
        <f>JAN!#REF!+FEB!AS31+MAR!AS32</f>
        <v>#REF!</v>
      </c>
      <c r="AT32" s="19" t="e">
        <f>JAN!#REF!+FEB!AT31+MAR!AT32</f>
        <v>#REF!</v>
      </c>
      <c r="AU32" s="19" t="e">
        <f>JAN!#REF!+FEB!AU31+MAR!AU32</f>
        <v>#REF!</v>
      </c>
      <c r="AV32" s="19" t="e">
        <f>JAN!#REF!+FEB!AV31+MAR!AV32</f>
        <v>#REF!</v>
      </c>
      <c r="AW32" s="19" t="e">
        <f>JAN!#REF!+FEB!AW31+MAR!AW32</f>
        <v>#REF!</v>
      </c>
      <c r="AX32" s="19" t="e">
        <f>JAN!#REF!+FEB!AX31+MAR!AX32</f>
        <v>#REF!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8"/>
        <v>653</v>
      </c>
      <c r="G33" s="19" t="e">
        <f>JAN!#REF!+FEB!G32+MAR!G33</f>
        <v>#REF!</v>
      </c>
      <c r="H33" s="19" t="e">
        <f>JAN!#REF!+FEB!H32+MAR!H33</f>
        <v>#REF!</v>
      </c>
      <c r="I33" s="19" t="e">
        <f>JAN!#REF!+FEB!I32+MAR!I33</f>
        <v>#REF!</v>
      </c>
      <c r="J33" s="19" t="e">
        <f>JAN!#REF!+FEB!J32+MAR!J33</f>
        <v>#REF!</v>
      </c>
      <c r="K33" s="19" t="e">
        <f>JAN!#REF!+FEB!K32+MAR!K33</f>
        <v>#REF!</v>
      </c>
      <c r="L33" s="19" t="e">
        <f>JAN!#REF!+FEB!L32+MAR!L33</f>
        <v>#REF!</v>
      </c>
      <c r="M33" s="19" t="e">
        <f>JAN!#REF!+FEB!M32+MAR!M33</f>
        <v>#REF!</v>
      </c>
      <c r="N33" s="19" t="e">
        <f>JAN!#REF!+FEB!N32+MAR!N33</f>
        <v>#REF!</v>
      </c>
      <c r="O33" s="19" t="e">
        <f>JAN!#REF!+FEB!O32+MAR!O33</f>
        <v>#REF!</v>
      </c>
      <c r="P33" s="19" t="e">
        <f>JAN!#REF!+FEB!P32+MAR!P33</f>
        <v>#REF!</v>
      </c>
      <c r="Q33" s="19" t="e">
        <f>JAN!#REF!+FEB!Q32+MAR!Q33</f>
        <v>#REF!</v>
      </c>
      <c r="R33" s="19" t="e">
        <f>JAN!#REF!+FEB!R32+MAR!R33</f>
        <v>#REF!</v>
      </c>
      <c r="S33" s="19" t="e">
        <f>JAN!#REF!+FEB!S32+MAR!S33</f>
        <v>#REF!</v>
      </c>
      <c r="T33" s="19" t="e">
        <f>JAN!#REF!+FEB!T32+MAR!T33</f>
        <v>#REF!</v>
      </c>
      <c r="U33" s="19" t="e">
        <f>JAN!#REF!+FEB!U32+MAR!U33</f>
        <v>#REF!</v>
      </c>
      <c r="V33" s="19" t="e">
        <f>JAN!#REF!+FEB!V32+MAR!V33</f>
        <v>#REF!</v>
      </c>
      <c r="W33" s="19" t="e">
        <f>JAN!#REF!+FEB!W32+MAR!W33</f>
        <v>#REF!</v>
      </c>
      <c r="X33" s="19" t="e">
        <f>JAN!#REF!+FEB!X32+MAR!X33</f>
        <v>#REF!</v>
      </c>
      <c r="Y33" s="19" t="e">
        <f>JAN!#REF!+FEB!Y32+MAR!Y33</f>
        <v>#REF!</v>
      </c>
      <c r="Z33" s="19" t="e">
        <f>JAN!#REF!+FEB!Z32+MAR!Z33</f>
        <v>#REF!</v>
      </c>
      <c r="AA33" s="19" t="e">
        <f>JAN!#REF!+FEB!AA32+MAR!AA33</f>
        <v>#REF!</v>
      </c>
      <c r="AB33" s="19" t="e">
        <f>JAN!#REF!+FEB!AB32+MAR!AB33</f>
        <v>#REF!</v>
      </c>
      <c r="AC33" s="19" t="e">
        <f>JAN!#REF!+FEB!AC32+MAR!AC33</f>
        <v>#REF!</v>
      </c>
      <c r="AD33" s="19" t="e">
        <f>JAN!#REF!+FEB!AD32+MAR!AD33</f>
        <v>#REF!</v>
      </c>
      <c r="AE33" s="19" t="e">
        <f>JAN!#REF!+FEB!AE32+MAR!AE33</f>
        <v>#REF!</v>
      </c>
      <c r="AF33" s="19" t="e">
        <f>JAN!#REF!+FEB!AF32+MAR!AF33</f>
        <v>#REF!</v>
      </c>
      <c r="AG33" s="19" t="e">
        <f>JAN!#REF!+FEB!AG32+MAR!AG33</f>
        <v>#REF!</v>
      </c>
      <c r="AH33" s="19" t="e">
        <f>JAN!#REF!+FEB!AH32+MAR!AH33</f>
        <v>#REF!</v>
      </c>
      <c r="AI33" s="19" t="e">
        <f>JAN!#REF!+FEB!AI32+MAR!AI33</f>
        <v>#REF!</v>
      </c>
      <c r="AJ33" s="19" t="e">
        <f>JAN!#REF!+FEB!AJ32+MAR!AJ33</f>
        <v>#REF!</v>
      </c>
      <c r="AK33" s="19" t="e">
        <f>JAN!#REF!+FEB!AK32+MAR!AK33</f>
        <v>#REF!</v>
      </c>
      <c r="AL33" s="19" t="e">
        <f>JAN!#REF!+FEB!AL32+MAR!AL33</f>
        <v>#REF!</v>
      </c>
      <c r="AM33" s="19" t="e">
        <f>JAN!#REF!+FEB!AM32+MAR!AM33</f>
        <v>#REF!</v>
      </c>
      <c r="AN33" s="19" t="e">
        <f>JAN!#REF!+FEB!AN32+MAR!AN33</f>
        <v>#REF!</v>
      </c>
      <c r="AO33" s="19" t="e">
        <f>JAN!#REF!+FEB!AO32+MAR!AO33</f>
        <v>#REF!</v>
      </c>
      <c r="AP33" s="19" t="e">
        <f>JAN!#REF!+FEB!AP32+MAR!AP33</f>
        <v>#REF!</v>
      </c>
      <c r="AQ33" s="19" t="e">
        <f>JAN!#REF!+FEB!AQ32+MAR!AQ33</f>
        <v>#REF!</v>
      </c>
      <c r="AR33" s="19" t="e">
        <f>JAN!#REF!+FEB!AR32+MAR!AR33</f>
        <v>#REF!</v>
      </c>
      <c r="AS33" s="19" t="e">
        <f>JAN!#REF!+FEB!AS32+MAR!AS33</f>
        <v>#REF!</v>
      </c>
      <c r="AT33" s="19" t="e">
        <f>JAN!#REF!+FEB!AT32+MAR!AT33</f>
        <v>#REF!</v>
      </c>
      <c r="AU33" s="19" t="e">
        <f>JAN!#REF!+FEB!AU32+MAR!AU33</f>
        <v>#REF!</v>
      </c>
      <c r="AV33" s="19" t="e">
        <f>JAN!#REF!+FEB!AV32+MAR!AV33</f>
        <v>#REF!</v>
      </c>
      <c r="AW33" s="19" t="e">
        <f>JAN!#REF!+FEB!AW32+MAR!AW33</f>
        <v>#REF!</v>
      </c>
      <c r="AX33" s="19" t="e">
        <f>JAN!#REF!+FEB!AX32+MAR!AX33</f>
        <v>#REF!</v>
      </c>
    </row>
    <row r="34" spans="1:50" ht="14.25" customHeight="1">
      <c r="A34" s="26"/>
      <c r="B34" s="17"/>
      <c r="C34" s="18" t="s">
        <v>37</v>
      </c>
      <c r="D34" s="19">
        <f t="shared" ref="D34:F34" si="9">SUM(D30:D33)</f>
        <v>1225</v>
      </c>
      <c r="E34" s="19">
        <f t="shared" si="9"/>
        <v>1253</v>
      </c>
      <c r="F34" s="19">
        <f t="shared" si="9"/>
        <v>2478</v>
      </c>
      <c r="G34" s="19" t="e">
        <f>JAN!#REF!+FEB!G33+MAR!G34</f>
        <v>#REF!</v>
      </c>
      <c r="H34" s="19" t="e">
        <f>JAN!#REF!+FEB!H33+MAR!H34</f>
        <v>#REF!</v>
      </c>
      <c r="I34" s="19" t="e">
        <f>JAN!#REF!+FEB!I33+MAR!I34</f>
        <v>#REF!</v>
      </c>
      <c r="J34" s="19" t="e">
        <f>JAN!#REF!+FEB!J33+MAR!J34</f>
        <v>#REF!</v>
      </c>
      <c r="K34" s="19" t="e">
        <f>JAN!#REF!+FEB!K33+MAR!K34</f>
        <v>#REF!</v>
      </c>
      <c r="L34" s="19" t="e">
        <f>JAN!#REF!+FEB!L33+MAR!L34</f>
        <v>#REF!</v>
      </c>
      <c r="M34" s="19" t="e">
        <f>JAN!#REF!+FEB!M33+MAR!M34</f>
        <v>#REF!</v>
      </c>
      <c r="N34" s="19" t="e">
        <f>JAN!#REF!+FEB!N33+MAR!N34</f>
        <v>#REF!</v>
      </c>
      <c r="O34" s="19" t="e">
        <f>JAN!#REF!+FEB!O33+MAR!O34</f>
        <v>#REF!</v>
      </c>
      <c r="P34" s="19" t="e">
        <f>JAN!#REF!+FEB!P33+MAR!P34</f>
        <v>#REF!</v>
      </c>
      <c r="Q34" s="19" t="e">
        <f>JAN!#REF!+FEB!Q33+MAR!Q34</f>
        <v>#REF!</v>
      </c>
      <c r="R34" s="19" t="e">
        <f>JAN!#REF!+FEB!R33+MAR!R34</f>
        <v>#REF!</v>
      </c>
      <c r="S34" s="19" t="e">
        <f>JAN!#REF!+FEB!S33+MAR!S34</f>
        <v>#REF!</v>
      </c>
      <c r="T34" s="19" t="e">
        <f>JAN!#REF!+FEB!T33+MAR!T34</f>
        <v>#REF!</v>
      </c>
      <c r="U34" s="19" t="e">
        <f>JAN!#REF!+FEB!U33+MAR!U34</f>
        <v>#REF!</v>
      </c>
      <c r="V34" s="19" t="e">
        <f>JAN!#REF!+FEB!V33+MAR!V34</f>
        <v>#REF!</v>
      </c>
      <c r="W34" s="19" t="e">
        <f>JAN!#REF!+FEB!W33+MAR!W34</f>
        <v>#REF!</v>
      </c>
      <c r="X34" s="19" t="e">
        <f>JAN!#REF!+FEB!X33+MAR!X34</f>
        <v>#REF!</v>
      </c>
      <c r="Y34" s="19" t="e">
        <f>JAN!#REF!+FEB!Y33+MAR!Y34</f>
        <v>#REF!</v>
      </c>
      <c r="Z34" s="19" t="e">
        <f>JAN!#REF!+FEB!Z33+MAR!Z34</f>
        <v>#REF!</v>
      </c>
      <c r="AA34" s="19" t="e">
        <f>JAN!#REF!+FEB!AA33+MAR!AA34</f>
        <v>#REF!</v>
      </c>
      <c r="AB34" s="19" t="e">
        <f>JAN!#REF!+FEB!AB33+MAR!AB34</f>
        <v>#REF!</v>
      </c>
      <c r="AC34" s="19" t="e">
        <f>JAN!#REF!+FEB!AC33+MAR!AC34</f>
        <v>#REF!</v>
      </c>
      <c r="AD34" s="19" t="e">
        <f>JAN!#REF!+FEB!AD33+MAR!AD34</f>
        <v>#REF!</v>
      </c>
      <c r="AE34" s="19" t="e">
        <f>JAN!#REF!+FEB!AE33+MAR!AE34</f>
        <v>#REF!</v>
      </c>
      <c r="AF34" s="19" t="e">
        <f>JAN!#REF!+FEB!AF33+MAR!AF34</f>
        <v>#REF!</v>
      </c>
      <c r="AG34" s="19" t="e">
        <f>JAN!#REF!+FEB!AG33+MAR!AG34</f>
        <v>#REF!</v>
      </c>
      <c r="AH34" s="19" t="e">
        <f>JAN!#REF!+FEB!AH33+MAR!AH34</f>
        <v>#REF!</v>
      </c>
      <c r="AI34" s="19" t="e">
        <f>JAN!#REF!+FEB!AI33+MAR!AI34</f>
        <v>#REF!</v>
      </c>
      <c r="AJ34" s="19" t="e">
        <f>JAN!#REF!+FEB!AJ33+MAR!AJ34</f>
        <v>#REF!</v>
      </c>
      <c r="AK34" s="19" t="e">
        <f>JAN!#REF!+FEB!AK33+MAR!AK34</f>
        <v>#REF!</v>
      </c>
      <c r="AL34" s="19" t="e">
        <f>JAN!#REF!+FEB!AL33+MAR!AL34</f>
        <v>#REF!</v>
      </c>
      <c r="AM34" s="19" t="e">
        <f>JAN!#REF!+FEB!AM33+MAR!AM34</f>
        <v>#REF!</v>
      </c>
      <c r="AN34" s="19" t="e">
        <f>JAN!#REF!+FEB!AN33+MAR!AN34</f>
        <v>#REF!</v>
      </c>
      <c r="AO34" s="19" t="e">
        <f>JAN!#REF!+FEB!AO33+MAR!AO34</f>
        <v>#REF!</v>
      </c>
      <c r="AP34" s="19" t="e">
        <f>JAN!#REF!+FEB!AP33+MAR!AP34</f>
        <v>#REF!</v>
      </c>
      <c r="AQ34" s="19" t="e">
        <f>JAN!#REF!+FEB!AQ33+MAR!AQ34</f>
        <v>#REF!</v>
      </c>
      <c r="AR34" s="19" t="e">
        <f>JAN!#REF!+FEB!AR33+MAR!AR34</f>
        <v>#REF!</v>
      </c>
      <c r="AS34" s="19" t="e">
        <f>JAN!#REF!+FEB!AS33+MAR!AS34</f>
        <v>#REF!</v>
      </c>
      <c r="AT34" s="19" t="e">
        <f>JAN!#REF!+FEB!AT33+MAR!AT34</f>
        <v>#REF!</v>
      </c>
      <c r="AU34" s="19" t="e">
        <f>JAN!#REF!+FEB!AU33+MAR!AU34</f>
        <v>#REF!</v>
      </c>
      <c r="AV34" s="19" t="e">
        <f>JAN!#REF!+FEB!AV33+MAR!AV34</f>
        <v>#REF!</v>
      </c>
      <c r="AW34" s="19" t="e">
        <f>JAN!#REF!+FEB!AW33+MAR!AW34</f>
        <v>#REF!</v>
      </c>
      <c r="AX34" s="19" t="e">
        <f>JAN!#REF!+FEB!AX33+MAR!AX34</f>
        <v>#REF!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0">D35+E35</f>
        <v>1595</v>
      </c>
      <c r="G35" s="19" t="e">
        <f>JAN!#REF!+FEB!G34+MAR!G35</f>
        <v>#REF!</v>
      </c>
      <c r="H35" s="19" t="e">
        <f>JAN!#REF!+FEB!H34+MAR!H35</f>
        <v>#REF!</v>
      </c>
      <c r="I35" s="19" t="e">
        <f>JAN!#REF!+FEB!I34+MAR!I35</f>
        <v>#REF!</v>
      </c>
      <c r="J35" s="19" t="e">
        <f>JAN!#REF!+FEB!J34+MAR!J35</f>
        <v>#REF!</v>
      </c>
      <c r="K35" s="19" t="e">
        <f>JAN!#REF!+FEB!K34+MAR!K35</f>
        <v>#REF!</v>
      </c>
      <c r="L35" s="19" t="e">
        <f>JAN!#REF!+FEB!L34+MAR!L35</f>
        <v>#REF!</v>
      </c>
      <c r="M35" s="19" t="e">
        <f>JAN!#REF!+FEB!M34+MAR!M35</f>
        <v>#REF!</v>
      </c>
      <c r="N35" s="19" t="e">
        <f>JAN!#REF!+FEB!N34+MAR!N35</f>
        <v>#REF!</v>
      </c>
      <c r="O35" s="19" t="e">
        <f>JAN!#REF!+FEB!O34+MAR!O35</f>
        <v>#REF!</v>
      </c>
      <c r="P35" s="19" t="e">
        <f>JAN!#REF!+FEB!P34+MAR!P35</f>
        <v>#REF!</v>
      </c>
      <c r="Q35" s="19" t="e">
        <f>JAN!#REF!+FEB!Q34+MAR!Q35</f>
        <v>#REF!</v>
      </c>
      <c r="R35" s="19" t="e">
        <f>JAN!#REF!+FEB!R34+MAR!R35</f>
        <v>#REF!</v>
      </c>
      <c r="S35" s="19" t="e">
        <f>JAN!#REF!+FEB!S34+MAR!S35</f>
        <v>#REF!</v>
      </c>
      <c r="T35" s="19" t="e">
        <f>JAN!#REF!+FEB!T34+MAR!T35</f>
        <v>#REF!</v>
      </c>
      <c r="U35" s="19" t="e">
        <f>JAN!#REF!+FEB!U34+MAR!U35</f>
        <v>#REF!</v>
      </c>
      <c r="V35" s="19" t="e">
        <f>JAN!#REF!+FEB!V34+MAR!V35</f>
        <v>#REF!</v>
      </c>
      <c r="W35" s="19" t="e">
        <f>JAN!#REF!+FEB!W34+MAR!W35</f>
        <v>#REF!</v>
      </c>
      <c r="X35" s="19" t="e">
        <f>JAN!#REF!+FEB!X34+MAR!X35</f>
        <v>#REF!</v>
      </c>
      <c r="Y35" s="19" t="e">
        <f>JAN!#REF!+FEB!Y34+MAR!Y35</f>
        <v>#REF!</v>
      </c>
      <c r="Z35" s="19" t="e">
        <f>JAN!#REF!+FEB!Z34+MAR!Z35</f>
        <v>#REF!</v>
      </c>
      <c r="AA35" s="19" t="e">
        <f>JAN!#REF!+FEB!AA34+MAR!AA35</f>
        <v>#REF!</v>
      </c>
      <c r="AB35" s="19" t="e">
        <f>JAN!#REF!+FEB!AB34+MAR!AB35</f>
        <v>#REF!</v>
      </c>
      <c r="AC35" s="19" t="e">
        <f>JAN!#REF!+FEB!AC34+MAR!AC35</f>
        <v>#REF!</v>
      </c>
      <c r="AD35" s="19" t="e">
        <f>JAN!#REF!+FEB!AD34+MAR!AD35</f>
        <v>#REF!</v>
      </c>
      <c r="AE35" s="19" t="e">
        <f>JAN!#REF!+FEB!AE34+MAR!AE35</f>
        <v>#REF!</v>
      </c>
      <c r="AF35" s="19" t="e">
        <f>JAN!#REF!+FEB!AF34+MAR!AF35</f>
        <v>#REF!</v>
      </c>
      <c r="AG35" s="19" t="e">
        <f>JAN!#REF!+FEB!AG34+MAR!AG35</f>
        <v>#REF!</v>
      </c>
      <c r="AH35" s="19" t="e">
        <f>JAN!#REF!+FEB!AH34+MAR!AH35</f>
        <v>#REF!</v>
      </c>
      <c r="AI35" s="19" t="e">
        <f>JAN!#REF!+FEB!AI34+MAR!AI35</f>
        <v>#REF!</v>
      </c>
      <c r="AJ35" s="19" t="e">
        <f>JAN!#REF!+FEB!AJ34+MAR!AJ35</f>
        <v>#REF!</v>
      </c>
      <c r="AK35" s="19" t="e">
        <f>JAN!#REF!+FEB!AK34+MAR!AK35</f>
        <v>#REF!</v>
      </c>
      <c r="AL35" s="19" t="e">
        <f>JAN!#REF!+FEB!AL34+MAR!AL35</f>
        <v>#REF!</v>
      </c>
      <c r="AM35" s="19" t="e">
        <f>JAN!#REF!+FEB!AM34+MAR!AM35</f>
        <v>#REF!</v>
      </c>
      <c r="AN35" s="19" t="e">
        <f>JAN!#REF!+FEB!AN34+MAR!AN35</f>
        <v>#REF!</v>
      </c>
      <c r="AO35" s="19" t="e">
        <f>JAN!#REF!+FEB!AO34+MAR!AO35</f>
        <v>#REF!</v>
      </c>
      <c r="AP35" s="19" t="e">
        <f>JAN!#REF!+FEB!AP34+MAR!AP35</f>
        <v>#REF!</v>
      </c>
      <c r="AQ35" s="19" t="e">
        <f>JAN!#REF!+FEB!AQ34+MAR!AQ35</f>
        <v>#REF!</v>
      </c>
      <c r="AR35" s="19" t="e">
        <f>JAN!#REF!+FEB!AR34+MAR!AR35</f>
        <v>#REF!</v>
      </c>
      <c r="AS35" s="19" t="e">
        <f>JAN!#REF!+FEB!AS34+MAR!AS35</f>
        <v>#REF!</v>
      </c>
      <c r="AT35" s="19" t="e">
        <f>JAN!#REF!+FEB!AT34+MAR!AT35</f>
        <v>#REF!</v>
      </c>
      <c r="AU35" s="19" t="e">
        <f>JAN!#REF!+FEB!AU34+MAR!AU35</f>
        <v>#REF!</v>
      </c>
      <c r="AV35" s="19" t="e">
        <f>JAN!#REF!+FEB!AV34+MAR!AV35</f>
        <v>#REF!</v>
      </c>
      <c r="AW35" s="19" t="e">
        <f>JAN!#REF!+FEB!AW34+MAR!AW35</f>
        <v>#REF!</v>
      </c>
      <c r="AX35" s="19" t="e">
        <f>JAN!#REF!+FEB!AX34+MAR!AX35</f>
        <v>#REF!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0"/>
        <v>491</v>
      </c>
      <c r="G36" s="19" t="e">
        <f>JAN!#REF!+FEB!G35+MAR!G36</f>
        <v>#REF!</v>
      </c>
      <c r="H36" s="19" t="e">
        <f>JAN!#REF!+FEB!H35+MAR!H36</f>
        <v>#REF!</v>
      </c>
      <c r="I36" s="19" t="e">
        <f>JAN!#REF!+FEB!I35+MAR!I36</f>
        <v>#REF!</v>
      </c>
      <c r="J36" s="19" t="e">
        <f>JAN!#REF!+FEB!J35+MAR!J36</f>
        <v>#REF!</v>
      </c>
      <c r="K36" s="19" t="e">
        <f>JAN!#REF!+FEB!K35+MAR!K36</f>
        <v>#REF!</v>
      </c>
      <c r="L36" s="19" t="e">
        <f>JAN!#REF!+FEB!L35+MAR!L36</f>
        <v>#REF!</v>
      </c>
      <c r="M36" s="19" t="e">
        <f>JAN!#REF!+FEB!M35+MAR!M36</f>
        <v>#REF!</v>
      </c>
      <c r="N36" s="19" t="e">
        <f>JAN!#REF!+FEB!N35+MAR!N36</f>
        <v>#REF!</v>
      </c>
      <c r="O36" s="19" t="e">
        <f>JAN!#REF!+FEB!O35+MAR!O36</f>
        <v>#REF!</v>
      </c>
      <c r="P36" s="19" t="e">
        <f>JAN!#REF!+FEB!P35+MAR!P36</f>
        <v>#REF!</v>
      </c>
      <c r="Q36" s="19" t="e">
        <f>JAN!#REF!+FEB!Q35+MAR!Q36</f>
        <v>#REF!</v>
      </c>
      <c r="R36" s="19" t="e">
        <f>JAN!#REF!+FEB!R35+MAR!R36</f>
        <v>#REF!</v>
      </c>
      <c r="S36" s="19" t="e">
        <f>JAN!#REF!+FEB!S35+MAR!S36</f>
        <v>#REF!</v>
      </c>
      <c r="T36" s="19" t="e">
        <f>JAN!#REF!+FEB!T35+MAR!T36</f>
        <v>#REF!</v>
      </c>
      <c r="U36" s="19" t="e">
        <f>JAN!#REF!+FEB!U35+MAR!U36</f>
        <v>#REF!</v>
      </c>
      <c r="V36" s="19" t="e">
        <f>JAN!#REF!+FEB!V35+MAR!V36</f>
        <v>#REF!</v>
      </c>
      <c r="W36" s="19" t="e">
        <f>JAN!#REF!+FEB!W35+MAR!W36</f>
        <v>#REF!</v>
      </c>
      <c r="X36" s="19" t="e">
        <f>JAN!#REF!+FEB!X35+MAR!X36</f>
        <v>#REF!</v>
      </c>
      <c r="Y36" s="19" t="e">
        <f>JAN!#REF!+FEB!Y35+MAR!Y36</f>
        <v>#REF!</v>
      </c>
      <c r="Z36" s="19" t="e">
        <f>JAN!#REF!+FEB!Z35+MAR!Z36</f>
        <v>#REF!</v>
      </c>
      <c r="AA36" s="19" t="e">
        <f>JAN!#REF!+FEB!AA35+MAR!AA36</f>
        <v>#REF!</v>
      </c>
      <c r="AB36" s="19" t="e">
        <f>JAN!#REF!+FEB!AB35+MAR!AB36</f>
        <v>#REF!</v>
      </c>
      <c r="AC36" s="19" t="e">
        <f>JAN!#REF!+FEB!AC35+MAR!AC36</f>
        <v>#REF!</v>
      </c>
      <c r="AD36" s="19" t="e">
        <f>JAN!#REF!+FEB!AD35+MAR!AD36</f>
        <v>#REF!</v>
      </c>
      <c r="AE36" s="19" t="e">
        <f>JAN!#REF!+FEB!AE35+MAR!AE36</f>
        <v>#REF!</v>
      </c>
      <c r="AF36" s="19" t="e">
        <f>JAN!#REF!+FEB!AF35+MAR!AF36</f>
        <v>#REF!</v>
      </c>
      <c r="AG36" s="19" t="e">
        <f>JAN!#REF!+FEB!AG35+MAR!AG36</f>
        <v>#REF!</v>
      </c>
      <c r="AH36" s="19" t="e">
        <f>JAN!#REF!+FEB!AH35+MAR!AH36</f>
        <v>#REF!</v>
      </c>
      <c r="AI36" s="19" t="e">
        <f>JAN!#REF!+FEB!AI35+MAR!AI36</f>
        <v>#REF!</v>
      </c>
      <c r="AJ36" s="19" t="e">
        <f>JAN!#REF!+FEB!AJ35+MAR!AJ36</f>
        <v>#REF!</v>
      </c>
      <c r="AK36" s="19" t="e">
        <f>JAN!#REF!+FEB!AK35+MAR!AK36</f>
        <v>#REF!</v>
      </c>
      <c r="AL36" s="19" t="e">
        <f>JAN!#REF!+FEB!AL35+MAR!AL36</f>
        <v>#REF!</v>
      </c>
      <c r="AM36" s="19" t="e">
        <f>JAN!#REF!+FEB!AM35+MAR!AM36</f>
        <v>#REF!</v>
      </c>
      <c r="AN36" s="19" t="e">
        <f>JAN!#REF!+FEB!AN35+MAR!AN36</f>
        <v>#REF!</v>
      </c>
      <c r="AO36" s="19" t="e">
        <f>JAN!#REF!+FEB!AO35+MAR!AO36</f>
        <v>#REF!</v>
      </c>
      <c r="AP36" s="19" t="e">
        <f>JAN!#REF!+FEB!AP35+MAR!AP36</f>
        <v>#REF!</v>
      </c>
      <c r="AQ36" s="19" t="e">
        <f>JAN!#REF!+FEB!AQ35+MAR!AQ36</f>
        <v>#REF!</v>
      </c>
      <c r="AR36" s="19" t="e">
        <f>JAN!#REF!+FEB!AR35+MAR!AR36</f>
        <v>#REF!</v>
      </c>
      <c r="AS36" s="19" t="e">
        <f>JAN!#REF!+FEB!AS35+MAR!AS36</f>
        <v>#REF!</v>
      </c>
      <c r="AT36" s="19" t="e">
        <f>JAN!#REF!+FEB!AT35+MAR!AT36</f>
        <v>#REF!</v>
      </c>
      <c r="AU36" s="19" t="e">
        <f>JAN!#REF!+FEB!AU35+MAR!AU36</f>
        <v>#REF!</v>
      </c>
      <c r="AV36" s="19" t="e">
        <f>JAN!#REF!+FEB!AV35+MAR!AV36</f>
        <v>#REF!</v>
      </c>
      <c r="AW36" s="19" t="e">
        <f>JAN!#REF!+FEB!AW35+MAR!AW36</f>
        <v>#REF!</v>
      </c>
      <c r="AX36" s="19" t="e">
        <f>JAN!#REF!+FEB!AX35+MAR!AX36</f>
        <v>#REF!</v>
      </c>
    </row>
    <row r="37" spans="1:50" ht="14.25" customHeight="1">
      <c r="A37" s="26"/>
      <c r="B37" s="17"/>
      <c r="C37" s="18" t="s">
        <v>37</v>
      </c>
      <c r="D37" s="19">
        <f t="shared" ref="D37:F37" si="11">SUM(D35:D36)</f>
        <v>1081</v>
      </c>
      <c r="E37" s="19">
        <f t="shared" si="11"/>
        <v>1005</v>
      </c>
      <c r="F37" s="19">
        <f t="shared" si="11"/>
        <v>2086</v>
      </c>
      <c r="G37" s="19" t="e">
        <f>JAN!#REF!+FEB!G36+MAR!G37</f>
        <v>#REF!</v>
      </c>
      <c r="H37" s="19" t="e">
        <f>JAN!#REF!+FEB!H36+MAR!H37</f>
        <v>#REF!</v>
      </c>
      <c r="I37" s="19" t="e">
        <f>JAN!#REF!+FEB!I36+MAR!I37</f>
        <v>#REF!</v>
      </c>
      <c r="J37" s="19" t="e">
        <f>JAN!#REF!+FEB!J36+MAR!J37</f>
        <v>#REF!</v>
      </c>
      <c r="K37" s="19" t="e">
        <f>JAN!#REF!+FEB!K36+MAR!K37</f>
        <v>#REF!</v>
      </c>
      <c r="L37" s="19" t="e">
        <f>JAN!#REF!+FEB!L36+MAR!L37</f>
        <v>#REF!</v>
      </c>
      <c r="M37" s="19" t="e">
        <f>JAN!#REF!+FEB!M36+MAR!M37</f>
        <v>#REF!</v>
      </c>
      <c r="N37" s="19" t="e">
        <f>JAN!#REF!+FEB!N36+MAR!N37</f>
        <v>#REF!</v>
      </c>
      <c r="O37" s="19" t="e">
        <f>JAN!#REF!+FEB!O36+MAR!O37</f>
        <v>#REF!</v>
      </c>
      <c r="P37" s="19" t="e">
        <f>JAN!#REF!+FEB!P36+MAR!P37</f>
        <v>#REF!</v>
      </c>
      <c r="Q37" s="19" t="e">
        <f>JAN!#REF!+FEB!Q36+MAR!Q37</f>
        <v>#REF!</v>
      </c>
      <c r="R37" s="19" t="e">
        <f>JAN!#REF!+FEB!R36+MAR!R37</f>
        <v>#REF!</v>
      </c>
      <c r="S37" s="19" t="e">
        <f>JAN!#REF!+FEB!S36+MAR!S37</f>
        <v>#REF!</v>
      </c>
      <c r="T37" s="19" t="e">
        <f>JAN!#REF!+FEB!T36+MAR!T37</f>
        <v>#REF!</v>
      </c>
      <c r="U37" s="19" t="e">
        <f>JAN!#REF!+FEB!U36+MAR!U37</f>
        <v>#REF!</v>
      </c>
      <c r="V37" s="19" t="e">
        <f>JAN!#REF!+FEB!V36+MAR!V37</f>
        <v>#REF!</v>
      </c>
      <c r="W37" s="19" t="e">
        <f>JAN!#REF!+FEB!W36+MAR!W37</f>
        <v>#REF!</v>
      </c>
      <c r="X37" s="19" t="e">
        <f>JAN!#REF!+FEB!X36+MAR!X37</f>
        <v>#REF!</v>
      </c>
      <c r="Y37" s="19" t="e">
        <f>JAN!#REF!+FEB!Y36+MAR!Y37</f>
        <v>#REF!</v>
      </c>
      <c r="Z37" s="19" t="e">
        <f>JAN!#REF!+FEB!Z36+MAR!Z37</f>
        <v>#REF!</v>
      </c>
      <c r="AA37" s="19" t="e">
        <f>JAN!#REF!+FEB!AA36+MAR!AA37</f>
        <v>#REF!</v>
      </c>
      <c r="AB37" s="19" t="e">
        <f>JAN!#REF!+FEB!AB36+MAR!AB37</f>
        <v>#REF!</v>
      </c>
      <c r="AC37" s="19" t="e">
        <f>JAN!#REF!+FEB!AC36+MAR!AC37</f>
        <v>#REF!</v>
      </c>
      <c r="AD37" s="19" t="e">
        <f>JAN!#REF!+FEB!AD36+MAR!AD37</f>
        <v>#REF!</v>
      </c>
      <c r="AE37" s="19" t="e">
        <f>JAN!#REF!+FEB!AE36+MAR!AE37</f>
        <v>#REF!</v>
      </c>
      <c r="AF37" s="19" t="e">
        <f>JAN!#REF!+FEB!AF36+MAR!AF37</f>
        <v>#REF!</v>
      </c>
      <c r="AG37" s="19" t="e">
        <f>JAN!#REF!+FEB!AG36+MAR!AG37</f>
        <v>#REF!</v>
      </c>
      <c r="AH37" s="19" t="e">
        <f>JAN!#REF!+FEB!AH36+MAR!AH37</f>
        <v>#REF!</v>
      </c>
      <c r="AI37" s="19" t="e">
        <f>JAN!#REF!+FEB!AI36+MAR!AI37</f>
        <v>#REF!</v>
      </c>
      <c r="AJ37" s="19" t="e">
        <f>JAN!#REF!+FEB!AJ36+MAR!AJ37</f>
        <v>#REF!</v>
      </c>
      <c r="AK37" s="19" t="e">
        <f>JAN!#REF!+FEB!AK36+MAR!AK37</f>
        <v>#REF!</v>
      </c>
      <c r="AL37" s="19" t="e">
        <f>JAN!#REF!+FEB!AL36+MAR!AL37</f>
        <v>#REF!</v>
      </c>
      <c r="AM37" s="19" t="e">
        <f>JAN!#REF!+FEB!AM36+MAR!AM37</f>
        <v>#REF!</v>
      </c>
      <c r="AN37" s="19" t="e">
        <f>JAN!#REF!+FEB!AN36+MAR!AN37</f>
        <v>#REF!</v>
      </c>
      <c r="AO37" s="19" t="e">
        <f>JAN!#REF!+FEB!AO36+MAR!AO37</f>
        <v>#REF!</v>
      </c>
      <c r="AP37" s="19" t="e">
        <f>JAN!#REF!+FEB!AP36+MAR!AP37</f>
        <v>#REF!</v>
      </c>
      <c r="AQ37" s="19" t="e">
        <f>JAN!#REF!+FEB!AQ36+MAR!AQ37</f>
        <v>#REF!</v>
      </c>
      <c r="AR37" s="19" t="e">
        <f>JAN!#REF!+FEB!AR36+MAR!AR37</f>
        <v>#REF!</v>
      </c>
      <c r="AS37" s="19" t="e">
        <f>JAN!#REF!+FEB!AS36+MAR!AS37</f>
        <v>#REF!</v>
      </c>
      <c r="AT37" s="19" t="e">
        <f>JAN!#REF!+FEB!AT36+MAR!AT37</f>
        <v>#REF!</v>
      </c>
      <c r="AU37" s="19" t="e">
        <f>JAN!#REF!+FEB!AU36+MAR!AU37</f>
        <v>#REF!</v>
      </c>
      <c r="AV37" s="19" t="e">
        <f>JAN!#REF!+FEB!AV36+MAR!AV37</f>
        <v>#REF!</v>
      </c>
      <c r="AW37" s="19" t="e">
        <f>JAN!#REF!+FEB!AW36+MAR!AW37</f>
        <v>#REF!</v>
      </c>
      <c r="AX37" s="19" t="e">
        <f>JAN!#REF!+FEB!AX36+MAR!AX37</f>
        <v>#REF!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2">D38+E38</f>
        <v>754</v>
      </c>
      <c r="G38" s="19" t="e">
        <f>JAN!#REF!+FEB!G37+MAR!G38</f>
        <v>#REF!</v>
      </c>
      <c r="H38" s="19" t="e">
        <f>JAN!#REF!+FEB!H37+MAR!H38</f>
        <v>#REF!</v>
      </c>
      <c r="I38" s="19" t="e">
        <f>JAN!#REF!+FEB!I37+MAR!I38</f>
        <v>#REF!</v>
      </c>
      <c r="J38" s="19" t="e">
        <f>JAN!#REF!+FEB!J37+MAR!J38</f>
        <v>#REF!</v>
      </c>
      <c r="K38" s="19" t="e">
        <f>JAN!#REF!+FEB!K37+MAR!K38</f>
        <v>#REF!</v>
      </c>
      <c r="L38" s="19" t="e">
        <f>JAN!#REF!+FEB!L37+MAR!L38</f>
        <v>#REF!</v>
      </c>
      <c r="M38" s="19" t="e">
        <f>JAN!#REF!+FEB!M37+MAR!M38</f>
        <v>#REF!</v>
      </c>
      <c r="N38" s="19" t="e">
        <f>JAN!#REF!+FEB!N37+MAR!N38</f>
        <v>#REF!</v>
      </c>
      <c r="O38" s="19" t="e">
        <f>JAN!#REF!+FEB!O37+MAR!O38</f>
        <v>#REF!</v>
      </c>
      <c r="P38" s="19" t="e">
        <f>JAN!#REF!+FEB!P37+MAR!P38</f>
        <v>#REF!</v>
      </c>
      <c r="Q38" s="19" t="e">
        <f>JAN!#REF!+FEB!Q37+MAR!Q38</f>
        <v>#REF!</v>
      </c>
      <c r="R38" s="19" t="e">
        <f>JAN!#REF!+FEB!R37+MAR!R38</f>
        <v>#REF!</v>
      </c>
      <c r="S38" s="19" t="e">
        <f>JAN!#REF!+FEB!S37+MAR!S38</f>
        <v>#REF!</v>
      </c>
      <c r="T38" s="19" t="e">
        <f>JAN!#REF!+FEB!T37+MAR!T38</f>
        <v>#REF!</v>
      </c>
      <c r="U38" s="19" t="e">
        <f>JAN!#REF!+FEB!U37+MAR!U38</f>
        <v>#REF!</v>
      </c>
      <c r="V38" s="19" t="e">
        <f>JAN!#REF!+FEB!V37+MAR!V38</f>
        <v>#REF!</v>
      </c>
      <c r="W38" s="19" t="e">
        <f>JAN!#REF!+FEB!W37+MAR!W38</f>
        <v>#REF!</v>
      </c>
      <c r="X38" s="19" t="e">
        <f>JAN!#REF!+FEB!X37+MAR!X38</f>
        <v>#REF!</v>
      </c>
      <c r="Y38" s="19" t="e">
        <f>JAN!#REF!+FEB!Y37+MAR!Y38</f>
        <v>#REF!</v>
      </c>
      <c r="Z38" s="19" t="e">
        <f>JAN!#REF!+FEB!Z37+MAR!Z38</f>
        <v>#REF!</v>
      </c>
      <c r="AA38" s="19" t="e">
        <f>JAN!#REF!+FEB!AA37+MAR!AA38</f>
        <v>#REF!</v>
      </c>
      <c r="AB38" s="19" t="e">
        <f>JAN!#REF!+FEB!AB37+MAR!AB38</f>
        <v>#REF!</v>
      </c>
      <c r="AC38" s="19" t="e">
        <f>JAN!#REF!+FEB!AC37+MAR!AC38</f>
        <v>#REF!</v>
      </c>
      <c r="AD38" s="19" t="e">
        <f>JAN!#REF!+FEB!AD37+MAR!AD38</f>
        <v>#REF!</v>
      </c>
      <c r="AE38" s="19" t="e">
        <f>JAN!#REF!+FEB!AE37+MAR!AE38</f>
        <v>#REF!</v>
      </c>
      <c r="AF38" s="19" t="e">
        <f>JAN!#REF!+FEB!AF37+MAR!AF38</f>
        <v>#REF!</v>
      </c>
      <c r="AG38" s="19" t="e">
        <f>JAN!#REF!+FEB!AG37+MAR!AG38</f>
        <v>#REF!</v>
      </c>
      <c r="AH38" s="19" t="e">
        <f>JAN!#REF!+FEB!AH37+MAR!AH38</f>
        <v>#REF!</v>
      </c>
      <c r="AI38" s="19" t="e">
        <f>JAN!#REF!+FEB!AI37+MAR!AI38</f>
        <v>#REF!</v>
      </c>
      <c r="AJ38" s="19" t="e">
        <f>JAN!#REF!+FEB!AJ37+MAR!AJ38</f>
        <v>#REF!</v>
      </c>
      <c r="AK38" s="19" t="e">
        <f>JAN!#REF!+FEB!AK37+MAR!AK38</f>
        <v>#REF!</v>
      </c>
      <c r="AL38" s="19" t="e">
        <f>JAN!#REF!+FEB!AL37+MAR!AL38</f>
        <v>#REF!</v>
      </c>
      <c r="AM38" s="19" t="e">
        <f>JAN!#REF!+FEB!AM37+MAR!AM38</f>
        <v>#REF!</v>
      </c>
      <c r="AN38" s="19" t="e">
        <f>JAN!#REF!+FEB!AN37+MAR!AN38</f>
        <v>#REF!</v>
      </c>
      <c r="AO38" s="19" t="e">
        <f>JAN!#REF!+FEB!AO37+MAR!AO38</f>
        <v>#REF!</v>
      </c>
      <c r="AP38" s="19" t="e">
        <f>JAN!#REF!+FEB!AP37+MAR!AP38</f>
        <v>#REF!</v>
      </c>
      <c r="AQ38" s="19" t="e">
        <f>JAN!#REF!+FEB!AQ37+MAR!AQ38</f>
        <v>#REF!</v>
      </c>
      <c r="AR38" s="19" t="e">
        <f>JAN!#REF!+FEB!AR37+MAR!AR38</f>
        <v>#REF!</v>
      </c>
      <c r="AS38" s="19" t="e">
        <f>JAN!#REF!+FEB!AS37+MAR!AS38</f>
        <v>#REF!</v>
      </c>
      <c r="AT38" s="19" t="e">
        <f>JAN!#REF!+FEB!AT37+MAR!AT38</f>
        <v>#REF!</v>
      </c>
      <c r="AU38" s="19" t="e">
        <f>JAN!#REF!+FEB!AU37+MAR!AU38</f>
        <v>#REF!</v>
      </c>
      <c r="AV38" s="19" t="e">
        <f>JAN!#REF!+FEB!AV37+MAR!AV38</f>
        <v>#REF!</v>
      </c>
      <c r="AW38" s="19" t="e">
        <f>JAN!#REF!+FEB!AW37+MAR!AW38</f>
        <v>#REF!</v>
      </c>
      <c r="AX38" s="19" t="e">
        <f>JAN!#REF!+FEB!AX37+MAR!AX38</f>
        <v>#REF!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2"/>
        <v>1640</v>
      </c>
      <c r="G39" s="19" t="e">
        <f>JAN!#REF!+FEB!G38+MAR!G39</f>
        <v>#REF!</v>
      </c>
      <c r="H39" s="19" t="e">
        <f>JAN!#REF!+FEB!H38+MAR!H39</f>
        <v>#REF!</v>
      </c>
      <c r="I39" s="19" t="e">
        <f>JAN!#REF!+FEB!I38+MAR!I39</f>
        <v>#REF!</v>
      </c>
      <c r="J39" s="19" t="e">
        <f>JAN!#REF!+FEB!J38+MAR!J39</f>
        <v>#REF!</v>
      </c>
      <c r="K39" s="19" t="e">
        <f>JAN!#REF!+FEB!K38+MAR!K39</f>
        <v>#REF!</v>
      </c>
      <c r="L39" s="19" t="e">
        <f>JAN!#REF!+FEB!L38+MAR!L39</f>
        <v>#REF!</v>
      </c>
      <c r="M39" s="19" t="e">
        <f>JAN!#REF!+FEB!M38+MAR!M39</f>
        <v>#REF!</v>
      </c>
      <c r="N39" s="19" t="e">
        <f>JAN!#REF!+FEB!N38+MAR!N39</f>
        <v>#REF!</v>
      </c>
      <c r="O39" s="19" t="e">
        <f>JAN!#REF!+FEB!O38+MAR!O39</f>
        <v>#REF!</v>
      </c>
      <c r="P39" s="19" t="e">
        <f>JAN!#REF!+FEB!P38+MAR!P39</f>
        <v>#REF!</v>
      </c>
      <c r="Q39" s="19" t="e">
        <f>JAN!#REF!+FEB!Q38+MAR!Q39</f>
        <v>#REF!</v>
      </c>
      <c r="R39" s="19" t="e">
        <f>JAN!#REF!+FEB!R38+MAR!R39</f>
        <v>#REF!</v>
      </c>
      <c r="S39" s="19" t="e">
        <f>JAN!#REF!+FEB!S38+MAR!S39</f>
        <v>#REF!</v>
      </c>
      <c r="T39" s="19" t="e">
        <f>JAN!#REF!+FEB!T38+MAR!T39</f>
        <v>#REF!</v>
      </c>
      <c r="U39" s="19" t="e">
        <f>JAN!#REF!+FEB!U38+MAR!U39</f>
        <v>#REF!</v>
      </c>
      <c r="V39" s="19" t="e">
        <f>JAN!#REF!+FEB!V38+MAR!V39</f>
        <v>#REF!</v>
      </c>
      <c r="W39" s="19" t="e">
        <f>JAN!#REF!+FEB!W38+MAR!W39</f>
        <v>#REF!</v>
      </c>
      <c r="X39" s="19" t="e">
        <f>JAN!#REF!+FEB!X38+MAR!X39</f>
        <v>#REF!</v>
      </c>
      <c r="Y39" s="19" t="e">
        <f>JAN!#REF!+FEB!Y38+MAR!Y39</f>
        <v>#REF!</v>
      </c>
      <c r="Z39" s="19" t="e">
        <f>JAN!#REF!+FEB!Z38+MAR!Z39</f>
        <v>#REF!</v>
      </c>
      <c r="AA39" s="19" t="e">
        <f>JAN!#REF!+FEB!AA38+MAR!AA39</f>
        <v>#REF!</v>
      </c>
      <c r="AB39" s="19" t="e">
        <f>JAN!#REF!+FEB!AB38+MAR!AB39</f>
        <v>#REF!</v>
      </c>
      <c r="AC39" s="19" t="e">
        <f>JAN!#REF!+FEB!AC38+MAR!AC39</f>
        <v>#REF!</v>
      </c>
      <c r="AD39" s="19" t="e">
        <f>JAN!#REF!+FEB!AD38+MAR!AD39</f>
        <v>#REF!</v>
      </c>
      <c r="AE39" s="19" t="e">
        <f>JAN!#REF!+FEB!AE38+MAR!AE39</f>
        <v>#REF!</v>
      </c>
      <c r="AF39" s="19" t="e">
        <f>JAN!#REF!+FEB!AF38+MAR!AF39</f>
        <v>#REF!</v>
      </c>
      <c r="AG39" s="19" t="e">
        <f>JAN!#REF!+FEB!AG38+MAR!AG39</f>
        <v>#REF!</v>
      </c>
      <c r="AH39" s="19" t="e">
        <f>JAN!#REF!+FEB!AH38+MAR!AH39</f>
        <v>#REF!</v>
      </c>
      <c r="AI39" s="19" t="e">
        <f>JAN!#REF!+FEB!AI38+MAR!AI39</f>
        <v>#REF!</v>
      </c>
      <c r="AJ39" s="19" t="e">
        <f>JAN!#REF!+FEB!AJ38+MAR!AJ39</f>
        <v>#REF!</v>
      </c>
      <c r="AK39" s="19" t="e">
        <f>JAN!#REF!+FEB!AK38+MAR!AK39</f>
        <v>#REF!</v>
      </c>
      <c r="AL39" s="19" t="e">
        <f>JAN!#REF!+FEB!AL38+MAR!AL39</f>
        <v>#REF!</v>
      </c>
      <c r="AM39" s="19" t="e">
        <f>JAN!#REF!+FEB!AM38+MAR!AM39</f>
        <v>#REF!</v>
      </c>
      <c r="AN39" s="19" t="e">
        <f>JAN!#REF!+FEB!AN38+MAR!AN39</f>
        <v>#REF!</v>
      </c>
      <c r="AO39" s="19" t="e">
        <f>JAN!#REF!+FEB!AO38+MAR!AO39</f>
        <v>#REF!</v>
      </c>
      <c r="AP39" s="19" t="e">
        <f>JAN!#REF!+FEB!AP38+MAR!AP39</f>
        <v>#REF!</v>
      </c>
      <c r="AQ39" s="19" t="e">
        <f>JAN!#REF!+FEB!AQ38+MAR!AQ39</f>
        <v>#REF!</v>
      </c>
      <c r="AR39" s="19" t="e">
        <f>JAN!#REF!+FEB!AR38+MAR!AR39</f>
        <v>#REF!</v>
      </c>
      <c r="AS39" s="19" t="e">
        <f>JAN!#REF!+FEB!AS38+MAR!AS39</f>
        <v>#REF!</v>
      </c>
      <c r="AT39" s="19" t="e">
        <f>JAN!#REF!+FEB!AT38+MAR!AT39</f>
        <v>#REF!</v>
      </c>
      <c r="AU39" s="19" t="e">
        <f>JAN!#REF!+FEB!AU38+MAR!AU39</f>
        <v>#REF!</v>
      </c>
      <c r="AV39" s="19" t="e">
        <f>JAN!#REF!+FEB!AV38+MAR!AV39</f>
        <v>#REF!</v>
      </c>
      <c r="AW39" s="19" t="e">
        <f>JAN!#REF!+FEB!AW38+MAR!AW39</f>
        <v>#REF!</v>
      </c>
      <c r="AX39" s="19" t="e">
        <f>JAN!#REF!+FEB!AX38+MAR!AX39</f>
        <v>#REF!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2"/>
        <v>938</v>
      </c>
      <c r="G40" s="19" t="e">
        <f>JAN!#REF!+FEB!G39+MAR!G40</f>
        <v>#REF!</v>
      </c>
      <c r="H40" s="19" t="e">
        <f>JAN!#REF!+FEB!H39+MAR!H40</f>
        <v>#REF!</v>
      </c>
      <c r="I40" s="19" t="e">
        <f>JAN!#REF!+FEB!I39+MAR!I40</f>
        <v>#REF!</v>
      </c>
      <c r="J40" s="19" t="e">
        <f>JAN!#REF!+FEB!J39+MAR!J40</f>
        <v>#REF!</v>
      </c>
      <c r="K40" s="19" t="e">
        <f>JAN!#REF!+FEB!K39+MAR!K40</f>
        <v>#REF!</v>
      </c>
      <c r="L40" s="19" t="e">
        <f>JAN!#REF!+FEB!L39+MAR!L40</f>
        <v>#REF!</v>
      </c>
      <c r="M40" s="19" t="e">
        <f>JAN!#REF!+FEB!M39+MAR!M40</f>
        <v>#REF!</v>
      </c>
      <c r="N40" s="19" t="e">
        <f>JAN!#REF!+FEB!N39+MAR!N40</f>
        <v>#REF!</v>
      </c>
      <c r="O40" s="19" t="e">
        <f>JAN!#REF!+FEB!O39+MAR!O40</f>
        <v>#REF!</v>
      </c>
      <c r="P40" s="19" t="e">
        <f>JAN!#REF!+FEB!P39+MAR!P40</f>
        <v>#REF!</v>
      </c>
      <c r="Q40" s="19" t="e">
        <f>JAN!#REF!+FEB!Q39+MAR!Q40</f>
        <v>#REF!</v>
      </c>
      <c r="R40" s="19" t="e">
        <f>JAN!#REF!+FEB!R39+MAR!R40</f>
        <v>#REF!</v>
      </c>
      <c r="S40" s="19" t="e">
        <f>JAN!#REF!+FEB!S39+MAR!S40</f>
        <v>#REF!</v>
      </c>
      <c r="T40" s="19" t="e">
        <f>JAN!#REF!+FEB!T39+MAR!T40</f>
        <v>#REF!</v>
      </c>
      <c r="U40" s="19" t="e">
        <f>JAN!#REF!+FEB!U39+MAR!U40</f>
        <v>#REF!</v>
      </c>
      <c r="V40" s="19" t="e">
        <f>JAN!#REF!+FEB!V39+MAR!V40</f>
        <v>#REF!</v>
      </c>
      <c r="W40" s="19" t="e">
        <f>JAN!#REF!+FEB!W39+MAR!W40</f>
        <v>#REF!</v>
      </c>
      <c r="X40" s="19" t="e">
        <f>JAN!#REF!+FEB!X39+MAR!X40</f>
        <v>#REF!</v>
      </c>
      <c r="Y40" s="19" t="e">
        <f>JAN!#REF!+FEB!Y39+MAR!Y40</f>
        <v>#REF!</v>
      </c>
      <c r="Z40" s="19" t="e">
        <f>JAN!#REF!+FEB!Z39+MAR!Z40</f>
        <v>#REF!</v>
      </c>
      <c r="AA40" s="19" t="e">
        <f>JAN!#REF!+FEB!AA39+MAR!AA40</f>
        <v>#REF!</v>
      </c>
      <c r="AB40" s="19" t="e">
        <f>JAN!#REF!+FEB!AB39+MAR!AB40</f>
        <v>#REF!</v>
      </c>
      <c r="AC40" s="19" t="e">
        <f>JAN!#REF!+FEB!AC39+MAR!AC40</f>
        <v>#REF!</v>
      </c>
      <c r="AD40" s="19" t="e">
        <f>JAN!#REF!+FEB!AD39+MAR!AD40</f>
        <v>#REF!</v>
      </c>
      <c r="AE40" s="19" t="e">
        <f>JAN!#REF!+FEB!AE39+MAR!AE40</f>
        <v>#REF!</v>
      </c>
      <c r="AF40" s="19" t="e">
        <f>JAN!#REF!+FEB!AF39+MAR!AF40</f>
        <v>#REF!</v>
      </c>
      <c r="AG40" s="19" t="e">
        <f>JAN!#REF!+FEB!AG39+MAR!AG40</f>
        <v>#REF!</v>
      </c>
      <c r="AH40" s="19" t="e">
        <f>JAN!#REF!+FEB!AH39+MAR!AH40</f>
        <v>#REF!</v>
      </c>
      <c r="AI40" s="19" t="e">
        <f>JAN!#REF!+FEB!AI39+MAR!AI40</f>
        <v>#REF!</v>
      </c>
      <c r="AJ40" s="19" t="e">
        <f>JAN!#REF!+FEB!AJ39+MAR!AJ40</f>
        <v>#REF!</v>
      </c>
      <c r="AK40" s="19" t="e">
        <f>JAN!#REF!+FEB!AK39+MAR!AK40</f>
        <v>#REF!</v>
      </c>
      <c r="AL40" s="19" t="e">
        <f>JAN!#REF!+FEB!AL39+MAR!AL40</f>
        <v>#REF!</v>
      </c>
      <c r="AM40" s="19" t="e">
        <f>JAN!#REF!+FEB!AM39+MAR!AM40</f>
        <v>#REF!</v>
      </c>
      <c r="AN40" s="19" t="e">
        <f>JAN!#REF!+FEB!AN39+MAR!AN40</f>
        <v>#REF!</v>
      </c>
      <c r="AO40" s="19" t="e">
        <f>JAN!#REF!+FEB!AO39+MAR!AO40</f>
        <v>#REF!</v>
      </c>
      <c r="AP40" s="19" t="e">
        <f>JAN!#REF!+FEB!AP39+MAR!AP40</f>
        <v>#REF!</v>
      </c>
      <c r="AQ40" s="19" t="e">
        <f>JAN!#REF!+FEB!AQ39+MAR!AQ40</f>
        <v>#REF!</v>
      </c>
      <c r="AR40" s="19" t="e">
        <f>JAN!#REF!+FEB!AR39+MAR!AR40</f>
        <v>#REF!</v>
      </c>
      <c r="AS40" s="19" t="e">
        <f>JAN!#REF!+FEB!AS39+MAR!AS40</f>
        <v>#REF!</v>
      </c>
      <c r="AT40" s="19" t="e">
        <f>JAN!#REF!+FEB!AT39+MAR!AT40</f>
        <v>#REF!</v>
      </c>
      <c r="AU40" s="19" t="e">
        <f>JAN!#REF!+FEB!AU39+MAR!AU40</f>
        <v>#REF!</v>
      </c>
      <c r="AV40" s="19" t="e">
        <f>JAN!#REF!+FEB!AV39+MAR!AV40</f>
        <v>#REF!</v>
      </c>
      <c r="AW40" s="19" t="e">
        <f>JAN!#REF!+FEB!AW39+MAR!AW40</f>
        <v>#REF!</v>
      </c>
      <c r="AX40" s="19" t="e">
        <f>JAN!#REF!+FEB!AX39+MAR!AX40</f>
        <v>#REF!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2"/>
        <v>614</v>
      </c>
      <c r="G41" s="19" t="e">
        <f>JAN!#REF!+FEB!G40+MAR!G41</f>
        <v>#REF!</v>
      </c>
      <c r="H41" s="19" t="e">
        <f>JAN!#REF!+FEB!H40+MAR!H41</f>
        <v>#REF!</v>
      </c>
      <c r="I41" s="19" t="e">
        <f>JAN!#REF!+FEB!I40+MAR!I41</f>
        <v>#REF!</v>
      </c>
      <c r="J41" s="19" t="e">
        <f>JAN!#REF!+FEB!J40+MAR!J41</f>
        <v>#REF!</v>
      </c>
      <c r="K41" s="19" t="e">
        <f>JAN!#REF!+FEB!K40+MAR!K41</f>
        <v>#REF!</v>
      </c>
      <c r="L41" s="19" t="e">
        <f>JAN!#REF!+FEB!L40+MAR!L41</f>
        <v>#REF!</v>
      </c>
      <c r="M41" s="19" t="e">
        <f>JAN!#REF!+FEB!M40+MAR!M41</f>
        <v>#REF!</v>
      </c>
      <c r="N41" s="19" t="e">
        <f>JAN!#REF!+FEB!N40+MAR!N41</f>
        <v>#REF!</v>
      </c>
      <c r="O41" s="19" t="e">
        <f>JAN!#REF!+FEB!O40+MAR!O41</f>
        <v>#REF!</v>
      </c>
      <c r="P41" s="19" t="e">
        <f>JAN!#REF!+FEB!P40+MAR!P41</f>
        <v>#REF!</v>
      </c>
      <c r="Q41" s="19" t="e">
        <f>JAN!#REF!+FEB!Q40+MAR!Q41</f>
        <v>#REF!</v>
      </c>
      <c r="R41" s="19" t="e">
        <f>JAN!#REF!+FEB!R40+MAR!R41</f>
        <v>#REF!</v>
      </c>
      <c r="S41" s="19" t="e">
        <f>JAN!#REF!+FEB!S40+MAR!S41</f>
        <v>#REF!</v>
      </c>
      <c r="T41" s="19" t="e">
        <f>JAN!#REF!+FEB!T40+MAR!T41</f>
        <v>#REF!</v>
      </c>
      <c r="U41" s="19" t="e">
        <f>JAN!#REF!+FEB!U40+MAR!U41</f>
        <v>#REF!</v>
      </c>
      <c r="V41" s="19" t="e">
        <f>JAN!#REF!+FEB!V40+MAR!V41</f>
        <v>#REF!</v>
      </c>
      <c r="W41" s="19" t="e">
        <f>JAN!#REF!+FEB!W40+MAR!W41</f>
        <v>#REF!</v>
      </c>
      <c r="X41" s="19" t="e">
        <f>JAN!#REF!+FEB!X40+MAR!X41</f>
        <v>#REF!</v>
      </c>
      <c r="Y41" s="19" t="e">
        <f>JAN!#REF!+FEB!Y40+MAR!Y41</f>
        <v>#REF!</v>
      </c>
      <c r="Z41" s="19" t="e">
        <f>JAN!#REF!+FEB!Z40+MAR!Z41</f>
        <v>#REF!</v>
      </c>
      <c r="AA41" s="19" t="e">
        <f>JAN!#REF!+FEB!AA40+MAR!AA41</f>
        <v>#REF!</v>
      </c>
      <c r="AB41" s="19" t="e">
        <f>JAN!#REF!+FEB!AB40+MAR!AB41</f>
        <v>#REF!</v>
      </c>
      <c r="AC41" s="19" t="e">
        <f>JAN!#REF!+FEB!AC40+MAR!AC41</f>
        <v>#REF!</v>
      </c>
      <c r="AD41" s="19" t="e">
        <f>JAN!#REF!+FEB!AD40+MAR!AD41</f>
        <v>#REF!</v>
      </c>
      <c r="AE41" s="19" t="e">
        <f>JAN!#REF!+FEB!AE40+MAR!AE41</f>
        <v>#REF!</v>
      </c>
      <c r="AF41" s="19" t="e">
        <f>JAN!#REF!+FEB!AF40+MAR!AF41</f>
        <v>#REF!</v>
      </c>
      <c r="AG41" s="19" t="e">
        <f>JAN!#REF!+FEB!AG40+MAR!AG41</f>
        <v>#REF!</v>
      </c>
      <c r="AH41" s="19" t="e">
        <f>JAN!#REF!+FEB!AH40+MAR!AH41</f>
        <v>#REF!</v>
      </c>
      <c r="AI41" s="19" t="e">
        <f>JAN!#REF!+FEB!AI40+MAR!AI41</f>
        <v>#REF!</v>
      </c>
      <c r="AJ41" s="19" t="e">
        <f>JAN!#REF!+FEB!AJ40+MAR!AJ41</f>
        <v>#REF!</v>
      </c>
      <c r="AK41" s="19" t="e">
        <f>JAN!#REF!+FEB!AK40+MAR!AK41</f>
        <v>#REF!</v>
      </c>
      <c r="AL41" s="19" t="e">
        <f>JAN!#REF!+FEB!AL40+MAR!AL41</f>
        <v>#REF!</v>
      </c>
      <c r="AM41" s="19" t="e">
        <f>JAN!#REF!+FEB!AM40+MAR!AM41</f>
        <v>#REF!</v>
      </c>
      <c r="AN41" s="19" t="e">
        <f>JAN!#REF!+FEB!AN40+MAR!AN41</f>
        <v>#REF!</v>
      </c>
      <c r="AO41" s="19" t="e">
        <f>JAN!#REF!+FEB!AO40+MAR!AO41</f>
        <v>#REF!</v>
      </c>
      <c r="AP41" s="19" t="e">
        <f>JAN!#REF!+FEB!AP40+MAR!AP41</f>
        <v>#REF!</v>
      </c>
      <c r="AQ41" s="19" t="e">
        <f>JAN!#REF!+FEB!AQ40+MAR!AQ41</f>
        <v>#REF!</v>
      </c>
      <c r="AR41" s="19" t="e">
        <f>JAN!#REF!+FEB!AR40+MAR!AR41</f>
        <v>#REF!</v>
      </c>
      <c r="AS41" s="19" t="e">
        <f>JAN!#REF!+FEB!AS40+MAR!AS41</f>
        <v>#REF!</v>
      </c>
      <c r="AT41" s="19" t="e">
        <f>JAN!#REF!+FEB!AT40+MAR!AT41</f>
        <v>#REF!</v>
      </c>
      <c r="AU41" s="19" t="e">
        <f>JAN!#REF!+FEB!AU40+MAR!AU41</f>
        <v>#REF!</v>
      </c>
      <c r="AV41" s="19" t="e">
        <f>JAN!#REF!+FEB!AV40+MAR!AV41</f>
        <v>#REF!</v>
      </c>
      <c r="AW41" s="19" t="e">
        <f>JAN!#REF!+FEB!AW40+MAR!AW41</f>
        <v>#REF!</v>
      </c>
      <c r="AX41" s="19" t="e">
        <f>JAN!#REF!+FEB!AX40+MAR!AX41</f>
        <v>#REF!</v>
      </c>
    </row>
    <row r="42" spans="1:50" ht="14.25" customHeight="1">
      <c r="A42" s="26"/>
      <c r="B42" s="17"/>
      <c r="C42" s="18" t="s">
        <v>37</v>
      </c>
      <c r="D42" s="19">
        <f t="shared" ref="D42:F42" si="13">SUM(D38:D41)</f>
        <v>2093</v>
      </c>
      <c r="E42" s="19">
        <f t="shared" si="13"/>
        <v>1853</v>
      </c>
      <c r="F42" s="19">
        <f t="shared" si="13"/>
        <v>3946</v>
      </c>
      <c r="G42" s="19" t="e">
        <f>JAN!#REF!+FEB!G41+MAR!G42</f>
        <v>#REF!</v>
      </c>
      <c r="H42" s="19" t="e">
        <f>JAN!#REF!+FEB!H41+MAR!H42</f>
        <v>#REF!</v>
      </c>
      <c r="I42" s="19" t="e">
        <f>JAN!#REF!+FEB!I41+MAR!I42</f>
        <v>#REF!</v>
      </c>
      <c r="J42" s="19" t="e">
        <f>JAN!#REF!+FEB!J41+MAR!J42</f>
        <v>#REF!</v>
      </c>
      <c r="K42" s="19" t="e">
        <f>JAN!#REF!+FEB!K41+MAR!K42</f>
        <v>#REF!</v>
      </c>
      <c r="L42" s="19" t="e">
        <f>JAN!#REF!+FEB!L41+MAR!L42</f>
        <v>#REF!</v>
      </c>
      <c r="M42" s="19" t="e">
        <f>JAN!#REF!+FEB!M41+MAR!M42</f>
        <v>#REF!</v>
      </c>
      <c r="N42" s="19" t="e">
        <f>JAN!#REF!+FEB!N41+MAR!N42</f>
        <v>#REF!</v>
      </c>
      <c r="O42" s="19" t="e">
        <f>JAN!#REF!+FEB!O41+MAR!O42</f>
        <v>#REF!</v>
      </c>
      <c r="P42" s="19" t="e">
        <f>JAN!#REF!+FEB!P41+MAR!P42</f>
        <v>#REF!</v>
      </c>
      <c r="Q42" s="19" t="e">
        <f>JAN!#REF!+FEB!Q41+MAR!Q42</f>
        <v>#REF!</v>
      </c>
      <c r="R42" s="19" t="e">
        <f>JAN!#REF!+FEB!R41+MAR!R42</f>
        <v>#REF!</v>
      </c>
      <c r="S42" s="19" t="e">
        <f>JAN!#REF!+FEB!S41+MAR!S42</f>
        <v>#REF!</v>
      </c>
      <c r="T42" s="19" t="e">
        <f>JAN!#REF!+FEB!T41+MAR!T42</f>
        <v>#REF!</v>
      </c>
      <c r="U42" s="19" t="e">
        <f>JAN!#REF!+FEB!U41+MAR!U42</f>
        <v>#REF!</v>
      </c>
      <c r="V42" s="19" t="e">
        <f>JAN!#REF!+FEB!V41+MAR!V42</f>
        <v>#REF!</v>
      </c>
      <c r="W42" s="19" t="e">
        <f>JAN!#REF!+FEB!W41+MAR!W42</f>
        <v>#REF!</v>
      </c>
      <c r="X42" s="19" t="e">
        <f>JAN!#REF!+FEB!X41+MAR!X42</f>
        <v>#REF!</v>
      </c>
      <c r="Y42" s="19" t="e">
        <f>JAN!#REF!+FEB!Y41+MAR!Y42</f>
        <v>#REF!</v>
      </c>
      <c r="Z42" s="19" t="e">
        <f>JAN!#REF!+FEB!Z41+MAR!Z42</f>
        <v>#REF!</v>
      </c>
      <c r="AA42" s="19" t="e">
        <f>JAN!#REF!+FEB!AA41+MAR!AA42</f>
        <v>#REF!</v>
      </c>
      <c r="AB42" s="19" t="e">
        <f>JAN!#REF!+FEB!AB41+MAR!AB42</f>
        <v>#REF!</v>
      </c>
      <c r="AC42" s="19" t="e">
        <f>JAN!#REF!+FEB!AC41+MAR!AC42</f>
        <v>#REF!</v>
      </c>
      <c r="AD42" s="19" t="e">
        <f>JAN!#REF!+FEB!AD41+MAR!AD42</f>
        <v>#REF!</v>
      </c>
      <c r="AE42" s="19" t="e">
        <f>JAN!#REF!+FEB!AE41+MAR!AE42</f>
        <v>#REF!</v>
      </c>
      <c r="AF42" s="19" t="e">
        <f>JAN!#REF!+FEB!AF41+MAR!AF42</f>
        <v>#REF!</v>
      </c>
      <c r="AG42" s="19" t="e">
        <f>JAN!#REF!+FEB!AG41+MAR!AG42</f>
        <v>#REF!</v>
      </c>
      <c r="AH42" s="19" t="e">
        <f>JAN!#REF!+FEB!AH41+MAR!AH42</f>
        <v>#REF!</v>
      </c>
      <c r="AI42" s="19" t="e">
        <f>JAN!#REF!+FEB!AI41+MAR!AI42</f>
        <v>#REF!</v>
      </c>
      <c r="AJ42" s="19" t="e">
        <f>JAN!#REF!+FEB!AJ41+MAR!AJ42</f>
        <v>#REF!</v>
      </c>
      <c r="AK42" s="19" t="e">
        <f>JAN!#REF!+FEB!AK41+MAR!AK42</f>
        <v>#REF!</v>
      </c>
      <c r="AL42" s="19" t="e">
        <f>JAN!#REF!+FEB!AL41+MAR!AL42</f>
        <v>#REF!</v>
      </c>
      <c r="AM42" s="19" t="e">
        <f>JAN!#REF!+FEB!AM41+MAR!AM42</f>
        <v>#REF!</v>
      </c>
      <c r="AN42" s="19" t="e">
        <f>JAN!#REF!+FEB!AN41+MAR!AN42</f>
        <v>#REF!</v>
      </c>
      <c r="AO42" s="19" t="e">
        <f>JAN!#REF!+FEB!AO41+MAR!AO42</f>
        <v>#REF!</v>
      </c>
      <c r="AP42" s="19" t="e">
        <f>JAN!#REF!+FEB!AP41+MAR!AP42</f>
        <v>#REF!</v>
      </c>
      <c r="AQ42" s="19" t="e">
        <f>JAN!#REF!+FEB!AQ41+MAR!AQ42</f>
        <v>#REF!</v>
      </c>
      <c r="AR42" s="19" t="e">
        <f>JAN!#REF!+FEB!AR41+MAR!AR42</f>
        <v>#REF!</v>
      </c>
      <c r="AS42" s="19" t="e">
        <f>JAN!#REF!+FEB!AS41+MAR!AS42</f>
        <v>#REF!</v>
      </c>
      <c r="AT42" s="19" t="e">
        <f>JAN!#REF!+FEB!AT41+MAR!AT42</f>
        <v>#REF!</v>
      </c>
      <c r="AU42" s="19" t="e">
        <f>JAN!#REF!+FEB!AU41+MAR!AU42</f>
        <v>#REF!</v>
      </c>
      <c r="AV42" s="19" t="e">
        <f>JAN!#REF!+FEB!AV41+MAR!AV42</f>
        <v>#REF!</v>
      </c>
      <c r="AW42" s="19" t="e">
        <f>JAN!#REF!+FEB!AW41+MAR!AW42</f>
        <v>#REF!</v>
      </c>
      <c r="AX42" s="19" t="e">
        <f>JAN!#REF!+FEB!AX41+MAR!AX42</f>
        <v>#REF!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4">D43+E43</f>
        <v>1104</v>
      </c>
      <c r="G43" s="19" t="e">
        <f>JAN!#REF!+FEB!G42+MAR!G43</f>
        <v>#REF!</v>
      </c>
      <c r="H43" s="19" t="e">
        <f>JAN!#REF!+FEB!H42+MAR!H43</f>
        <v>#REF!</v>
      </c>
      <c r="I43" s="19" t="e">
        <f>JAN!#REF!+FEB!I42+MAR!I43</f>
        <v>#REF!</v>
      </c>
      <c r="J43" s="19" t="e">
        <f>JAN!#REF!+FEB!J42+MAR!J43</f>
        <v>#REF!</v>
      </c>
      <c r="K43" s="19" t="e">
        <f>JAN!#REF!+FEB!K42+MAR!K43</f>
        <v>#REF!</v>
      </c>
      <c r="L43" s="19" t="e">
        <f>JAN!#REF!+FEB!L42+MAR!L43</f>
        <v>#REF!</v>
      </c>
      <c r="M43" s="19" t="e">
        <f>JAN!#REF!+FEB!M42+MAR!M43</f>
        <v>#REF!</v>
      </c>
      <c r="N43" s="19" t="e">
        <f>JAN!#REF!+FEB!N42+MAR!N43</f>
        <v>#REF!</v>
      </c>
      <c r="O43" s="19" t="e">
        <f>JAN!#REF!+FEB!O42+MAR!O43</f>
        <v>#REF!</v>
      </c>
      <c r="P43" s="19" t="e">
        <f>JAN!#REF!+FEB!P42+MAR!P43</f>
        <v>#REF!</v>
      </c>
      <c r="Q43" s="19" t="e">
        <f>JAN!#REF!+FEB!Q42+MAR!Q43</f>
        <v>#REF!</v>
      </c>
      <c r="R43" s="19" t="e">
        <f>JAN!#REF!+FEB!R42+MAR!R43</f>
        <v>#REF!</v>
      </c>
      <c r="S43" s="19" t="e">
        <f>JAN!#REF!+FEB!S42+MAR!S43</f>
        <v>#REF!</v>
      </c>
      <c r="T43" s="19" t="e">
        <f>JAN!#REF!+FEB!T42+MAR!T43</f>
        <v>#REF!</v>
      </c>
      <c r="U43" s="19" t="e">
        <f>JAN!#REF!+FEB!U42+MAR!U43</f>
        <v>#REF!</v>
      </c>
      <c r="V43" s="19" t="e">
        <f>JAN!#REF!+FEB!V42+MAR!V43</f>
        <v>#REF!</v>
      </c>
      <c r="W43" s="19" t="e">
        <f>JAN!#REF!+FEB!W42+MAR!W43</f>
        <v>#REF!</v>
      </c>
      <c r="X43" s="19" t="e">
        <f>JAN!#REF!+FEB!X42+MAR!X43</f>
        <v>#REF!</v>
      </c>
      <c r="Y43" s="19" t="e">
        <f>JAN!#REF!+FEB!Y42+MAR!Y43</f>
        <v>#REF!</v>
      </c>
      <c r="Z43" s="19" t="e">
        <f>JAN!#REF!+FEB!Z42+MAR!Z43</f>
        <v>#REF!</v>
      </c>
      <c r="AA43" s="19" t="e">
        <f>JAN!#REF!+FEB!AA42+MAR!AA43</f>
        <v>#REF!</v>
      </c>
      <c r="AB43" s="19" t="e">
        <f>JAN!#REF!+FEB!AB42+MAR!AB43</f>
        <v>#REF!</v>
      </c>
      <c r="AC43" s="19" t="e">
        <f>JAN!#REF!+FEB!AC42+MAR!AC43</f>
        <v>#REF!</v>
      </c>
      <c r="AD43" s="19" t="e">
        <f>JAN!#REF!+FEB!AD42+MAR!AD43</f>
        <v>#REF!</v>
      </c>
      <c r="AE43" s="19" t="e">
        <f>JAN!#REF!+FEB!AE42+MAR!AE43</f>
        <v>#REF!</v>
      </c>
      <c r="AF43" s="19" t="e">
        <f>JAN!#REF!+FEB!AF42+MAR!AF43</f>
        <v>#REF!</v>
      </c>
      <c r="AG43" s="19" t="e">
        <f>JAN!#REF!+FEB!AG42+MAR!AG43</f>
        <v>#REF!</v>
      </c>
      <c r="AH43" s="19" t="e">
        <f>JAN!#REF!+FEB!AH42+MAR!AH43</f>
        <v>#REF!</v>
      </c>
      <c r="AI43" s="19" t="e">
        <f>JAN!#REF!+FEB!AI42+MAR!AI43</f>
        <v>#REF!</v>
      </c>
      <c r="AJ43" s="19" t="e">
        <f>JAN!#REF!+FEB!AJ42+MAR!AJ43</f>
        <v>#REF!</v>
      </c>
      <c r="AK43" s="19" t="e">
        <f>JAN!#REF!+FEB!AK42+MAR!AK43</f>
        <v>#REF!</v>
      </c>
      <c r="AL43" s="19" t="e">
        <f>JAN!#REF!+FEB!AL42+MAR!AL43</f>
        <v>#REF!</v>
      </c>
      <c r="AM43" s="19" t="e">
        <f>JAN!#REF!+FEB!AM42+MAR!AM43</f>
        <v>#REF!</v>
      </c>
      <c r="AN43" s="19" t="e">
        <f>JAN!#REF!+FEB!AN42+MAR!AN43</f>
        <v>#REF!</v>
      </c>
      <c r="AO43" s="19" t="e">
        <f>JAN!#REF!+FEB!AO42+MAR!AO43</f>
        <v>#REF!</v>
      </c>
      <c r="AP43" s="19" t="e">
        <f>JAN!#REF!+FEB!AP42+MAR!AP43</f>
        <v>#REF!</v>
      </c>
      <c r="AQ43" s="19" t="e">
        <f>JAN!#REF!+FEB!AQ42+MAR!AQ43</f>
        <v>#REF!</v>
      </c>
      <c r="AR43" s="19" t="e">
        <f>JAN!#REF!+FEB!AR42+MAR!AR43</f>
        <v>#REF!</v>
      </c>
      <c r="AS43" s="19" t="e">
        <f>JAN!#REF!+FEB!AS42+MAR!AS43</f>
        <v>#REF!</v>
      </c>
      <c r="AT43" s="19" t="e">
        <f>JAN!#REF!+FEB!AT42+MAR!AT43</f>
        <v>#REF!</v>
      </c>
      <c r="AU43" s="19" t="e">
        <f>JAN!#REF!+FEB!AU42+MAR!AU43</f>
        <v>#REF!</v>
      </c>
      <c r="AV43" s="19" t="e">
        <f>JAN!#REF!+FEB!AV42+MAR!AV43</f>
        <v>#REF!</v>
      </c>
      <c r="AW43" s="19" t="e">
        <f>JAN!#REF!+FEB!AW42+MAR!AW43</f>
        <v>#REF!</v>
      </c>
      <c r="AX43" s="19" t="e">
        <f>JAN!#REF!+FEB!AX42+MAR!AX43</f>
        <v>#REF!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4"/>
        <v>1053</v>
      </c>
      <c r="G44" s="19" t="e">
        <f>JAN!#REF!+FEB!G43+MAR!G44</f>
        <v>#REF!</v>
      </c>
      <c r="H44" s="19" t="e">
        <f>JAN!#REF!+FEB!H43+MAR!H44</f>
        <v>#REF!</v>
      </c>
      <c r="I44" s="19" t="e">
        <f>JAN!#REF!+FEB!I43+MAR!I44</f>
        <v>#REF!</v>
      </c>
      <c r="J44" s="19" t="e">
        <f>JAN!#REF!+FEB!J43+MAR!J44</f>
        <v>#REF!</v>
      </c>
      <c r="K44" s="19" t="e">
        <f>JAN!#REF!+FEB!K43+MAR!K44</f>
        <v>#REF!</v>
      </c>
      <c r="L44" s="19" t="e">
        <f>JAN!#REF!+FEB!L43+MAR!L44</f>
        <v>#REF!</v>
      </c>
      <c r="M44" s="19" t="e">
        <f>JAN!#REF!+FEB!M43+MAR!M44</f>
        <v>#REF!</v>
      </c>
      <c r="N44" s="19" t="e">
        <f>JAN!#REF!+FEB!N43+MAR!N44</f>
        <v>#REF!</v>
      </c>
      <c r="O44" s="19" t="e">
        <f>JAN!#REF!+FEB!O43+MAR!O44</f>
        <v>#REF!</v>
      </c>
      <c r="P44" s="19" t="e">
        <f>JAN!#REF!+FEB!P43+MAR!P44</f>
        <v>#REF!</v>
      </c>
      <c r="Q44" s="19" t="e">
        <f>JAN!#REF!+FEB!Q43+MAR!Q44</f>
        <v>#REF!</v>
      </c>
      <c r="R44" s="19" t="e">
        <f>JAN!#REF!+FEB!R43+MAR!R44</f>
        <v>#REF!</v>
      </c>
      <c r="S44" s="19" t="e">
        <f>JAN!#REF!+FEB!S43+MAR!S44</f>
        <v>#REF!</v>
      </c>
      <c r="T44" s="19" t="e">
        <f>JAN!#REF!+FEB!T43+MAR!T44</f>
        <v>#REF!</v>
      </c>
      <c r="U44" s="19" t="e">
        <f>JAN!#REF!+FEB!U43+MAR!U44</f>
        <v>#REF!</v>
      </c>
      <c r="V44" s="19" t="e">
        <f>JAN!#REF!+FEB!V43+MAR!V44</f>
        <v>#REF!</v>
      </c>
      <c r="W44" s="19" t="e">
        <f>JAN!#REF!+FEB!W43+MAR!W44</f>
        <v>#REF!</v>
      </c>
      <c r="X44" s="19" t="e">
        <f>JAN!#REF!+FEB!X43+MAR!X44</f>
        <v>#REF!</v>
      </c>
      <c r="Y44" s="19" t="e">
        <f>JAN!#REF!+FEB!Y43+MAR!Y44</f>
        <v>#REF!</v>
      </c>
      <c r="Z44" s="19" t="e">
        <f>JAN!#REF!+FEB!Z43+MAR!Z44</f>
        <v>#REF!</v>
      </c>
      <c r="AA44" s="19" t="e">
        <f>JAN!#REF!+FEB!AA43+MAR!AA44</f>
        <v>#REF!</v>
      </c>
      <c r="AB44" s="19" t="e">
        <f>JAN!#REF!+FEB!AB43+MAR!AB44</f>
        <v>#REF!</v>
      </c>
      <c r="AC44" s="19" t="e">
        <f>JAN!#REF!+FEB!AC43+MAR!AC44</f>
        <v>#REF!</v>
      </c>
      <c r="AD44" s="19" t="e">
        <f>JAN!#REF!+FEB!AD43+MAR!AD44</f>
        <v>#REF!</v>
      </c>
      <c r="AE44" s="19" t="e">
        <f>JAN!#REF!+FEB!AE43+MAR!AE44</f>
        <v>#REF!</v>
      </c>
      <c r="AF44" s="19" t="e">
        <f>JAN!#REF!+FEB!AF43+MAR!AF44</f>
        <v>#REF!</v>
      </c>
      <c r="AG44" s="19" t="e">
        <f>JAN!#REF!+FEB!AG43+MAR!AG44</f>
        <v>#REF!</v>
      </c>
      <c r="AH44" s="19" t="e">
        <f>JAN!#REF!+FEB!AH43+MAR!AH44</f>
        <v>#REF!</v>
      </c>
      <c r="AI44" s="19" t="e">
        <f>JAN!#REF!+FEB!AI43+MAR!AI44</f>
        <v>#REF!</v>
      </c>
      <c r="AJ44" s="19" t="e">
        <f>JAN!#REF!+FEB!AJ43+MAR!AJ44</f>
        <v>#REF!</v>
      </c>
      <c r="AK44" s="19" t="e">
        <f>JAN!#REF!+FEB!AK43+MAR!AK44</f>
        <v>#REF!</v>
      </c>
      <c r="AL44" s="19" t="e">
        <f>JAN!#REF!+FEB!AL43+MAR!AL44</f>
        <v>#REF!</v>
      </c>
      <c r="AM44" s="19" t="e">
        <f>JAN!#REF!+FEB!AM43+MAR!AM44</f>
        <v>#REF!</v>
      </c>
      <c r="AN44" s="19" t="e">
        <f>JAN!#REF!+FEB!AN43+MAR!AN44</f>
        <v>#REF!</v>
      </c>
      <c r="AO44" s="19" t="e">
        <f>JAN!#REF!+FEB!AO43+MAR!AO44</f>
        <v>#REF!</v>
      </c>
      <c r="AP44" s="19" t="e">
        <f>JAN!#REF!+FEB!AP43+MAR!AP44</f>
        <v>#REF!</v>
      </c>
      <c r="AQ44" s="19" t="e">
        <f>JAN!#REF!+FEB!AQ43+MAR!AQ44</f>
        <v>#REF!</v>
      </c>
      <c r="AR44" s="19" t="e">
        <f>JAN!#REF!+FEB!AR43+MAR!AR44</f>
        <v>#REF!</v>
      </c>
      <c r="AS44" s="19" t="e">
        <f>JAN!#REF!+FEB!AS43+MAR!AS44</f>
        <v>#REF!</v>
      </c>
      <c r="AT44" s="19" t="e">
        <f>JAN!#REF!+FEB!AT43+MAR!AT44</f>
        <v>#REF!</v>
      </c>
      <c r="AU44" s="19" t="e">
        <f>JAN!#REF!+FEB!AU43+MAR!AU44</f>
        <v>#REF!</v>
      </c>
      <c r="AV44" s="19" t="e">
        <f>JAN!#REF!+FEB!AV43+MAR!AV44</f>
        <v>#REF!</v>
      </c>
      <c r="AW44" s="19" t="e">
        <f>JAN!#REF!+FEB!AW43+MAR!AW44</f>
        <v>#REF!</v>
      </c>
      <c r="AX44" s="19" t="e">
        <f>JAN!#REF!+FEB!AX43+MAR!AX44</f>
        <v>#REF!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4"/>
        <v>1083</v>
      </c>
      <c r="G45" s="19" t="e">
        <f>JAN!#REF!+FEB!G44+MAR!G45</f>
        <v>#REF!</v>
      </c>
      <c r="H45" s="19" t="e">
        <f>JAN!#REF!+FEB!H44+MAR!H45</f>
        <v>#REF!</v>
      </c>
      <c r="I45" s="19" t="e">
        <f>JAN!#REF!+FEB!I44+MAR!I45</f>
        <v>#REF!</v>
      </c>
      <c r="J45" s="19" t="e">
        <f>JAN!#REF!+FEB!J44+MAR!J45</f>
        <v>#REF!</v>
      </c>
      <c r="K45" s="19" t="e">
        <f>JAN!#REF!+FEB!K44+MAR!K45</f>
        <v>#REF!</v>
      </c>
      <c r="L45" s="19" t="e">
        <f>JAN!#REF!+FEB!L44+MAR!L45</f>
        <v>#REF!</v>
      </c>
      <c r="M45" s="19" t="e">
        <f>JAN!#REF!+FEB!M44+MAR!M45</f>
        <v>#REF!</v>
      </c>
      <c r="N45" s="19" t="e">
        <f>JAN!#REF!+FEB!N44+MAR!N45</f>
        <v>#REF!</v>
      </c>
      <c r="O45" s="19" t="e">
        <f>JAN!#REF!+FEB!O44+MAR!O45</f>
        <v>#REF!</v>
      </c>
      <c r="P45" s="19" t="e">
        <f>JAN!#REF!+FEB!P44+MAR!P45</f>
        <v>#REF!</v>
      </c>
      <c r="Q45" s="19" t="e">
        <f>JAN!#REF!+FEB!Q44+MAR!Q45</f>
        <v>#REF!</v>
      </c>
      <c r="R45" s="19" t="e">
        <f>JAN!#REF!+FEB!R44+MAR!R45</f>
        <v>#REF!</v>
      </c>
      <c r="S45" s="19" t="e">
        <f>JAN!#REF!+FEB!S44+MAR!S45</f>
        <v>#REF!</v>
      </c>
      <c r="T45" s="19" t="e">
        <f>JAN!#REF!+FEB!T44+MAR!T45</f>
        <v>#REF!</v>
      </c>
      <c r="U45" s="19" t="e">
        <f>JAN!#REF!+FEB!U44+MAR!U45</f>
        <v>#REF!</v>
      </c>
      <c r="V45" s="19" t="e">
        <f>JAN!#REF!+FEB!V44+MAR!V45</f>
        <v>#REF!</v>
      </c>
      <c r="W45" s="19" t="e">
        <f>JAN!#REF!+FEB!W44+MAR!W45</f>
        <v>#REF!</v>
      </c>
      <c r="X45" s="19" t="e">
        <f>JAN!#REF!+FEB!X44+MAR!X45</f>
        <v>#REF!</v>
      </c>
      <c r="Y45" s="19" t="e">
        <f>JAN!#REF!+FEB!Y44+MAR!Y45</f>
        <v>#REF!</v>
      </c>
      <c r="Z45" s="19" t="e">
        <f>JAN!#REF!+FEB!Z44+MAR!Z45</f>
        <v>#REF!</v>
      </c>
      <c r="AA45" s="19" t="e">
        <f>JAN!#REF!+FEB!AA44+MAR!AA45</f>
        <v>#REF!</v>
      </c>
      <c r="AB45" s="19" t="e">
        <f>JAN!#REF!+FEB!AB44+MAR!AB45</f>
        <v>#REF!</v>
      </c>
      <c r="AC45" s="19" t="e">
        <f>JAN!#REF!+FEB!AC44+MAR!AC45</f>
        <v>#REF!</v>
      </c>
      <c r="AD45" s="19" t="e">
        <f>JAN!#REF!+FEB!AD44+MAR!AD45</f>
        <v>#REF!</v>
      </c>
      <c r="AE45" s="19" t="e">
        <f>JAN!#REF!+FEB!AE44+MAR!AE45</f>
        <v>#REF!</v>
      </c>
      <c r="AF45" s="19" t="e">
        <f>JAN!#REF!+FEB!AF44+MAR!AF45</f>
        <v>#REF!</v>
      </c>
      <c r="AG45" s="19" t="e">
        <f>JAN!#REF!+FEB!AG44+MAR!AG45</f>
        <v>#REF!</v>
      </c>
      <c r="AH45" s="19" t="e">
        <f>JAN!#REF!+FEB!AH44+MAR!AH45</f>
        <v>#REF!</v>
      </c>
      <c r="AI45" s="19" t="e">
        <f>JAN!#REF!+FEB!AI44+MAR!AI45</f>
        <v>#REF!</v>
      </c>
      <c r="AJ45" s="19" t="e">
        <f>JAN!#REF!+FEB!AJ44+MAR!AJ45</f>
        <v>#REF!</v>
      </c>
      <c r="AK45" s="19" t="e">
        <f>JAN!#REF!+FEB!AK44+MAR!AK45</f>
        <v>#REF!</v>
      </c>
      <c r="AL45" s="19" t="e">
        <f>JAN!#REF!+FEB!AL44+MAR!AL45</f>
        <v>#REF!</v>
      </c>
      <c r="AM45" s="19" t="e">
        <f>JAN!#REF!+FEB!AM44+MAR!AM45</f>
        <v>#REF!</v>
      </c>
      <c r="AN45" s="19" t="e">
        <f>JAN!#REF!+FEB!AN44+MAR!AN45</f>
        <v>#REF!</v>
      </c>
      <c r="AO45" s="19" t="e">
        <f>JAN!#REF!+FEB!AO44+MAR!AO45</f>
        <v>#REF!</v>
      </c>
      <c r="AP45" s="19" t="e">
        <f>JAN!#REF!+FEB!AP44+MAR!AP45</f>
        <v>#REF!</v>
      </c>
      <c r="AQ45" s="19" t="e">
        <f>JAN!#REF!+FEB!AQ44+MAR!AQ45</f>
        <v>#REF!</v>
      </c>
      <c r="AR45" s="19" t="e">
        <f>JAN!#REF!+FEB!AR44+MAR!AR45</f>
        <v>#REF!</v>
      </c>
      <c r="AS45" s="19" t="e">
        <f>JAN!#REF!+FEB!AS44+MAR!AS45</f>
        <v>#REF!</v>
      </c>
      <c r="AT45" s="19" t="e">
        <f>JAN!#REF!+FEB!AT44+MAR!AT45</f>
        <v>#REF!</v>
      </c>
      <c r="AU45" s="19" t="e">
        <f>JAN!#REF!+FEB!AU44+MAR!AU45</f>
        <v>#REF!</v>
      </c>
      <c r="AV45" s="19" t="e">
        <f>JAN!#REF!+FEB!AV44+MAR!AV45</f>
        <v>#REF!</v>
      </c>
      <c r="AW45" s="19" t="e">
        <f>JAN!#REF!+FEB!AW44+MAR!AW45</f>
        <v>#REF!</v>
      </c>
      <c r="AX45" s="19" t="e">
        <f>JAN!#REF!+FEB!AX44+MAR!AX45</f>
        <v>#REF!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4"/>
        <v>848</v>
      </c>
      <c r="G46" s="19" t="e">
        <f>JAN!#REF!+FEB!G45+MAR!G46</f>
        <v>#REF!</v>
      </c>
      <c r="H46" s="19" t="e">
        <f>JAN!#REF!+FEB!H45+MAR!H46</f>
        <v>#REF!</v>
      </c>
      <c r="I46" s="19" t="e">
        <f>JAN!#REF!+FEB!I45+MAR!I46</f>
        <v>#REF!</v>
      </c>
      <c r="J46" s="19" t="e">
        <f>JAN!#REF!+FEB!J45+MAR!J46</f>
        <v>#REF!</v>
      </c>
      <c r="K46" s="19" t="e">
        <f>JAN!#REF!+FEB!K45+MAR!K46</f>
        <v>#REF!</v>
      </c>
      <c r="L46" s="19" t="e">
        <f>JAN!#REF!+FEB!L45+MAR!L46</f>
        <v>#REF!</v>
      </c>
      <c r="M46" s="19" t="e">
        <f>JAN!#REF!+FEB!M45+MAR!M46</f>
        <v>#REF!</v>
      </c>
      <c r="N46" s="19" t="e">
        <f>JAN!#REF!+FEB!N45+MAR!N46</f>
        <v>#REF!</v>
      </c>
      <c r="O46" s="19" t="e">
        <f>JAN!#REF!+FEB!O45+MAR!O46</f>
        <v>#REF!</v>
      </c>
      <c r="P46" s="19" t="e">
        <f>JAN!#REF!+FEB!P45+MAR!P46</f>
        <v>#REF!</v>
      </c>
      <c r="Q46" s="19" t="e">
        <f>JAN!#REF!+FEB!Q45+MAR!Q46</f>
        <v>#REF!</v>
      </c>
      <c r="R46" s="19" t="e">
        <f>JAN!#REF!+FEB!R45+MAR!R46</f>
        <v>#REF!</v>
      </c>
      <c r="S46" s="19" t="e">
        <f>JAN!#REF!+FEB!S45+MAR!S46</f>
        <v>#REF!</v>
      </c>
      <c r="T46" s="19" t="e">
        <f>JAN!#REF!+FEB!T45+MAR!T46</f>
        <v>#REF!</v>
      </c>
      <c r="U46" s="19" t="e">
        <f>JAN!#REF!+FEB!U45+MAR!U46</f>
        <v>#REF!</v>
      </c>
      <c r="V46" s="19" t="e">
        <f>JAN!#REF!+FEB!V45+MAR!V46</f>
        <v>#REF!</v>
      </c>
      <c r="W46" s="19" t="e">
        <f>JAN!#REF!+FEB!W45+MAR!W46</f>
        <v>#REF!</v>
      </c>
      <c r="X46" s="19" t="e">
        <f>JAN!#REF!+FEB!X45+MAR!X46</f>
        <v>#REF!</v>
      </c>
      <c r="Y46" s="19" t="e">
        <f>JAN!#REF!+FEB!Y45+MAR!Y46</f>
        <v>#REF!</v>
      </c>
      <c r="Z46" s="19" t="e">
        <f>JAN!#REF!+FEB!Z45+MAR!Z46</f>
        <v>#REF!</v>
      </c>
      <c r="AA46" s="19" t="e">
        <f>JAN!#REF!+FEB!AA45+MAR!AA46</f>
        <v>#REF!</v>
      </c>
      <c r="AB46" s="19" t="e">
        <f>JAN!#REF!+FEB!AB45+MAR!AB46</f>
        <v>#REF!</v>
      </c>
      <c r="AC46" s="19" t="e">
        <f>JAN!#REF!+FEB!AC45+MAR!AC46</f>
        <v>#REF!</v>
      </c>
      <c r="AD46" s="19" t="e">
        <f>JAN!#REF!+FEB!AD45+MAR!AD46</f>
        <v>#REF!</v>
      </c>
      <c r="AE46" s="19" t="e">
        <f>JAN!#REF!+FEB!AE45+MAR!AE46</f>
        <v>#REF!</v>
      </c>
      <c r="AF46" s="19" t="e">
        <f>JAN!#REF!+FEB!AF45+MAR!AF46</f>
        <v>#REF!</v>
      </c>
      <c r="AG46" s="19" t="e">
        <f>JAN!#REF!+FEB!AG45+MAR!AG46</f>
        <v>#REF!</v>
      </c>
      <c r="AH46" s="19" t="e">
        <f>JAN!#REF!+FEB!AH45+MAR!AH46</f>
        <v>#REF!</v>
      </c>
      <c r="AI46" s="19" t="e">
        <f>JAN!#REF!+FEB!AI45+MAR!AI46</f>
        <v>#REF!</v>
      </c>
      <c r="AJ46" s="19" t="e">
        <f>JAN!#REF!+FEB!AJ45+MAR!AJ46</f>
        <v>#REF!</v>
      </c>
      <c r="AK46" s="19" t="e">
        <f>JAN!#REF!+FEB!AK45+MAR!AK46</f>
        <v>#REF!</v>
      </c>
      <c r="AL46" s="19" t="e">
        <f>JAN!#REF!+FEB!AL45+MAR!AL46</f>
        <v>#REF!</v>
      </c>
      <c r="AM46" s="19" t="e">
        <f>JAN!#REF!+FEB!AM45+MAR!AM46</f>
        <v>#REF!</v>
      </c>
      <c r="AN46" s="19" t="e">
        <f>JAN!#REF!+FEB!AN45+MAR!AN46</f>
        <v>#REF!</v>
      </c>
      <c r="AO46" s="19" t="e">
        <f>JAN!#REF!+FEB!AO45+MAR!AO46</f>
        <v>#REF!</v>
      </c>
      <c r="AP46" s="19" t="e">
        <f>JAN!#REF!+FEB!AP45+MAR!AP46</f>
        <v>#REF!</v>
      </c>
      <c r="AQ46" s="19" t="e">
        <f>JAN!#REF!+FEB!AQ45+MAR!AQ46</f>
        <v>#REF!</v>
      </c>
      <c r="AR46" s="19" t="e">
        <f>JAN!#REF!+FEB!AR45+MAR!AR46</f>
        <v>#REF!</v>
      </c>
      <c r="AS46" s="19" t="e">
        <f>JAN!#REF!+FEB!AS45+MAR!AS46</f>
        <v>#REF!</v>
      </c>
      <c r="AT46" s="19" t="e">
        <f>JAN!#REF!+FEB!AT45+MAR!AT46</f>
        <v>#REF!</v>
      </c>
      <c r="AU46" s="19" t="e">
        <f>JAN!#REF!+FEB!AU45+MAR!AU46</f>
        <v>#REF!</v>
      </c>
      <c r="AV46" s="19" t="e">
        <f>JAN!#REF!+FEB!AV45+MAR!AV46</f>
        <v>#REF!</v>
      </c>
      <c r="AW46" s="19" t="e">
        <f>JAN!#REF!+FEB!AW45+MAR!AW46</f>
        <v>#REF!</v>
      </c>
      <c r="AX46" s="19" t="e">
        <f>JAN!#REF!+FEB!AX45+MAR!AX46</f>
        <v>#REF!</v>
      </c>
    </row>
    <row r="47" spans="1:50" ht="14.25" customHeight="1">
      <c r="A47" s="26"/>
      <c r="B47" s="17"/>
      <c r="C47" s="17" t="s">
        <v>37</v>
      </c>
      <c r="D47" s="19">
        <f t="shared" ref="D47:F47" si="15">SUM(D43:D46)</f>
        <v>2120</v>
      </c>
      <c r="E47" s="19">
        <f t="shared" si="15"/>
        <v>1968</v>
      </c>
      <c r="F47" s="19">
        <f t="shared" si="15"/>
        <v>4088</v>
      </c>
      <c r="G47" s="19" t="e">
        <f>JAN!#REF!+FEB!G46+MAR!G47</f>
        <v>#REF!</v>
      </c>
      <c r="H47" s="19" t="e">
        <f>JAN!#REF!+FEB!H46+MAR!H47</f>
        <v>#REF!</v>
      </c>
      <c r="I47" s="19" t="e">
        <f>JAN!#REF!+FEB!I46+MAR!I47</f>
        <v>#REF!</v>
      </c>
      <c r="J47" s="19" t="e">
        <f>JAN!#REF!+FEB!J46+MAR!J47</f>
        <v>#REF!</v>
      </c>
      <c r="K47" s="19" t="e">
        <f>JAN!#REF!+FEB!K46+MAR!K47</f>
        <v>#REF!</v>
      </c>
      <c r="L47" s="19" t="e">
        <f>JAN!#REF!+FEB!L46+MAR!L47</f>
        <v>#REF!</v>
      </c>
      <c r="M47" s="19" t="e">
        <f>JAN!#REF!+FEB!M46+MAR!M47</f>
        <v>#REF!</v>
      </c>
      <c r="N47" s="19" t="e">
        <f>JAN!#REF!+FEB!N46+MAR!N47</f>
        <v>#REF!</v>
      </c>
      <c r="O47" s="19" t="e">
        <f>JAN!#REF!+FEB!O46+MAR!O47</f>
        <v>#REF!</v>
      </c>
      <c r="P47" s="19" t="e">
        <f>JAN!#REF!+FEB!P46+MAR!P47</f>
        <v>#REF!</v>
      </c>
      <c r="Q47" s="19" t="e">
        <f>JAN!#REF!+FEB!Q46+MAR!Q47</f>
        <v>#REF!</v>
      </c>
      <c r="R47" s="19" t="e">
        <f>JAN!#REF!+FEB!R46+MAR!R47</f>
        <v>#REF!</v>
      </c>
      <c r="S47" s="19" t="e">
        <f>JAN!#REF!+FEB!S46+MAR!S47</f>
        <v>#REF!</v>
      </c>
      <c r="T47" s="19" t="e">
        <f>JAN!#REF!+FEB!T46+MAR!T47</f>
        <v>#REF!</v>
      </c>
      <c r="U47" s="19" t="e">
        <f>JAN!#REF!+FEB!U46+MAR!U47</f>
        <v>#REF!</v>
      </c>
      <c r="V47" s="19" t="e">
        <f>JAN!#REF!+FEB!V46+MAR!V47</f>
        <v>#REF!</v>
      </c>
      <c r="W47" s="19" t="e">
        <f>JAN!#REF!+FEB!W46+MAR!W47</f>
        <v>#REF!</v>
      </c>
      <c r="X47" s="19" t="e">
        <f>JAN!#REF!+FEB!X46+MAR!X47</f>
        <v>#REF!</v>
      </c>
      <c r="Y47" s="19" t="e">
        <f>JAN!#REF!+FEB!Y46+MAR!Y47</f>
        <v>#REF!</v>
      </c>
      <c r="Z47" s="19" t="e">
        <f>JAN!#REF!+FEB!Z46+MAR!Z47</f>
        <v>#REF!</v>
      </c>
      <c r="AA47" s="19" t="e">
        <f>JAN!#REF!+FEB!AA46+MAR!AA47</f>
        <v>#REF!</v>
      </c>
      <c r="AB47" s="19" t="e">
        <f>JAN!#REF!+FEB!AB46+MAR!AB47</f>
        <v>#REF!</v>
      </c>
      <c r="AC47" s="19" t="e">
        <f>JAN!#REF!+FEB!AC46+MAR!AC47</f>
        <v>#REF!</v>
      </c>
      <c r="AD47" s="19" t="e">
        <f>JAN!#REF!+FEB!AD46+MAR!AD47</f>
        <v>#REF!</v>
      </c>
      <c r="AE47" s="19" t="e">
        <f>JAN!#REF!+FEB!AE46+MAR!AE47</f>
        <v>#REF!</v>
      </c>
      <c r="AF47" s="19" t="e">
        <f>JAN!#REF!+FEB!AF46+MAR!AF47</f>
        <v>#REF!</v>
      </c>
      <c r="AG47" s="19" t="e">
        <f>JAN!#REF!+FEB!AG46+MAR!AG47</f>
        <v>#REF!</v>
      </c>
      <c r="AH47" s="19" t="e">
        <f>JAN!#REF!+FEB!AH46+MAR!AH47</f>
        <v>#REF!</v>
      </c>
      <c r="AI47" s="19" t="e">
        <f>JAN!#REF!+FEB!AI46+MAR!AI47</f>
        <v>#REF!</v>
      </c>
      <c r="AJ47" s="19" t="e">
        <f>JAN!#REF!+FEB!AJ46+MAR!AJ47</f>
        <v>#REF!</v>
      </c>
      <c r="AK47" s="19" t="e">
        <f>JAN!#REF!+FEB!AK46+MAR!AK47</f>
        <v>#REF!</v>
      </c>
      <c r="AL47" s="19" t="e">
        <f>JAN!#REF!+FEB!AL46+MAR!AL47</f>
        <v>#REF!</v>
      </c>
      <c r="AM47" s="19" t="e">
        <f>JAN!#REF!+FEB!AM46+MAR!AM47</f>
        <v>#REF!</v>
      </c>
      <c r="AN47" s="19" t="e">
        <f>JAN!#REF!+FEB!AN46+MAR!AN47</f>
        <v>#REF!</v>
      </c>
      <c r="AO47" s="19" t="e">
        <f>JAN!#REF!+FEB!AO46+MAR!AO47</f>
        <v>#REF!</v>
      </c>
      <c r="AP47" s="19" t="e">
        <f>JAN!#REF!+FEB!AP46+MAR!AP47</f>
        <v>#REF!</v>
      </c>
      <c r="AQ47" s="19" t="e">
        <f>JAN!#REF!+FEB!AQ46+MAR!AQ47</f>
        <v>#REF!</v>
      </c>
      <c r="AR47" s="19" t="e">
        <f>JAN!#REF!+FEB!AR46+MAR!AR47</f>
        <v>#REF!</v>
      </c>
      <c r="AS47" s="19" t="e">
        <f>JAN!#REF!+FEB!AS46+MAR!AS47</f>
        <v>#REF!</v>
      </c>
      <c r="AT47" s="19" t="e">
        <f>JAN!#REF!+FEB!AT46+MAR!AT47</f>
        <v>#REF!</v>
      </c>
      <c r="AU47" s="19" t="e">
        <f>JAN!#REF!+FEB!AU46+MAR!AU47</f>
        <v>#REF!</v>
      </c>
      <c r="AV47" s="19" t="e">
        <f>JAN!#REF!+FEB!AV46+MAR!AV47</f>
        <v>#REF!</v>
      </c>
      <c r="AW47" s="19" t="e">
        <f>JAN!#REF!+FEB!AW46+MAR!AW47</f>
        <v>#REF!</v>
      </c>
      <c r="AX47" s="19" t="e">
        <f>JAN!#REF!+FEB!AX46+MAR!AX47</f>
        <v>#REF!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6">D48+E48</f>
        <v>705</v>
      </c>
      <c r="G48" s="19" t="e">
        <f>JAN!#REF!+FEB!G47+MAR!G48</f>
        <v>#REF!</v>
      </c>
      <c r="H48" s="19" t="e">
        <f>JAN!#REF!+FEB!H47+MAR!H48</f>
        <v>#REF!</v>
      </c>
      <c r="I48" s="19" t="e">
        <f>JAN!#REF!+FEB!I47+MAR!I48</f>
        <v>#REF!</v>
      </c>
      <c r="J48" s="19" t="e">
        <f>JAN!#REF!+FEB!J47+MAR!J48</f>
        <v>#REF!</v>
      </c>
      <c r="K48" s="19" t="e">
        <f>JAN!#REF!+FEB!K47+MAR!K48</f>
        <v>#REF!</v>
      </c>
      <c r="L48" s="19" t="e">
        <f>JAN!#REF!+FEB!L47+MAR!L48</f>
        <v>#REF!</v>
      </c>
      <c r="M48" s="19" t="e">
        <f>JAN!#REF!+FEB!M47+MAR!M48</f>
        <v>#REF!</v>
      </c>
      <c r="N48" s="19" t="e">
        <f>JAN!#REF!+FEB!N47+MAR!N48</f>
        <v>#REF!</v>
      </c>
      <c r="O48" s="19" t="e">
        <f>JAN!#REF!+FEB!O47+MAR!O48</f>
        <v>#REF!</v>
      </c>
      <c r="P48" s="19" t="e">
        <f>JAN!#REF!+FEB!P47+MAR!P48</f>
        <v>#REF!</v>
      </c>
      <c r="Q48" s="19" t="e">
        <f>JAN!#REF!+FEB!Q47+MAR!Q48</f>
        <v>#REF!</v>
      </c>
      <c r="R48" s="19" t="e">
        <f>JAN!#REF!+FEB!R47+MAR!R48</f>
        <v>#REF!</v>
      </c>
      <c r="S48" s="19" t="e">
        <f>JAN!#REF!+FEB!S47+MAR!S48</f>
        <v>#REF!</v>
      </c>
      <c r="T48" s="19" t="e">
        <f>JAN!#REF!+FEB!T47+MAR!T48</f>
        <v>#REF!</v>
      </c>
      <c r="U48" s="19" t="e">
        <f>JAN!#REF!+FEB!U47+MAR!U48</f>
        <v>#REF!</v>
      </c>
      <c r="V48" s="19" t="e">
        <f>JAN!#REF!+FEB!V47+MAR!V48</f>
        <v>#REF!</v>
      </c>
      <c r="W48" s="19" t="e">
        <f>JAN!#REF!+FEB!W47+MAR!W48</f>
        <v>#REF!</v>
      </c>
      <c r="X48" s="19" t="e">
        <f>JAN!#REF!+FEB!X47+MAR!X48</f>
        <v>#REF!</v>
      </c>
      <c r="Y48" s="19" t="e">
        <f>JAN!#REF!+FEB!Y47+MAR!Y48</f>
        <v>#REF!</v>
      </c>
      <c r="Z48" s="19" t="e">
        <f>JAN!#REF!+FEB!Z47+MAR!Z48</f>
        <v>#REF!</v>
      </c>
      <c r="AA48" s="19" t="e">
        <f>JAN!#REF!+FEB!AA47+MAR!AA48</f>
        <v>#REF!</v>
      </c>
      <c r="AB48" s="19" t="e">
        <f>JAN!#REF!+FEB!AB47+MAR!AB48</f>
        <v>#REF!</v>
      </c>
      <c r="AC48" s="19" t="e">
        <f>JAN!#REF!+FEB!AC47+MAR!AC48</f>
        <v>#REF!</v>
      </c>
      <c r="AD48" s="19" t="e">
        <f>JAN!#REF!+FEB!AD47+MAR!AD48</f>
        <v>#REF!</v>
      </c>
      <c r="AE48" s="19" t="e">
        <f>JAN!#REF!+FEB!AE47+MAR!AE48</f>
        <v>#REF!</v>
      </c>
      <c r="AF48" s="19" t="e">
        <f>JAN!#REF!+FEB!AF47+MAR!AF48</f>
        <v>#REF!</v>
      </c>
      <c r="AG48" s="19" t="e">
        <f>JAN!#REF!+FEB!AG47+MAR!AG48</f>
        <v>#REF!</v>
      </c>
      <c r="AH48" s="19" t="e">
        <f>JAN!#REF!+FEB!AH47+MAR!AH48</f>
        <v>#REF!</v>
      </c>
      <c r="AI48" s="19" t="e">
        <f>JAN!#REF!+FEB!AI47+MAR!AI48</f>
        <v>#REF!</v>
      </c>
      <c r="AJ48" s="19" t="e">
        <f>JAN!#REF!+FEB!AJ47+MAR!AJ48</f>
        <v>#REF!</v>
      </c>
      <c r="AK48" s="19" t="e">
        <f>JAN!#REF!+FEB!AK47+MAR!AK48</f>
        <v>#REF!</v>
      </c>
      <c r="AL48" s="19" t="e">
        <f>JAN!#REF!+FEB!AL47+MAR!AL48</f>
        <v>#REF!</v>
      </c>
      <c r="AM48" s="19" t="e">
        <f>JAN!#REF!+FEB!AM47+MAR!AM48</f>
        <v>#REF!</v>
      </c>
      <c r="AN48" s="19" t="e">
        <f>JAN!#REF!+FEB!AN47+MAR!AN48</f>
        <v>#REF!</v>
      </c>
      <c r="AO48" s="19" t="e">
        <f>JAN!#REF!+FEB!AO47+MAR!AO48</f>
        <v>#REF!</v>
      </c>
      <c r="AP48" s="19" t="e">
        <f>JAN!#REF!+FEB!AP47+MAR!AP48</f>
        <v>#REF!</v>
      </c>
      <c r="AQ48" s="19" t="e">
        <f>JAN!#REF!+FEB!AQ47+MAR!AQ48</f>
        <v>#REF!</v>
      </c>
      <c r="AR48" s="19" t="e">
        <f>JAN!#REF!+FEB!AR47+MAR!AR48</f>
        <v>#REF!</v>
      </c>
      <c r="AS48" s="19" t="e">
        <f>JAN!#REF!+FEB!AS47+MAR!AS48</f>
        <v>#REF!</v>
      </c>
      <c r="AT48" s="19" t="e">
        <f>JAN!#REF!+FEB!AT47+MAR!AT48</f>
        <v>#REF!</v>
      </c>
      <c r="AU48" s="19" t="e">
        <f>JAN!#REF!+FEB!AU47+MAR!AU48</f>
        <v>#REF!</v>
      </c>
      <c r="AV48" s="19" t="e">
        <f>JAN!#REF!+FEB!AV47+MAR!AV48</f>
        <v>#REF!</v>
      </c>
      <c r="AW48" s="19" t="e">
        <f>JAN!#REF!+FEB!AW47+MAR!AW48</f>
        <v>#REF!</v>
      </c>
      <c r="AX48" s="19" t="e">
        <f>JAN!#REF!+FEB!AX47+MAR!AX48</f>
        <v>#REF!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6"/>
        <v>751</v>
      </c>
      <c r="G49" s="19" t="e">
        <f>JAN!#REF!+FEB!G48+MAR!G49</f>
        <v>#REF!</v>
      </c>
      <c r="H49" s="19" t="e">
        <f>JAN!#REF!+FEB!H48+MAR!H49</f>
        <v>#REF!</v>
      </c>
      <c r="I49" s="19" t="e">
        <f>JAN!#REF!+FEB!I48+MAR!I49</f>
        <v>#REF!</v>
      </c>
      <c r="J49" s="19" t="e">
        <f>JAN!#REF!+FEB!J48+MAR!J49</f>
        <v>#REF!</v>
      </c>
      <c r="K49" s="19" t="e">
        <f>JAN!#REF!+FEB!K48+MAR!K49</f>
        <v>#REF!</v>
      </c>
      <c r="L49" s="19" t="e">
        <f>JAN!#REF!+FEB!L48+MAR!L49</f>
        <v>#REF!</v>
      </c>
      <c r="M49" s="19" t="e">
        <f>JAN!#REF!+FEB!M48+MAR!M49</f>
        <v>#REF!</v>
      </c>
      <c r="N49" s="19" t="e">
        <f>JAN!#REF!+FEB!N48+MAR!N49</f>
        <v>#REF!</v>
      </c>
      <c r="O49" s="19" t="e">
        <f>JAN!#REF!+FEB!O48+MAR!O49</f>
        <v>#REF!</v>
      </c>
      <c r="P49" s="19" t="e">
        <f>JAN!#REF!+FEB!P48+MAR!P49</f>
        <v>#REF!</v>
      </c>
      <c r="Q49" s="19" t="e">
        <f>JAN!#REF!+FEB!Q48+MAR!Q49</f>
        <v>#REF!</v>
      </c>
      <c r="R49" s="19" t="e">
        <f>JAN!#REF!+FEB!R48+MAR!R49</f>
        <v>#REF!</v>
      </c>
      <c r="S49" s="19" t="e">
        <f>JAN!#REF!+FEB!S48+MAR!S49</f>
        <v>#REF!</v>
      </c>
      <c r="T49" s="19" t="e">
        <f>JAN!#REF!+FEB!T48+MAR!T49</f>
        <v>#REF!</v>
      </c>
      <c r="U49" s="19" t="e">
        <f>JAN!#REF!+FEB!U48+MAR!U49</f>
        <v>#REF!</v>
      </c>
      <c r="V49" s="19" t="e">
        <f>JAN!#REF!+FEB!V48+MAR!V49</f>
        <v>#REF!</v>
      </c>
      <c r="W49" s="19" t="e">
        <f>JAN!#REF!+FEB!W48+MAR!W49</f>
        <v>#REF!</v>
      </c>
      <c r="X49" s="19" t="e">
        <f>JAN!#REF!+FEB!X48+MAR!X49</f>
        <v>#REF!</v>
      </c>
      <c r="Y49" s="19" t="e">
        <f>JAN!#REF!+FEB!Y48+MAR!Y49</f>
        <v>#REF!</v>
      </c>
      <c r="Z49" s="19" t="e">
        <f>JAN!#REF!+FEB!Z48+MAR!Z49</f>
        <v>#REF!</v>
      </c>
      <c r="AA49" s="19" t="e">
        <f>JAN!#REF!+FEB!AA48+MAR!AA49</f>
        <v>#REF!</v>
      </c>
      <c r="AB49" s="19" t="e">
        <f>JAN!#REF!+FEB!AB48+MAR!AB49</f>
        <v>#REF!</v>
      </c>
      <c r="AC49" s="19" t="e">
        <f>JAN!#REF!+FEB!AC48+MAR!AC49</f>
        <v>#REF!</v>
      </c>
      <c r="AD49" s="19" t="e">
        <f>JAN!#REF!+FEB!AD48+MAR!AD49</f>
        <v>#REF!</v>
      </c>
      <c r="AE49" s="19" t="e">
        <f>JAN!#REF!+FEB!AE48+MAR!AE49</f>
        <v>#REF!</v>
      </c>
      <c r="AF49" s="19" t="e">
        <f>JAN!#REF!+FEB!AF48+MAR!AF49</f>
        <v>#REF!</v>
      </c>
      <c r="AG49" s="19" t="e">
        <f>JAN!#REF!+FEB!AG48+MAR!AG49</f>
        <v>#REF!</v>
      </c>
      <c r="AH49" s="19" t="e">
        <f>JAN!#REF!+FEB!AH48+MAR!AH49</f>
        <v>#REF!</v>
      </c>
      <c r="AI49" s="19" t="e">
        <f>JAN!#REF!+FEB!AI48+MAR!AI49</f>
        <v>#REF!</v>
      </c>
      <c r="AJ49" s="19" t="e">
        <f>JAN!#REF!+FEB!AJ48+MAR!AJ49</f>
        <v>#REF!</v>
      </c>
      <c r="AK49" s="19" t="e">
        <f>JAN!#REF!+FEB!AK48+MAR!AK49</f>
        <v>#REF!</v>
      </c>
      <c r="AL49" s="19" t="e">
        <f>JAN!#REF!+FEB!AL48+MAR!AL49</f>
        <v>#REF!</v>
      </c>
      <c r="AM49" s="19" t="e">
        <f>JAN!#REF!+FEB!AM48+MAR!AM49</f>
        <v>#REF!</v>
      </c>
      <c r="AN49" s="19" t="e">
        <f>JAN!#REF!+FEB!AN48+MAR!AN49</f>
        <v>#REF!</v>
      </c>
      <c r="AO49" s="19" t="e">
        <f>JAN!#REF!+FEB!AO48+MAR!AO49</f>
        <v>#REF!</v>
      </c>
      <c r="AP49" s="19" t="e">
        <f>JAN!#REF!+FEB!AP48+MAR!AP49</f>
        <v>#REF!</v>
      </c>
      <c r="AQ49" s="19" t="e">
        <f>JAN!#REF!+FEB!AQ48+MAR!AQ49</f>
        <v>#REF!</v>
      </c>
      <c r="AR49" s="19" t="e">
        <f>JAN!#REF!+FEB!AR48+MAR!AR49</f>
        <v>#REF!</v>
      </c>
      <c r="AS49" s="19" t="e">
        <f>JAN!#REF!+FEB!AS48+MAR!AS49</f>
        <v>#REF!</v>
      </c>
      <c r="AT49" s="19" t="e">
        <f>JAN!#REF!+FEB!AT48+MAR!AT49</f>
        <v>#REF!</v>
      </c>
      <c r="AU49" s="19" t="e">
        <f>JAN!#REF!+FEB!AU48+MAR!AU49</f>
        <v>#REF!</v>
      </c>
      <c r="AV49" s="19" t="e">
        <f>JAN!#REF!+FEB!AV48+MAR!AV49</f>
        <v>#REF!</v>
      </c>
      <c r="AW49" s="19" t="e">
        <f>JAN!#REF!+FEB!AW48+MAR!AW49</f>
        <v>#REF!</v>
      </c>
      <c r="AX49" s="19" t="e">
        <f>JAN!#REF!+FEB!AX48+MAR!AX49</f>
        <v>#REF!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6"/>
        <v>877</v>
      </c>
      <c r="G50" s="19" t="e">
        <f>JAN!#REF!+FEB!G49+MAR!G50</f>
        <v>#REF!</v>
      </c>
      <c r="H50" s="19" t="e">
        <f>JAN!#REF!+FEB!H49+MAR!H50</f>
        <v>#REF!</v>
      </c>
      <c r="I50" s="19" t="e">
        <f>JAN!#REF!+FEB!I49+MAR!I50</f>
        <v>#REF!</v>
      </c>
      <c r="J50" s="19" t="e">
        <f>JAN!#REF!+FEB!J49+MAR!J50</f>
        <v>#REF!</v>
      </c>
      <c r="K50" s="19" t="e">
        <f>JAN!#REF!+FEB!K49+MAR!K50</f>
        <v>#REF!</v>
      </c>
      <c r="L50" s="19" t="e">
        <f>JAN!#REF!+FEB!L49+MAR!L50</f>
        <v>#REF!</v>
      </c>
      <c r="M50" s="19" t="e">
        <f>JAN!#REF!+FEB!M49+MAR!M50</f>
        <v>#REF!</v>
      </c>
      <c r="N50" s="19" t="e">
        <f>JAN!#REF!+FEB!N49+MAR!N50</f>
        <v>#REF!</v>
      </c>
      <c r="O50" s="19" t="e">
        <f>JAN!#REF!+FEB!O49+MAR!O50</f>
        <v>#REF!</v>
      </c>
      <c r="P50" s="19" t="e">
        <f>JAN!#REF!+FEB!P49+MAR!P50</f>
        <v>#REF!</v>
      </c>
      <c r="Q50" s="19" t="e">
        <f>JAN!#REF!+FEB!Q49+MAR!Q50</f>
        <v>#REF!</v>
      </c>
      <c r="R50" s="19" t="e">
        <f>JAN!#REF!+FEB!R49+MAR!R50</f>
        <v>#REF!</v>
      </c>
      <c r="S50" s="19" t="e">
        <f>JAN!#REF!+FEB!S49+MAR!S50</f>
        <v>#REF!</v>
      </c>
      <c r="T50" s="19" t="e">
        <f>JAN!#REF!+FEB!T49+MAR!T50</f>
        <v>#REF!</v>
      </c>
      <c r="U50" s="19" t="e">
        <f>JAN!#REF!+FEB!U49+MAR!U50</f>
        <v>#REF!</v>
      </c>
      <c r="V50" s="19" t="e">
        <f>JAN!#REF!+FEB!V49+MAR!V50</f>
        <v>#REF!</v>
      </c>
      <c r="W50" s="19" t="e">
        <f>JAN!#REF!+FEB!W49+MAR!W50</f>
        <v>#REF!</v>
      </c>
      <c r="X50" s="19" t="e">
        <f>JAN!#REF!+FEB!X49+MAR!X50</f>
        <v>#REF!</v>
      </c>
      <c r="Y50" s="19" t="e">
        <f>JAN!#REF!+FEB!Y49+MAR!Y50</f>
        <v>#REF!</v>
      </c>
      <c r="Z50" s="19" t="e">
        <f>JAN!#REF!+FEB!Z49+MAR!Z50</f>
        <v>#REF!</v>
      </c>
      <c r="AA50" s="19" t="e">
        <f>JAN!#REF!+FEB!AA49+MAR!AA50</f>
        <v>#REF!</v>
      </c>
      <c r="AB50" s="19" t="e">
        <f>JAN!#REF!+FEB!AB49+MAR!AB50</f>
        <v>#REF!</v>
      </c>
      <c r="AC50" s="19" t="e">
        <f>JAN!#REF!+FEB!AC49+MAR!AC50</f>
        <v>#REF!</v>
      </c>
      <c r="AD50" s="19" t="e">
        <f>JAN!#REF!+FEB!AD49+MAR!AD50</f>
        <v>#REF!</v>
      </c>
      <c r="AE50" s="19" t="e">
        <f>JAN!#REF!+FEB!AE49+MAR!AE50</f>
        <v>#REF!</v>
      </c>
      <c r="AF50" s="19" t="e">
        <f>JAN!#REF!+FEB!AF49+MAR!AF50</f>
        <v>#REF!</v>
      </c>
      <c r="AG50" s="19" t="e">
        <f>JAN!#REF!+FEB!AG49+MAR!AG50</f>
        <v>#REF!</v>
      </c>
      <c r="AH50" s="19" t="e">
        <f>JAN!#REF!+FEB!AH49+MAR!AH50</f>
        <v>#REF!</v>
      </c>
      <c r="AI50" s="19" t="e">
        <f>JAN!#REF!+FEB!AI49+MAR!AI50</f>
        <v>#REF!</v>
      </c>
      <c r="AJ50" s="19" t="e">
        <f>JAN!#REF!+FEB!AJ49+MAR!AJ50</f>
        <v>#REF!</v>
      </c>
      <c r="AK50" s="19" t="e">
        <f>JAN!#REF!+FEB!AK49+MAR!AK50</f>
        <v>#REF!</v>
      </c>
      <c r="AL50" s="19" t="e">
        <f>JAN!#REF!+FEB!AL49+MAR!AL50</f>
        <v>#REF!</v>
      </c>
      <c r="AM50" s="19" t="e">
        <f>JAN!#REF!+FEB!AM49+MAR!AM50</f>
        <v>#REF!</v>
      </c>
      <c r="AN50" s="19" t="e">
        <f>JAN!#REF!+FEB!AN49+MAR!AN50</f>
        <v>#REF!</v>
      </c>
      <c r="AO50" s="19" t="e">
        <f>JAN!#REF!+FEB!AO49+MAR!AO50</f>
        <v>#REF!</v>
      </c>
      <c r="AP50" s="19" t="e">
        <f>JAN!#REF!+FEB!AP49+MAR!AP50</f>
        <v>#REF!</v>
      </c>
      <c r="AQ50" s="19" t="e">
        <f>JAN!#REF!+FEB!AQ49+MAR!AQ50</f>
        <v>#REF!</v>
      </c>
      <c r="AR50" s="19" t="e">
        <f>JAN!#REF!+FEB!AR49+MAR!AR50</f>
        <v>#REF!</v>
      </c>
      <c r="AS50" s="19" t="e">
        <f>JAN!#REF!+FEB!AS49+MAR!AS50</f>
        <v>#REF!</v>
      </c>
      <c r="AT50" s="19" t="e">
        <f>JAN!#REF!+FEB!AT49+MAR!AT50</f>
        <v>#REF!</v>
      </c>
      <c r="AU50" s="19" t="e">
        <f>JAN!#REF!+FEB!AU49+MAR!AU50</f>
        <v>#REF!</v>
      </c>
      <c r="AV50" s="19" t="e">
        <f>JAN!#REF!+FEB!AV49+MAR!AV50</f>
        <v>#REF!</v>
      </c>
      <c r="AW50" s="19" t="e">
        <f>JAN!#REF!+FEB!AW49+MAR!AW50</f>
        <v>#REF!</v>
      </c>
      <c r="AX50" s="19" t="e">
        <f>JAN!#REF!+FEB!AX49+MAR!AX50</f>
        <v>#REF!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6"/>
        <v>317</v>
      </c>
      <c r="G51" s="19" t="e">
        <f>JAN!#REF!+FEB!G50+MAR!G51</f>
        <v>#REF!</v>
      </c>
      <c r="H51" s="19" t="e">
        <f>JAN!#REF!+FEB!H50+MAR!H51</f>
        <v>#REF!</v>
      </c>
      <c r="I51" s="19" t="e">
        <f>JAN!#REF!+FEB!I50+MAR!I51</f>
        <v>#REF!</v>
      </c>
      <c r="J51" s="19" t="e">
        <f>JAN!#REF!+FEB!J50+MAR!J51</f>
        <v>#REF!</v>
      </c>
      <c r="K51" s="19" t="e">
        <f>JAN!#REF!+FEB!K50+MAR!K51</f>
        <v>#REF!</v>
      </c>
      <c r="L51" s="19" t="e">
        <f>JAN!#REF!+FEB!L50+MAR!L51</f>
        <v>#REF!</v>
      </c>
      <c r="M51" s="19" t="e">
        <f>JAN!#REF!+FEB!M50+MAR!M51</f>
        <v>#REF!</v>
      </c>
      <c r="N51" s="19" t="e">
        <f>JAN!#REF!+FEB!N50+MAR!N51</f>
        <v>#REF!</v>
      </c>
      <c r="O51" s="19" t="e">
        <f>JAN!#REF!+FEB!O50+MAR!O51</f>
        <v>#REF!</v>
      </c>
      <c r="P51" s="19" t="e">
        <f>JAN!#REF!+FEB!P50+MAR!P51</f>
        <v>#REF!</v>
      </c>
      <c r="Q51" s="19" t="e">
        <f>JAN!#REF!+FEB!Q50+MAR!Q51</f>
        <v>#REF!</v>
      </c>
      <c r="R51" s="19" t="e">
        <f>JAN!#REF!+FEB!R50+MAR!R51</f>
        <v>#REF!</v>
      </c>
      <c r="S51" s="19" t="e">
        <f>JAN!#REF!+FEB!S50+MAR!S51</f>
        <v>#REF!</v>
      </c>
      <c r="T51" s="19" t="e">
        <f>JAN!#REF!+FEB!T50+MAR!T51</f>
        <v>#REF!</v>
      </c>
      <c r="U51" s="19" t="e">
        <f>JAN!#REF!+FEB!U50+MAR!U51</f>
        <v>#REF!</v>
      </c>
      <c r="V51" s="19" t="e">
        <f>JAN!#REF!+FEB!V50+MAR!V51</f>
        <v>#REF!</v>
      </c>
      <c r="W51" s="19" t="e">
        <f>JAN!#REF!+FEB!W50+MAR!W51</f>
        <v>#REF!</v>
      </c>
      <c r="X51" s="19" t="e">
        <f>JAN!#REF!+FEB!X50+MAR!X51</f>
        <v>#REF!</v>
      </c>
      <c r="Y51" s="19" t="e">
        <f>JAN!#REF!+FEB!Y50+MAR!Y51</f>
        <v>#REF!</v>
      </c>
      <c r="Z51" s="19" t="e">
        <f>JAN!#REF!+FEB!Z50+MAR!Z51</f>
        <v>#REF!</v>
      </c>
      <c r="AA51" s="19" t="e">
        <f>JAN!#REF!+FEB!AA50+MAR!AA51</f>
        <v>#REF!</v>
      </c>
      <c r="AB51" s="19" t="e">
        <f>JAN!#REF!+FEB!AB50+MAR!AB51</f>
        <v>#REF!</v>
      </c>
      <c r="AC51" s="19" t="e">
        <f>JAN!#REF!+FEB!AC50+MAR!AC51</f>
        <v>#REF!</v>
      </c>
      <c r="AD51" s="19" t="e">
        <f>JAN!#REF!+FEB!AD50+MAR!AD51</f>
        <v>#REF!</v>
      </c>
      <c r="AE51" s="19" t="e">
        <f>JAN!#REF!+FEB!AE50+MAR!AE51</f>
        <v>#REF!</v>
      </c>
      <c r="AF51" s="19" t="e">
        <f>JAN!#REF!+FEB!AF50+MAR!AF51</f>
        <v>#REF!</v>
      </c>
      <c r="AG51" s="19" t="e">
        <f>JAN!#REF!+FEB!AG50+MAR!AG51</f>
        <v>#REF!</v>
      </c>
      <c r="AH51" s="19" t="e">
        <f>JAN!#REF!+FEB!AH50+MAR!AH51</f>
        <v>#REF!</v>
      </c>
      <c r="AI51" s="19" t="e">
        <f>JAN!#REF!+FEB!AI50+MAR!AI51</f>
        <v>#REF!</v>
      </c>
      <c r="AJ51" s="19" t="e">
        <f>JAN!#REF!+FEB!AJ50+MAR!AJ51</f>
        <v>#REF!</v>
      </c>
      <c r="AK51" s="19" t="e">
        <f>JAN!#REF!+FEB!AK50+MAR!AK51</f>
        <v>#REF!</v>
      </c>
      <c r="AL51" s="19" t="e">
        <f>JAN!#REF!+FEB!AL50+MAR!AL51</f>
        <v>#REF!</v>
      </c>
      <c r="AM51" s="19" t="e">
        <f>JAN!#REF!+FEB!AM50+MAR!AM51</f>
        <v>#REF!</v>
      </c>
      <c r="AN51" s="19" t="e">
        <f>JAN!#REF!+FEB!AN50+MAR!AN51</f>
        <v>#REF!</v>
      </c>
      <c r="AO51" s="19" t="e">
        <f>JAN!#REF!+FEB!AO50+MAR!AO51</f>
        <v>#REF!</v>
      </c>
      <c r="AP51" s="19" t="e">
        <f>JAN!#REF!+FEB!AP50+MAR!AP51</f>
        <v>#REF!</v>
      </c>
      <c r="AQ51" s="19" t="e">
        <f>JAN!#REF!+FEB!AQ50+MAR!AQ51</f>
        <v>#REF!</v>
      </c>
      <c r="AR51" s="19" t="e">
        <f>JAN!#REF!+FEB!AR50+MAR!AR51</f>
        <v>#REF!</v>
      </c>
      <c r="AS51" s="19" t="e">
        <f>JAN!#REF!+FEB!AS50+MAR!AS51</f>
        <v>#REF!</v>
      </c>
      <c r="AT51" s="19" t="e">
        <f>JAN!#REF!+FEB!AT50+MAR!AT51</f>
        <v>#REF!</v>
      </c>
      <c r="AU51" s="19" t="e">
        <f>JAN!#REF!+FEB!AU50+MAR!AU51</f>
        <v>#REF!</v>
      </c>
      <c r="AV51" s="19" t="e">
        <f>JAN!#REF!+FEB!AV50+MAR!AV51</f>
        <v>#REF!</v>
      </c>
      <c r="AW51" s="19" t="e">
        <f>JAN!#REF!+FEB!AW50+MAR!AW51</f>
        <v>#REF!</v>
      </c>
      <c r="AX51" s="19" t="e">
        <f>JAN!#REF!+FEB!AX50+MAR!AX51</f>
        <v>#REF!</v>
      </c>
    </row>
    <row r="52" spans="1:50" ht="14.25" customHeight="1">
      <c r="A52" s="26"/>
      <c r="B52" s="17"/>
      <c r="C52" s="18" t="s">
        <v>37</v>
      </c>
      <c r="D52" s="19">
        <f t="shared" ref="D52:F52" si="17">SUM(D48:D51)</f>
        <v>1320</v>
      </c>
      <c r="E52" s="19">
        <f t="shared" si="17"/>
        <v>1330</v>
      </c>
      <c r="F52" s="19">
        <f t="shared" si="17"/>
        <v>2650</v>
      </c>
      <c r="G52" s="19" t="e">
        <f>JAN!#REF!+FEB!G51+MAR!G52</f>
        <v>#REF!</v>
      </c>
      <c r="H52" s="19" t="e">
        <f>JAN!#REF!+FEB!H51+MAR!H52</f>
        <v>#REF!</v>
      </c>
      <c r="I52" s="19" t="e">
        <f>JAN!#REF!+FEB!I51+MAR!I52</f>
        <v>#REF!</v>
      </c>
      <c r="J52" s="19" t="e">
        <f>JAN!#REF!+FEB!J51+MAR!J52</f>
        <v>#REF!</v>
      </c>
      <c r="K52" s="19" t="e">
        <f>JAN!#REF!+FEB!K51+MAR!K52</f>
        <v>#REF!</v>
      </c>
      <c r="L52" s="19" t="e">
        <f>JAN!#REF!+FEB!L51+MAR!L52</f>
        <v>#REF!</v>
      </c>
      <c r="M52" s="19" t="e">
        <f>JAN!#REF!+FEB!M51+MAR!M52</f>
        <v>#REF!</v>
      </c>
      <c r="N52" s="19" t="e">
        <f>JAN!#REF!+FEB!N51+MAR!N52</f>
        <v>#REF!</v>
      </c>
      <c r="O52" s="19" t="e">
        <f>JAN!#REF!+FEB!O51+MAR!O52</f>
        <v>#REF!</v>
      </c>
      <c r="P52" s="19" t="e">
        <f>JAN!#REF!+FEB!P51+MAR!P52</f>
        <v>#REF!</v>
      </c>
      <c r="Q52" s="19" t="e">
        <f>JAN!#REF!+FEB!Q51+MAR!Q52</f>
        <v>#REF!</v>
      </c>
      <c r="R52" s="19" t="e">
        <f>JAN!#REF!+FEB!R51+MAR!R52</f>
        <v>#REF!</v>
      </c>
      <c r="S52" s="19" t="e">
        <f>JAN!#REF!+FEB!S51+MAR!S52</f>
        <v>#REF!</v>
      </c>
      <c r="T52" s="19" t="e">
        <f>JAN!#REF!+FEB!T51+MAR!T52</f>
        <v>#REF!</v>
      </c>
      <c r="U52" s="19" t="e">
        <f>JAN!#REF!+FEB!U51+MAR!U52</f>
        <v>#REF!</v>
      </c>
      <c r="V52" s="19" t="e">
        <f>JAN!#REF!+FEB!V51+MAR!V52</f>
        <v>#REF!</v>
      </c>
      <c r="W52" s="19" t="e">
        <f>JAN!#REF!+FEB!W51+MAR!W52</f>
        <v>#REF!</v>
      </c>
      <c r="X52" s="19" t="e">
        <f>JAN!#REF!+FEB!X51+MAR!X52</f>
        <v>#REF!</v>
      </c>
      <c r="Y52" s="19" t="e">
        <f>JAN!#REF!+FEB!Y51+MAR!Y52</f>
        <v>#REF!</v>
      </c>
      <c r="Z52" s="19" t="e">
        <f>JAN!#REF!+FEB!Z51+MAR!Z52</f>
        <v>#REF!</v>
      </c>
      <c r="AA52" s="19" t="e">
        <f>JAN!#REF!+FEB!AA51+MAR!AA52</f>
        <v>#REF!</v>
      </c>
      <c r="AB52" s="19" t="e">
        <f>JAN!#REF!+FEB!AB51+MAR!AB52</f>
        <v>#REF!</v>
      </c>
      <c r="AC52" s="19" t="e">
        <f>JAN!#REF!+FEB!AC51+MAR!AC52</f>
        <v>#REF!</v>
      </c>
      <c r="AD52" s="19" t="e">
        <f>JAN!#REF!+FEB!AD51+MAR!AD52</f>
        <v>#REF!</v>
      </c>
      <c r="AE52" s="19" t="e">
        <f>JAN!#REF!+FEB!AE51+MAR!AE52</f>
        <v>#REF!</v>
      </c>
      <c r="AF52" s="19" t="e">
        <f>JAN!#REF!+FEB!AF51+MAR!AF52</f>
        <v>#REF!</v>
      </c>
      <c r="AG52" s="19" t="e">
        <f>JAN!#REF!+FEB!AG51+MAR!AG52</f>
        <v>#REF!</v>
      </c>
      <c r="AH52" s="19" t="e">
        <f>JAN!#REF!+FEB!AH51+MAR!AH52</f>
        <v>#REF!</v>
      </c>
      <c r="AI52" s="19" t="e">
        <f>JAN!#REF!+FEB!AI51+MAR!AI52</f>
        <v>#REF!</v>
      </c>
      <c r="AJ52" s="19" t="e">
        <f>JAN!#REF!+FEB!AJ51+MAR!AJ52</f>
        <v>#REF!</v>
      </c>
      <c r="AK52" s="19" t="e">
        <f>JAN!#REF!+FEB!AK51+MAR!AK52</f>
        <v>#REF!</v>
      </c>
      <c r="AL52" s="19" t="e">
        <f>JAN!#REF!+FEB!AL51+MAR!AL52</f>
        <v>#REF!</v>
      </c>
      <c r="AM52" s="19" t="e">
        <f>JAN!#REF!+FEB!AM51+MAR!AM52</f>
        <v>#REF!</v>
      </c>
      <c r="AN52" s="19" t="e">
        <f>JAN!#REF!+FEB!AN51+MAR!AN52</f>
        <v>#REF!</v>
      </c>
      <c r="AO52" s="19" t="e">
        <f>JAN!#REF!+FEB!AO51+MAR!AO52</f>
        <v>#REF!</v>
      </c>
      <c r="AP52" s="19" t="e">
        <f>JAN!#REF!+FEB!AP51+MAR!AP52</f>
        <v>#REF!</v>
      </c>
      <c r="AQ52" s="19" t="e">
        <f>JAN!#REF!+FEB!AQ51+MAR!AQ52</f>
        <v>#REF!</v>
      </c>
      <c r="AR52" s="19" t="e">
        <f>JAN!#REF!+FEB!AR51+MAR!AR52</f>
        <v>#REF!</v>
      </c>
      <c r="AS52" s="19" t="e">
        <f>JAN!#REF!+FEB!AS51+MAR!AS52</f>
        <v>#REF!</v>
      </c>
      <c r="AT52" s="19" t="e">
        <f>JAN!#REF!+FEB!AT51+MAR!AT52</f>
        <v>#REF!</v>
      </c>
      <c r="AU52" s="19" t="e">
        <f>JAN!#REF!+FEB!AU51+MAR!AU52</f>
        <v>#REF!</v>
      </c>
      <c r="AV52" s="19" t="e">
        <f>JAN!#REF!+FEB!AV51+MAR!AV52</f>
        <v>#REF!</v>
      </c>
      <c r="AW52" s="19" t="e">
        <f>JAN!#REF!+FEB!AW51+MAR!AW52</f>
        <v>#REF!</v>
      </c>
      <c r="AX52" s="19" t="e">
        <f>JAN!#REF!+FEB!AX51+MAR!AX52</f>
        <v>#REF!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18">D53+E53</f>
        <v>1735</v>
      </c>
      <c r="G53" s="19" t="e">
        <f>JAN!#REF!+FEB!G52+MAR!G53</f>
        <v>#REF!</v>
      </c>
      <c r="H53" s="19" t="e">
        <f>JAN!#REF!+FEB!H52+MAR!H53</f>
        <v>#REF!</v>
      </c>
      <c r="I53" s="19" t="e">
        <f>JAN!#REF!+FEB!I52+MAR!I53</f>
        <v>#REF!</v>
      </c>
      <c r="J53" s="19" t="e">
        <f>JAN!#REF!+FEB!J52+MAR!J53</f>
        <v>#REF!</v>
      </c>
      <c r="K53" s="20" t="e">
        <f>JAN!#REF!+FEB!K52+MAR!K53</f>
        <v>#REF!</v>
      </c>
      <c r="L53" s="20" t="e">
        <f>JAN!#REF!+FEB!L52+MAR!L53</f>
        <v>#REF!</v>
      </c>
      <c r="M53" s="20" t="e">
        <f>JAN!#REF!+FEB!M52+MAR!M53</f>
        <v>#REF!</v>
      </c>
      <c r="N53" s="19" t="e">
        <f>JAN!#REF!+FEB!N52+MAR!N53</f>
        <v>#REF!</v>
      </c>
      <c r="O53" s="19" t="e">
        <f>JAN!#REF!+FEB!O52+MAR!O53</f>
        <v>#REF!</v>
      </c>
      <c r="P53" s="19" t="e">
        <f>JAN!#REF!+FEB!P52+MAR!P53</f>
        <v>#REF!</v>
      </c>
      <c r="Q53" s="19" t="e">
        <f>JAN!#REF!+FEB!Q52+MAR!Q53</f>
        <v>#REF!</v>
      </c>
      <c r="R53" s="19" t="e">
        <f>JAN!#REF!+FEB!R52+MAR!R53</f>
        <v>#REF!</v>
      </c>
      <c r="S53" s="19" t="e">
        <f>JAN!#REF!+FEB!S52+MAR!S53</f>
        <v>#REF!</v>
      </c>
      <c r="T53" s="19" t="e">
        <f>JAN!#REF!+FEB!T52+MAR!T53</f>
        <v>#REF!</v>
      </c>
      <c r="U53" s="19" t="e">
        <f>JAN!#REF!+FEB!U52+MAR!U53</f>
        <v>#REF!</v>
      </c>
      <c r="V53" s="19" t="e">
        <f>JAN!#REF!+FEB!V52+MAR!V53</f>
        <v>#REF!</v>
      </c>
      <c r="W53" s="19" t="e">
        <f>JAN!#REF!+FEB!W52+MAR!W53</f>
        <v>#REF!</v>
      </c>
      <c r="X53" s="19" t="e">
        <f>JAN!#REF!+FEB!X52+MAR!X53</f>
        <v>#REF!</v>
      </c>
      <c r="Y53" s="19" t="e">
        <f>JAN!#REF!+FEB!Y52+MAR!Y53</f>
        <v>#REF!</v>
      </c>
      <c r="Z53" s="19" t="e">
        <f>JAN!#REF!+FEB!Z52+MAR!Z53</f>
        <v>#REF!</v>
      </c>
      <c r="AA53" s="19" t="e">
        <f>JAN!#REF!+FEB!AA52+MAR!AA53</f>
        <v>#REF!</v>
      </c>
      <c r="AB53" s="19" t="e">
        <f>JAN!#REF!+FEB!AB52+MAR!AB53</f>
        <v>#REF!</v>
      </c>
      <c r="AC53" s="19" t="e">
        <f>JAN!#REF!+FEB!AC52+MAR!AC53</f>
        <v>#REF!</v>
      </c>
      <c r="AD53" s="19" t="e">
        <f>JAN!#REF!+FEB!AD52+MAR!AD53</f>
        <v>#REF!</v>
      </c>
      <c r="AE53" s="19" t="e">
        <f>JAN!#REF!+FEB!AE52+MAR!AE53</f>
        <v>#REF!</v>
      </c>
      <c r="AF53" s="19" t="e">
        <f>JAN!#REF!+FEB!AF52+MAR!AF53</f>
        <v>#REF!</v>
      </c>
      <c r="AG53" s="19" t="e">
        <f>JAN!#REF!+FEB!AG52+MAR!AG53</f>
        <v>#REF!</v>
      </c>
      <c r="AH53" s="19" t="e">
        <f>JAN!#REF!+FEB!AH52+MAR!AH53</f>
        <v>#REF!</v>
      </c>
      <c r="AI53" s="19" t="e">
        <f>JAN!#REF!+FEB!AI52+MAR!AI53</f>
        <v>#REF!</v>
      </c>
      <c r="AJ53" s="19" t="e">
        <f>JAN!#REF!+FEB!AJ52+MAR!AJ53</f>
        <v>#REF!</v>
      </c>
      <c r="AK53" s="19" t="e">
        <f>JAN!#REF!+FEB!AK52+MAR!AK53</f>
        <v>#REF!</v>
      </c>
      <c r="AL53" s="19" t="e">
        <f>JAN!#REF!+FEB!AL52+MAR!AL53</f>
        <v>#REF!</v>
      </c>
      <c r="AM53" s="19" t="e">
        <f>JAN!#REF!+FEB!AM52+MAR!AM53</f>
        <v>#REF!</v>
      </c>
      <c r="AN53" s="19" t="e">
        <f>JAN!#REF!+FEB!AN52+MAR!AN53</f>
        <v>#REF!</v>
      </c>
      <c r="AO53" s="19" t="e">
        <f>JAN!#REF!+FEB!AO52+MAR!AO53</f>
        <v>#REF!</v>
      </c>
      <c r="AP53" s="19" t="e">
        <f>JAN!#REF!+FEB!AP52+MAR!AP53</f>
        <v>#REF!</v>
      </c>
      <c r="AQ53" s="19" t="e">
        <f>JAN!#REF!+FEB!AQ52+MAR!AQ53</f>
        <v>#REF!</v>
      </c>
      <c r="AR53" s="19" t="e">
        <f>JAN!#REF!+FEB!AR52+MAR!AR53</f>
        <v>#REF!</v>
      </c>
      <c r="AS53" s="19" t="e">
        <f>JAN!#REF!+FEB!AS52+MAR!AS53</f>
        <v>#REF!</v>
      </c>
      <c r="AT53" s="19" t="e">
        <f>JAN!#REF!+FEB!AT52+MAR!AT53</f>
        <v>#REF!</v>
      </c>
      <c r="AU53" s="19" t="e">
        <f>JAN!#REF!+FEB!AU52+MAR!AU53</f>
        <v>#REF!</v>
      </c>
      <c r="AV53" s="19" t="e">
        <f>JAN!#REF!+FEB!AV52+MAR!AV53</f>
        <v>#REF!</v>
      </c>
      <c r="AW53" s="19" t="e">
        <f>JAN!#REF!+FEB!AW52+MAR!AW53</f>
        <v>#REF!</v>
      </c>
      <c r="AX53" s="19" t="e">
        <f>JAN!#REF!+FEB!AX52+MAR!AX53</f>
        <v>#REF!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18"/>
        <v>906</v>
      </c>
      <c r="G54" s="19" t="e">
        <f>JAN!#REF!+FEB!G53+MAR!G54</f>
        <v>#REF!</v>
      </c>
      <c r="H54" s="19" t="e">
        <f>JAN!#REF!+FEB!H53+MAR!H54</f>
        <v>#REF!</v>
      </c>
      <c r="I54" s="19" t="e">
        <f>JAN!#REF!+FEB!I53+MAR!I54</f>
        <v>#REF!</v>
      </c>
      <c r="J54" s="19" t="e">
        <f>JAN!#REF!+FEB!J53+MAR!J54</f>
        <v>#REF!</v>
      </c>
      <c r="K54" s="20" t="e">
        <f>JAN!#REF!+FEB!K53+MAR!K54</f>
        <v>#REF!</v>
      </c>
      <c r="L54" s="20" t="e">
        <f>JAN!#REF!+FEB!L53+MAR!L54</f>
        <v>#REF!</v>
      </c>
      <c r="M54" s="20" t="e">
        <f>JAN!#REF!+FEB!M53+MAR!M54</f>
        <v>#REF!</v>
      </c>
      <c r="N54" s="19" t="e">
        <f>JAN!#REF!+FEB!N53+MAR!N54</f>
        <v>#REF!</v>
      </c>
      <c r="O54" s="19" t="e">
        <f>JAN!#REF!+FEB!O53+MAR!O54</f>
        <v>#REF!</v>
      </c>
      <c r="P54" s="19" t="e">
        <f>JAN!#REF!+FEB!P53+MAR!P54</f>
        <v>#REF!</v>
      </c>
      <c r="Q54" s="19" t="e">
        <f>JAN!#REF!+FEB!Q53+MAR!Q54</f>
        <v>#REF!</v>
      </c>
      <c r="R54" s="19" t="e">
        <f>JAN!#REF!+FEB!R53+MAR!R54</f>
        <v>#REF!</v>
      </c>
      <c r="S54" s="19" t="e">
        <f>JAN!#REF!+FEB!S53+MAR!S54</f>
        <v>#REF!</v>
      </c>
      <c r="T54" s="19" t="e">
        <f>JAN!#REF!+FEB!T53+MAR!T54</f>
        <v>#REF!</v>
      </c>
      <c r="U54" s="19" t="e">
        <f>JAN!#REF!+FEB!U53+MAR!U54</f>
        <v>#REF!</v>
      </c>
      <c r="V54" s="19" t="e">
        <f>JAN!#REF!+FEB!V53+MAR!V54</f>
        <v>#REF!</v>
      </c>
      <c r="W54" s="19" t="e">
        <f>JAN!#REF!+FEB!W53+MAR!W54</f>
        <v>#REF!</v>
      </c>
      <c r="X54" s="19" t="e">
        <f>JAN!#REF!+FEB!X53+MAR!X54</f>
        <v>#REF!</v>
      </c>
      <c r="Y54" s="19" t="e">
        <f>JAN!#REF!+FEB!Y53+MAR!Y54</f>
        <v>#REF!</v>
      </c>
      <c r="Z54" s="19" t="e">
        <f>JAN!#REF!+FEB!Z53+MAR!Z54</f>
        <v>#REF!</v>
      </c>
      <c r="AA54" s="19" t="e">
        <f>JAN!#REF!+FEB!AA53+MAR!AA54</f>
        <v>#REF!</v>
      </c>
      <c r="AB54" s="19" t="e">
        <f>JAN!#REF!+FEB!AB53+MAR!AB54</f>
        <v>#REF!</v>
      </c>
      <c r="AC54" s="19" t="e">
        <f>JAN!#REF!+FEB!AC53+MAR!AC54</f>
        <v>#REF!</v>
      </c>
      <c r="AD54" s="19" t="e">
        <f>JAN!#REF!+FEB!AD53+MAR!AD54</f>
        <v>#REF!</v>
      </c>
      <c r="AE54" s="19" t="e">
        <f>JAN!#REF!+FEB!AE53+MAR!AE54</f>
        <v>#REF!</v>
      </c>
      <c r="AF54" s="19" t="e">
        <f>JAN!#REF!+FEB!AF53+MAR!AF54</f>
        <v>#REF!</v>
      </c>
      <c r="AG54" s="19" t="e">
        <f>JAN!#REF!+FEB!AG53+MAR!AG54</f>
        <v>#REF!</v>
      </c>
      <c r="AH54" s="19" t="e">
        <f>JAN!#REF!+FEB!AH53+MAR!AH54</f>
        <v>#REF!</v>
      </c>
      <c r="AI54" s="19" t="e">
        <f>JAN!#REF!+FEB!AI53+MAR!AI54</f>
        <v>#REF!</v>
      </c>
      <c r="AJ54" s="19" t="e">
        <f>JAN!#REF!+FEB!AJ53+MAR!AJ54</f>
        <v>#REF!</v>
      </c>
      <c r="AK54" s="19" t="e">
        <f>JAN!#REF!+FEB!AK53+MAR!AK54</f>
        <v>#REF!</v>
      </c>
      <c r="AL54" s="19" t="e">
        <f>JAN!#REF!+FEB!AL53+MAR!AL54</f>
        <v>#REF!</v>
      </c>
      <c r="AM54" s="19" t="e">
        <f>JAN!#REF!+FEB!AM53+MAR!AM54</f>
        <v>#REF!</v>
      </c>
      <c r="AN54" s="19" t="e">
        <f>JAN!#REF!+FEB!AN53+MAR!AN54</f>
        <v>#REF!</v>
      </c>
      <c r="AO54" s="19" t="e">
        <f>JAN!#REF!+FEB!AO53+MAR!AO54</f>
        <v>#REF!</v>
      </c>
      <c r="AP54" s="19" t="e">
        <f>JAN!#REF!+FEB!AP53+MAR!AP54</f>
        <v>#REF!</v>
      </c>
      <c r="AQ54" s="19" t="e">
        <f>JAN!#REF!+FEB!AQ53+MAR!AQ54</f>
        <v>#REF!</v>
      </c>
      <c r="AR54" s="19" t="e">
        <f>JAN!#REF!+FEB!AR53+MAR!AR54</f>
        <v>#REF!</v>
      </c>
      <c r="AS54" s="19" t="e">
        <f>JAN!#REF!+FEB!AS53+MAR!AS54</f>
        <v>#REF!</v>
      </c>
      <c r="AT54" s="19" t="e">
        <f>JAN!#REF!+FEB!AT53+MAR!AT54</f>
        <v>#REF!</v>
      </c>
      <c r="AU54" s="19" t="e">
        <f>JAN!#REF!+FEB!AU53+MAR!AU54</f>
        <v>#REF!</v>
      </c>
      <c r="AV54" s="19" t="e">
        <f>JAN!#REF!+FEB!AV53+MAR!AV54</f>
        <v>#REF!</v>
      </c>
      <c r="AW54" s="19" t="e">
        <f>JAN!#REF!+FEB!AW53+MAR!AW54</f>
        <v>#REF!</v>
      </c>
      <c r="AX54" s="19" t="e">
        <f>JAN!#REF!+FEB!AX53+MAR!AX54</f>
        <v>#REF!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18"/>
        <v>1427</v>
      </c>
      <c r="G55" s="19" t="e">
        <f>JAN!#REF!+FEB!G54+MAR!G55</f>
        <v>#REF!</v>
      </c>
      <c r="H55" s="19" t="e">
        <f>JAN!#REF!+FEB!H54+MAR!H55</f>
        <v>#REF!</v>
      </c>
      <c r="I55" s="19" t="e">
        <f>JAN!#REF!+FEB!I54+MAR!I55</f>
        <v>#REF!</v>
      </c>
      <c r="J55" s="19" t="e">
        <f>JAN!#REF!+FEB!J54+MAR!J55</f>
        <v>#REF!</v>
      </c>
      <c r="K55" s="20" t="e">
        <f>JAN!#REF!+FEB!K54+MAR!K55</f>
        <v>#REF!</v>
      </c>
      <c r="L55" s="20" t="e">
        <f>JAN!#REF!+FEB!L54+MAR!L55</f>
        <v>#REF!</v>
      </c>
      <c r="M55" s="20" t="e">
        <f>JAN!#REF!+FEB!M54+MAR!M55</f>
        <v>#REF!</v>
      </c>
      <c r="N55" s="19" t="e">
        <f>JAN!#REF!+FEB!N54+MAR!N55</f>
        <v>#REF!</v>
      </c>
      <c r="O55" s="19" t="e">
        <f>JAN!#REF!+FEB!O54+MAR!O55</f>
        <v>#REF!</v>
      </c>
      <c r="P55" s="19" t="e">
        <f>JAN!#REF!+FEB!P54+MAR!P55</f>
        <v>#REF!</v>
      </c>
      <c r="Q55" s="19" t="e">
        <f>JAN!#REF!+FEB!Q54+MAR!Q55</f>
        <v>#REF!</v>
      </c>
      <c r="R55" s="19" t="e">
        <f>JAN!#REF!+FEB!R54+MAR!R55</f>
        <v>#REF!</v>
      </c>
      <c r="S55" s="19" t="e">
        <f>JAN!#REF!+FEB!S54+MAR!S55</f>
        <v>#REF!</v>
      </c>
      <c r="T55" s="19" t="e">
        <f>JAN!#REF!+FEB!T54+MAR!T55</f>
        <v>#REF!</v>
      </c>
      <c r="U55" s="19" t="e">
        <f>JAN!#REF!+FEB!U54+MAR!U55</f>
        <v>#REF!</v>
      </c>
      <c r="V55" s="19" t="e">
        <f>JAN!#REF!+FEB!V54+MAR!V55</f>
        <v>#REF!</v>
      </c>
      <c r="W55" s="19" t="e">
        <f>JAN!#REF!+FEB!W54+MAR!W55</f>
        <v>#REF!</v>
      </c>
      <c r="X55" s="19" t="e">
        <f>JAN!#REF!+FEB!X54+MAR!X55</f>
        <v>#REF!</v>
      </c>
      <c r="Y55" s="19" t="e">
        <f>JAN!#REF!+FEB!Y54+MAR!Y55</f>
        <v>#REF!</v>
      </c>
      <c r="Z55" s="19" t="e">
        <f>JAN!#REF!+FEB!Z54+MAR!Z55</f>
        <v>#REF!</v>
      </c>
      <c r="AA55" s="19" t="e">
        <f>JAN!#REF!+FEB!AA54+MAR!AA55</f>
        <v>#REF!</v>
      </c>
      <c r="AB55" s="19" t="e">
        <f>JAN!#REF!+FEB!AB54+MAR!AB55</f>
        <v>#REF!</v>
      </c>
      <c r="AC55" s="19" t="e">
        <f>JAN!#REF!+FEB!AC54+MAR!AC55</f>
        <v>#REF!</v>
      </c>
      <c r="AD55" s="19" t="e">
        <f>JAN!#REF!+FEB!AD54+MAR!AD55</f>
        <v>#REF!</v>
      </c>
      <c r="AE55" s="19" t="e">
        <f>JAN!#REF!+FEB!AE54+MAR!AE55</f>
        <v>#REF!</v>
      </c>
      <c r="AF55" s="19" t="e">
        <f>JAN!#REF!+FEB!AF54+MAR!AF55</f>
        <v>#REF!</v>
      </c>
      <c r="AG55" s="19" t="e">
        <f>JAN!#REF!+FEB!AG54+MAR!AG55</f>
        <v>#REF!</v>
      </c>
      <c r="AH55" s="19" t="e">
        <f>JAN!#REF!+FEB!AH54+MAR!AH55</f>
        <v>#REF!</v>
      </c>
      <c r="AI55" s="19" t="e">
        <f>JAN!#REF!+FEB!AI54+MAR!AI55</f>
        <v>#REF!</v>
      </c>
      <c r="AJ55" s="19" t="e">
        <f>JAN!#REF!+FEB!AJ54+MAR!AJ55</f>
        <v>#REF!</v>
      </c>
      <c r="AK55" s="19" t="e">
        <f>JAN!#REF!+FEB!AK54+MAR!AK55</f>
        <v>#REF!</v>
      </c>
      <c r="AL55" s="19" t="e">
        <f>JAN!#REF!+FEB!AL54+MAR!AL55</f>
        <v>#REF!</v>
      </c>
      <c r="AM55" s="19" t="e">
        <f>JAN!#REF!+FEB!AM54+MAR!AM55</f>
        <v>#REF!</v>
      </c>
      <c r="AN55" s="19" t="e">
        <f>JAN!#REF!+FEB!AN54+MAR!AN55</f>
        <v>#REF!</v>
      </c>
      <c r="AO55" s="19" t="e">
        <f>JAN!#REF!+FEB!AO54+MAR!AO55</f>
        <v>#REF!</v>
      </c>
      <c r="AP55" s="19" t="e">
        <f>JAN!#REF!+FEB!AP54+MAR!AP55</f>
        <v>#REF!</v>
      </c>
      <c r="AQ55" s="19" t="e">
        <f>JAN!#REF!+FEB!AQ54+MAR!AQ55</f>
        <v>#REF!</v>
      </c>
      <c r="AR55" s="19" t="e">
        <f>JAN!#REF!+FEB!AR54+MAR!AR55</f>
        <v>#REF!</v>
      </c>
      <c r="AS55" s="19" t="e">
        <f>JAN!#REF!+FEB!AS54+MAR!AS55</f>
        <v>#REF!</v>
      </c>
      <c r="AT55" s="19" t="e">
        <f>JAN!#REF!+FEB!AT54+MAR!AT55</f>
        <v>#REF!</v>
      </c>
      <c r="AU55" s="19" t="e">
        <f>JAN!#REF!+FEB!AU54+MAR!AU55</f>
        <v>#REF!</v>
      </c>
      <c r="AV55" s="19" t="e">
        <f>JAN!#REF!+FEB!AV54+MAR!AV55</f>
        <v>#REF!</v>
      </c>
      <c r="AW55" s="19" t="e">
        <f>JAN!#REF!+FEB!AW54+MAR!AW55</f>
        <v>#REF!</v>
      </c>
      <c r="AX55" s="19" t="e">
        <f>JAN!#REF!+FEB!AX54+MAR!AX55</f>
        <v>#REF!</v>
      </c>
    </row>
    <row r="56" spans="1:50" ht="14.25" customHeight="1">
      <c r="A56" s="26"/>
      <c r="B56" s="17"/>
      <c r="C56" s="18" t="s">
        <v>37</v>
      </c>
      <c r="D56" s="19">
        <f t="shared" ref="D56:F56" si="19">SUM(D53:D55)</f>
        <v>2029</v>
      </c>
      <c r="E56" s="19">
        <f t="shared" si="19"/>
        <v>2039</v>
      </c>
      <c r="F56" s="19">
        <f t="shared" si="19"/>
        <v>4068</v>
      </c>
      <c r="G56" s="19" t="e">
        <f>JAN!#REF!+FEB!G55+MAR!G56</f>
        <v>#REF!</v>
      </c>
      <c r="H56" s="19" t="e">
        <f>JAN!#REF!+FEB!H55+MAR!H56</f>
        <v>#REF!</v>
      </c>
      <c r="I56" s="19" t="e">
        <f>JAN!#REF!+FEB!I55+MAR!I56</f>
        <v>#REF!</v>
      </c>
      <c r="J56" s="19" t="e">
        <f>JAN!#REF!+FEB!J55+MAR!J56</f>
        <v>#REF!</v>
      </c>
      <c r="K56" s="20" t="e">
        <f>JAN!#REF!+FEB!K55+MAR!K56</f>
        <v>#REF!</v>
      </c>
      <c r="L56" s="20" t="e">
        <f>JAN!#REF!+FEB!L55+MAR!L56</f>
        <v>#REF!</v>
      </c>
      <c r="M56" s="20" t="e">
        <f>JAN!#REF!+FEB!M55+MAR!M56</f>
        <v>#REF!</v>
      </c>
      <c r="N56" s="19" t="e">
        <f>JAN!#REF!+FEB!N55+MAR!N56</f>
        <v>#REF!</v>
      </c>
      <c r="O56" s="19" t="e">
        <f>JAN!#REF!+FEB!O55+MAR!O56</f>
        <v>#REF!</v>
      </c>
      <c r="P56" s="19" t="e">
        <f>JAN!#REF!+FEB!P55+MAR!P56</f>
        <v>#REF!</v>
      </c>
      <c r="Q56" s="19" t="e">
        <f>JAN!#REF!+FEB!Q55+MAR!Q56</f>
        <v>#REF!</v>
      </c>
      <c r="R56" s="19" t="e">
        <f>JAN!#REF!+FEB!R55+MAR!R56</f>
        <v>#REF!</v>
      </c>
      <c r="S56" s="19" t="e">
        <f>JAN!#REF!+FEB!S55+MAR!S56</f>
        <v>#REF!</v>
      </c>
      <c r="T56" s="19" t="e">
        <f>JAN!#REF!+FEB!T55+MAR!T56</f>
        <v>#REF!</v>
      </c>
      <c r="U56" s="19" t="e">
        <f>JAN!#REF!+FEB!U55+MAR!U56</f>
        <v>#REF!</v>
      </c>
      <c r="V56" s="19" t="e">
        <f>JAN!#REF!+FEB!V55+MAR!V56</f>
        <v>#REF!</v>
      </c>
      <c r="W56" s="19" t="e">
        <f>JAN!#REF!+FEB!W55+MAR!W56</f>
        <v>#REF!</v>
      </c>
      <c r="X56" s="19" t="e">
        <f>JAN!#REF!+FEB!X55+MAR!X56</f>
        <v>#REF!</v>
      </c>
      <c r="Y56" s="19" t="e">
        <f>JAN!#REF!+FEB!Y55+MAR!Y56</f>
        <v>#REF!</v>
      </c>
      <c r="Z56" s="19" t="e">
        <f>JAN!#REF!+FEB!Z55+MAR!Z56</f>
        <v>#REF!</v>
      </c>
      <c r="AA56" s="19" t="e">
        <f>JAN!#REF!+FEB!AA55+MAR!AA56</f>
        <v>#REF!</v>
      </c>
      <c r="AB56" s="19" t="e">
        <f>JAN!#REF!+FEB!AB55+MAR!AB56</f>
        <v>#REF!</v>
      </c>
      <c r="AC56" s="19" t="e">
        <f>JAN!#REF!+FEB!AC55+MAR!AC56</f>
        <v>#REF!</v>
      </c>
      <c r="AD56" s="19" t="e">
        <f>JAN!#REF!+FEB!AD55+MAR!AD56</f>
        <v>#REF!</v>
      </c>
      <c r="AE56" s="19" t="e">
        <f>JAN!#REF!+FEB!AE55+MAR!AE56</f>
        <v>#REF!</v>
      </c>
      <c r="AF56" s="19" t="e">
        <f>JAN!#REF!+FEB!AF55+MAR!AF56</f>
        <v>#REF!</v>
      </c>
      <c r="AG56" s="19" t="e">
        <f>JAN!#REF!+FEB!AG55+MAR!AG56</f>
        <v>#REF!</v>
      </c>
      <c r="AH56" s="19" t="e">
        <f>JAN!#REF!+FEB!AH55+MAR!AH56</f>
        <v>#REF!</v>
      </c>
      <c r="AI56" s="19" t="e">
        <f>JAN!#REF!+FEB!AI55+MAR!AI56</f>
        <v>#REF!</v>
      </c>
      <c r="AJ56" s="19" t="e">
        <f>JAN!#REF!+FEB!AJ55+MAR!AJ56</f>
        <v>#REF!</v>
      </c>
      <c r="AK56" s="19" t="e">
        <f>JAN!#REF!+FEB!AK55+MAR!AK56</f>
        <v>#REF!</v>
      </c>
      <c r="AL56" s="19" t="e">
        <f>JAN!#REF!+FEB!AL55+MAR!AL56</f>
        <v>#REF!</v>
      </c>
      <c r="AM56" s="19" t="e">
        <f>JAN!#REF!+FEB!AM55+MAR!AM56</f>
        <v>#REF!</v>
      </c>
      <c r="AN56" s="19" t="e">
        <f>JAN!#REF!+FEB!AN55+MAR!AN56</f>
        <v>#REF!</v>
      </c>
      <c r="AO56" s="19" t="e">
        <f>JAN!#REF!+FEB!AO55+MAR!AO56</f>
        <v>#REF!</v>
      </c>
      <c r="AP56" s="19" t="e">
        <f>JAN!#REF!+FEB!AP55+MAR!AP56</f>
        <v>#REF!</v>
      </c>
      <c r="AQ56" s="19" t="e">
        <f>JAN!#REF!+FEB!AQ55+MAR!AQ56</f>
        <v>#REF!</v>
      </c>
      <c r="AR56" s="19" t="e">
        <f>JAN!#REF!+FEB!AR55+MAR!AR56</f>
        <v>#REF!</v>
      </c>
      <c r="AS56" s="19" t="e">
        <f>JAN!#REF!+FEB!AS55+MAR!AS56</f>
        <v>#REF!</v>
      </c>
      <c r="AT56" s="19" t="e">
        <f>JAN!#REF!+FEB!AT55+MAR!AT56</f>
        <v>#REF!</v>
      </c>
      <c r="AU56" s="19" t="e">
        <f>JAN!#REF!+FEB!AU55+MAR!AU56</f>
        <v>#REF!</v>
      </c>
      <c r="AV56" s="19" t="e">
        <f>JAN!#REF!+FEB!AV55+MAR!AV56</f>
        <v>#REF!</v>
      </c>
      <c r="AW56" s="19" t="e">
        <f>JAN!#REF!+FEB!AW55+MAR!AW56</f>
        <v>#REF!</v>
      </c>
      <c r="AX56" s="19" t="e">
        <f>JAN!#REF!+FEB!AX55+MAR!AX56</f>
        <v>#REF!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0">D57+E57</f>
        <v>619</v>
      </c>
      <c r="G57" s="19" t="e">
        <f>JAN!#REF!+FEB!G56+MAR!G57</f>
        <v>#REF!</v>
      </c>
      <c r="H57" s="19" t="e">
        <f>JAN!#REF!+FEB!H56+MAR!H57</f>
        <v>#REF!</v>
      </c>
      <c r="I57" s="19" t="e">
        <f>JAN!#REF!+FEB!I56+MAR!I57</f>
        <v>#REF!</v>
      </c>
      <c r="J57" s="19" t="e">
        <f>JAN!#REF!+FEB!J56+MAR!J57</f>
        <v>#REF!</v>
      </c>
      <c r="K57" s="19" t="e">
        <f>JAN!#REF!+FEB!K56+MAR!K57</f>
        <v>#REF!</v>
      </c>
      <c r="L57" s="19" t="e">
        <f>JAN!#REF!+FEB!L56+MAR!L57</f>
        <v>#REF!</v>
      </c>
      <c r="M57" s="19" t="e">
        <f>JAN!#REF!+FEB!M56+MAR!M57</f>
        <v>#REF!</v>
      </c>
      <c r="N57" s="19" t="e">
        <f>JAN!#REF!+FEB!N56+MAR!N57</f>
        <v>#REF!</v>
      </c>
      <c r="O57" s="19" t="e">
        <f>JAN!#REF!+FEB!O56+MAR!O57</f>
        <v>#REF!</v>
      </c>
      <c r="P57" s="19" t="e">
        <f>JAN!#REF!+FEB!P56+MAR!P57</f>
        <v>#REF!</v>
      </c>
      <c r="Q57" s="19" t="e">
        <f>JAN!#REF!+FEB!Q56+MAR!Q57</f>
        <v>#REF!</v>
      </c>
      <c r="R57" s="19" t="e">
        <f>JAN!#REF!+FEB!R56+MAR!R57</f>
        <v>#REF!</v>
      </c>
      <c r="S57" s="19" t="e">
        <f>JAN!#REF!+FEB!S56+MAR!S57</f>
        <v>#REF!</v>
      </c>
      <c r="T57" s="19" t="e">
        <f>JAN!#REF!+FEB!T56+MAR!T57</f>
        <v>#REF!</v>
      </c>
      <c r="U57" s="19" t="e">
        <f>JAN!#REF!+FEB!U56+MAR!U57</f>
        <v>#REF!</v>
      </c>
      <c r="V57" s="19" t="e">
        <f>JAN!#REF!+FEB!V56+MAR!V57</f>
        <v>#REF!</v>
      </c>
      <c r="W57" s="19" t="e">
        <f>JAN!#REF!+FEB!W56+MAR!W57</f>
        <v>#REF!</v>
      </c>
      <c r="X57" s="19" t="e">
        <f>JAN!#REF!+FEB!X56+MAR!X57</f>
        <v>#REF!</v>
      </c>
      <c r="Y57" s="19" t="e">
        <f>JAN!#REF!+FEB!Y56+MAR!Y57</f>
        <v>#REF!</v>
      </c>
      <c r="Z57" s="19" t="e">
        <f>JAN!#REF!+FEB!Z56+MAR!Z57</f>
        <v>#REF!</v>
      </c>
      <c r="AA57" s="19" t="e">
        <f>JAN!#REF!+FEB!AA56+MAR!AA57</f>
        <v>#REF!</v>
      </c>
      <c r="AB57" s="19" t="e">
        <f>JAN!#REF!+FEB!AB56+MAR!AB57</f>
        <v>#REF!</v>
      </c>
      <c r="AC57" s="19" t="e">
        <f>JAN!#REF!+FEB!AC56+MAR!AC57</f>
        <v>#REF!</v>
      </c>
      <c r="AD57" s="19" t="e">
        <f>JAN!#REF!+FEB!AD56+MAR!AD57</f>
        <v>#REF!</v>
      </c>
      <c r="AE57" s="19" t="e">
        <f>JAN!#REF!+FEB!AE56+MAR!AE57</f>
        <v>#REF!</v>
      </c>
      <c r="AF57" s="19" t="e">
        <f>JAN!#REF!+FEB!AF56+MAR!AF57</f>
        <v>#REF!</v>
      </c>
      <c r="AG57" s="19" t="e">
        <f>JAN!#REF!+FEB!AG56+MAR!AG57</f>
        <v>#REF!</v>
      </c>
      <c r="AH57" s="19" t="e">
        <f>JAN!#REF!+FEB!AH56+MAR!AH57</f>
        <v>#REF!</v>
      </c>
      <c r="AI57" s="19" t="e">
        <f>JAN!#REF!+FEB!AI56+MAR!AI57</f>
        <v>#REF!</v>
      </c>
      <c r="AJ57" s="19" t="e">
        <f>JAN!#REF!+FEB!AJ56+MAR!AJ57</f>
        <v>#REF!</v>
      </c>
      <c r="AK57" s="19" t="e">
        <f>JAN!#REF!+FEB!AK56+MAR!AK57</f>
        <v>#REF!</v>
      </c>
      <c r="AL57" s="19" t="e">
        <f>JAN!#REF!+FEB!AL56+MAR!AL57</f>
        <v>#REF!</v>
      </c>
      <c r="AM57" s="19" t="e">
        <f>JAN!#REF!+FEB!AM56+MAR!AM57</f>
        <v>#REF!</v>
      </c>
      <c r="AN57" s="19" t="e">
        <f>JAN!#REF!+FEB!AN56+MAR!AN57</f>
        <v>#REF!</v>
      </c>
      <c r="AO57" s="19" t="e">
        <f>JAN!#REF!+FEB!AO56+MAR!AO57</f>
        <v>#REF!</v>
      </c>
      <c r="AP57" s="19" t="e">
        <f>JAN!#REF!+FEB!AP56+MAR!AP57</f>
        <v>#REF!</v>
      </c>
      <c r="AQ57" s="19" t="e">
        <f>JAN!#REF!+FEB!AQ56+MAR!AQ57</f>
        <v>#REF!</v>
      </c>
      <c r="AR57" s="19" t="e">
        <f>JAN!#REF!+FEB!AR56+MAR!AR57</f>
        <v>#REF!</v>
      </c>
      <c r="AS57" s="19" t="e">
        <f>JAN!#REF!+FEB!AS56+MAR!AS57</f>
        <v>#REF!</v>
      </c>
      <c r="AT57" s="19" t="e">
        <f>JAN!#REF!+FEB!AT56+MAR!AT57</f>
        <v>#REF!</v>
      </c>
      <c r="AU57" s="19" t="e">
        <f>JAN!#REF!+FEB!AU56+MAR!AU57</f>
        <v>#REF!</v>
      </c>
      <c r="AV57" s="19" t="e">
        <f>JAN!#REF!+FEB!AV56+MAR!AV57</f>
        <v>#REF!</v>
      </c>
      <c r="AW57" s="19" t="e">
        <f>JAN!#REF!+FEB!AW56+MAR!AW57</f>
        <v>#REF!</v>
      </c>
      <c r="AX57" s="19" t="e">
        <f>JAN!#REF!+FEB!AX56+MAR!AX57</f>
        <v>#REF!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0"/>
        <v>925</v>
      </c>
      <c r="G58" s="19" t="e">
        <f>JAN!#REF!+FEB!G57+MAR!G58</f>
        <v>#REF!</v>
      </c>
      <c r="H58" s="19" t="e">
        <f>JAN!#REF!+FEB!H57+MAR!H58</f>
        <v>#REF!</v>
      </c>
      <c r="I58" s="19" t="e">
        <f>JAN!#REF!+FEB!I57+MAR!I58</f>
        <v>#REF!</v>
      </c>
      <c r="J58" s="19" t="e">
        <f>JAN!#REF!+FEB!J57+MAR!J58</f>
        <v>#REF!</v>
      </c>
      <c r="K58" s="19" t="e">
        <f>JAN!#REF!+FEB!K57+MAR!K58</f>
        <v>#REF!</v>
      </c>
      <c r="L58" s="19" t="e">
        <f>JAN!#REF!+FEB!L57+MAR!L58</f>
        <v>#REF!</v>
      </c>
      <c r="M58" s="19" t="e">
        <f>JAN!#REF!+FEB!M57+MAR!M58</f>
        <v>#REF!</v>
      </c>
      <c r="N58" s="19" t="e">
        <f>JAN!#REF!+FEB!N57+MAR!N58</f>
        <v>#REF!</v>
      </c>
      <c r="O58" s="19" t="e">
        <f>JAN!#REF!+FEB!O57+MAR!O58</f>
        <v>#REF!</v>
      </c>
      <c r="P58" s="19" t="e">
        <f>JAN!#REF!+FEB!P57+MAR!P58</f>
        <v>#REF!</v>
      </c>
      <c r="Q58" s="19" t="e">
        <f>JAN!#REF!+FEB!Q57+MAR!Q58</f>
        <v>#REF!</v>
      </c>
      <c r="R58" s="19" t="e">
        <f>JAN!#REF!+FEB!R57+MAR!R58</f>
        <v>#REF!</v>
      </c>
      <c r="S58" s="19" t="e">
        <f>JAN!#REF!+FEB!S57+MAR!S58</f>
        <v>#REF!</v>
      </c>
      <c r="T58" s="19" t="e">
        <f>JAN!#REF!+FEB!T57+MAR!T58</f>
        <v>#REF!</v>
      </c>
      <c r="U58" s="19" t="e">
        <f>JAN!#REF!+FEB!U57+MAR!U58</f>
        <v>#REF!</v>
      </c>
      <c r="V58" s="19" t="e">
        <f>JAN!#REF!+FEB!V57+MAR!V58</f>
        <v>#REF!</v>
      </c>
      <c r="W58" s="19" t="e">
        <f>JAN!#REF!+FEB!W57+MAR!W58</f>
        <v>#REF!</v>
      </c>
      <c r="X58" s="19" t="e">
        <f>JAN!#REF!+FEB!X57+MAR!X58</f>
        <v>#REF!</v>
      </c>
      <c r="Y58" s="19" t="e">
        <f>JAN!#REF!+FEB!Y57+MAR!Y58</f>
        <v>#REF!</v>
      </c>
      <c r="Z58" s="19" t="e">
        <f>JAN!#REF!+FEB!Z57+MAR!Z58</f>
        <v>#REF!</v>
      </c>
      <c r="AA58" s="19" t="e">
        <f>JAN!#REF!+FEB!AA57+MAR!AA58</f>
        <v>#REF!</v>
      </c>
      <c r="AB58" s="19" t="e">
        <f>JAN!#REF!+FEB!AB57+MAR!AB58</f>
        <v>#REF!</v>
      </c>
      <c r="AC58" s="19" t="e">
        <f>JAN!#REF!+FEB!AC57+MAR!AC58</f>
        <v>#REF!</v>
      </c>
      <c r="AD58" s="19" t="e">
        <f>JAN!#REF!+FEB!AD57+MAR!AD58</f>
        <v>#REF!</v>
      </c>
      <c r="AE58" s="19" t="e">
        <f>JAN!#REF!+FEB!AE57+MAR!AE58</f>
        <v>#REF!</v>
      </c>
      <c r="AF58" s="19" t="e">
        <f>JAN!#REF!+FEB!AF57+MAR!AF58</f>
        <v>#REF!</v>
      </c>
      <c r="AG58" s="19" t="e">
        <f>JAN!#REF!+FEB!AG57+MAR!AG58</f>
        <v>#REF!</v>
      </c>
      <c r="AH58" s="19" t="e">
        <f>JAN!#REF!+FEB!AH57+MAR!AH58</f>
        <v>#REF!</v>
      </c>
      <c r="AI58" s="19" t="e">
        <f>JAN!#REF!+FEB!AI57+MAR!AI58</f>
        <v>#REF!</v>
      </c>
      <c r="AJ58" s="19" t="e">
        <f>JAN!#REF!+FEB!AJ57+MAR!AJ58</f>
        <v>#REF!</v>
      </c>
      <c r="AK58" s="19" t="e">
        <f>JAN!#REF!+FEB!AK57+MAR!AK58</f>
        <v>#REF!</v>
      </c>
      <c r="AL58" s="19" t="e">
        <f>JAN!#REF!+FEB!AL57+MAR!AL58</f>
        <v>#REF!</v>
      </c>
      <c r="AM58" s="19" t="e">
        <f>JAN!#REF!+FEB!AM57+MAR!AM58</f>
        <v>#REF!</v>
      </c>
      <c r="AN58" s="19" t="e">
        <f>JAN!#REF!+FEB!AN57+MAR!AN58</f>
        <v>#REF!</v>
      </c>
      <c r="AO58" s="19" t="e">
        <f>JAN!#REF!+FEB!AO57+MAR!AO58</f>
        <v>#REF!</v>
      </c>
      <c r="AP58" s="19" t="e">
        <f>JAN!#REF!+FEB!AP57+MAR!AP58</f>
        <v>#REF!</v>
      </c>
      <c r="AQ58" s="19" t="e">
        <f>JAN!#REF!+FEB!AQ57+MAR!AQ58</f>
        <v>#REF!</v>
      </c>
      <c r="AR58" s="19" t="e">
        <f>JAN!#REF!+FEB!AR57+MAR!AR58</f>
        <v>#REF!</v>
      </c>
      <c r="AS58" s="19" t="e">
        <f>JAN!#REF!+FEB!AS57+MAR!AS58</f>
        <v>#REF!</v>
      </c>
      <c r="AT58" s="19" t="e">
        <f>JAN!#REF!+FEB!AT57+MAR!AT58</f>
        <v>#REF!</v>
      </c>
      <c r="AU58" s="19" t="e">
        <f>JAN!#REF!+FEB!AU57+MAR!AU58</f>
        <v>#REF!</v>
      </c>
      <c r="AV58" s="19" t="e">
        <f>JAN!#REF!+FEB!AV57+MAR!AV58</f>
        <v>#REF!</v>
      </c>
      <c r="AW58" s="19" t="e">
        <f>JAN!#REF!+FEB!AW57+MAR!AW58</f>
        <v>#REF!</v>
      </c>
      <c r="AX58" s="19" t="e">
        <f>JAN!#REF!+FEB!AX57+MAR!AX58</f>
        <v>#REF!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0"/>
        <v>517</v>
      </c>
      <c r="G59" s="19" t="e">
        <f>JAN!#REF!+FEB!G58+MAR!G59</f>
        <v>#REF!</v>
      </c>
      <c r="H59" s="19" t="e">
        <f>JAN!#REF!+FEB!H58+MAR!H59</f>
        <v>#REF!</v>
      </c>
      <c r="I59" s="19" t="e">
        <f>JAN!#REF!+FEB!I58+MAR!I59</f>
        <v>#REF!</v>
      </c>
      <c r="J59" s="19" t="e">
        <f>JAN!#REF!+FEB!J58+MAR!J59</f>
        <v>#REF!</v>
      </c>
      <c r="K59" s="19" t="e">
        <f>JAN!#REF!+FEB!K58+MAR!K59</f>
        <v>#REF!</v>
      </c>
      <c r="L59" s="19" t="e">
        <f>JAN!#REF!+FEB!L58+MAR!L59</f>
        <v>#REF!</v>
      </c>
      <c r="M59" s="19" t="e">
        <f>JAN!#REF!+FEB!M58+MAR!M59</f>
        <v>#REF!</v>
      </c>
      <c r="N59" s="19" t="e">
        <f>JAN!#REF!+FEB!N58+MAR!N59</f>
        <v>#REF!</v>
      </c>
      <c r="O59" s="19" t="e">
        <f>JAN!#REF!+FEB!O58+MAR!O59</f>
        <v>#REF!</v>
      </c>
      <c r="P59" s="19" t="e">
        <f>JAN!#REF!+FEB!P58+MAR!P59</f>
        <v>#REF!</v>
      </c>
      <c r="Q59" s="19" t="e">
        <f>JAN!#REF!+FEB!Q58+MAR!Q59</f>
        <v>#REF!</v>
      </c>
      <c r="R59" s="19" t="e">
        <f>JAN!#REF!+FEB!R58+MAR!R59</f>
        <v>#REF!</v>
      </c>
      <c r="S59" s="19" t="e">
        <f>JAN!#REF!+FEB!S58+MAR!S59</f>
        <v>#REF!</v>
      </c>
      <c r="T59" s="19" t="e">
        <f>JAN!#REF!+FEB!T58+MAR!T59</f>
        <v>#REF!</v>
      </c>
      <c r="U59" s="19" t="e">
        <f>JAN!#REF!+FEB!U58+MAR!U59</f>
        <v>#REF!</v>
      </c>
      <c r="V59" s="19" t="e">
        <f>JAN!#REF!+FEB!V58+MAR!V59</f>
        <v>#REF!</v>
      </c>
      <c r="W59" s="19" t="e">
        <f>JAN!#REF!+FEB!W58+MAR!W59</f>
        <v>#REF!</v>
      </c>
      <c r="X59" s="19" t="e">
        <f>JAN!#REF!+FEB!X58+MAR!X59</f>
        <v>#REF!</v>
      </c>
      <c r="Y59" s="19" t="e">
        <f>JAN!#REF!+FEB!Y58+MAR!Y59</f>
        <v>#REF!</v>
      </c>
      <c r="Z59" s="19" t="e">
        <f>JAN!#REF!+FEB!Z58+MAR!Z59</f>
        <v>#REF!</v>
      </c>
      <c r="AA59" s="19" t="e">
        <f>JAN!#REF!+FEB!AA58+MAR!AA59</f>
        <v>#REF!</v>
      </c>
      <c r="AB59" s="19" t="e">
        <f>JAN!#REF!+FEB!AB58+MAR!AB59</f>
        <v>#REF!</v>
      </c>
      <c r="AC59" s="19" t="e">
        <f>JAN!#REF!+FEB!AC58+MAR!AC59</f>
        <v>#REF!</v>
      </c>
      <c r="AD59" s="19" t="e">
        <f>JAN!#REF!+FEB!AD58+MAR!AD59</f>
        <v>#REF!</v>
      </c>
      <c r="AE59" s="19" t="e">
        <f>JAN!#REF!+FEB!AE58+MAR!AE59</f>
        <v>#REF!</v>
      </c>
      <c r="AF59" s="19" t="e">
        <f>JAN!#REF!+FEB!AF58+MAR!AF59</f>
        <v>#REF!</v>
      </c>
      <c r="AG59" s="19" t="e">
        <f>JAN!#REF!+FEB!AG58+MAR!AG59</f>
        <v>#REF!</v>
      </c>
      <c r="AH59" s="19" t="e">
        <f>JAN!#REF!+FEB!AH58+MAR!AH59</f>
        <v>#REF!</v>
      </c>
      <c r="AI59" s="19" t="e">
        <f>JAN!#REF!+FEB!AI58+MAR!AI59</f>
        <v>#REF!</v>
      </c>
      <c r="AJ59" s="19" t="e">
        <f>JAN!#REF!+FEB!AJ58+MAR!AJ59</f>
        <v>#REF!</v>
      </c>
      <c r="AK59" s="19" t="e">
        <f>JAN!#REF!+FEB!AK58+MAR!AK59</f>
        <v>#REF!</v>
      </c>
      <c r="AL59" s="19" t="e">
        <f>JAN!#REF!+FEB!AL58+MAR!AL59</f>
        <v>#REF!</v>
      </c>
      <c r="AM59" s="19" t="e">
        <f>JAN!#REF!+FEB!AM58+MAR!AM59</f>
        <v>#REF!</v>
      </c>
      <c r="AN59" s="19" t="e">
        <f>JAN!#REF!+FEB!AN58+MAR!AN59</f>
        <v>#REF!</v>
      </c>
      <c r="AO59" s="19" t="e">
        <f>JAN!#REF!+FEB!AO58+MAR!AO59</f>
        <v>#REF!</v>
      </c>
      <c r="AP59" s="19" t="e">
        <f>JAN!#REF!+FEB!AP58+MAR!AP59</f>
        <v>#REF!</v>
      </c>
      <c r="AQ59" s="19" t="e">
        <f>JAN!#REF!+FEB!AQ58+MAR!AQ59</f>
        <v>#REF!</v>
      </c>
      <c r="AR59" s="19" t="e">
        <f>JAN!#REF!+FEB!AR58+MAR!AR59</f>
        <v>#REF!</v>
      </c>
      <c r="AS59" s="19" t="e">
        <f>JAN!#REF!+FEB!AS58+MAR!AS59</f>
        <v>#REF!</v>
      </c>
      <c r="AT59" s="19" t="e">
        <f>JAN!#REF!+FEB!AT58+MAR!AT59</f>
        <v>#REF!</v>
      </c>
      <c r="AU59" s="19" t="e">
        <f>JAN!#REF!+FEB!AU58+MAR!AU59</f>
        <v>#REF!</v>
      </c>
      <c r="AV59" s="19" t="e">
        <f>JAN!#REF!+FEB!AV58+MAR!AV59</f>
        <v>#REF!</v>
      </c>
      <c r="AW59" s="19" t="e">
        <f>JAN!#REF!+FEB!AW58+MAR!AW59</f>
        <v>#REF!</v>
      </c>
      <c r="AX59" s="19" t="e">
        <f>JAN!#REF!+FEB!AX58+MAR!AX59</f>
        <v>#REF!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0"/>
        <v>558</v>
      </c>
      <c r="G60" s="19" t="e">
        <f>JAN!#REF!+FEB!G59+MAR!G60</f>
        <v>#REF!</v>
      </c>
      <c r="H60" s="19" t="e">
        <f>JAN!#REF!+FEB!H59+MAR!H60</f>
        <v>#REF!</v>
      </c>
      <c r="I60" s="19" t="e">
        <f>JAN!#REF!+FEB!I59+MAR!I60</f>
        <v>#REF!</v>
      </c>
      <c r="J60" s="19" t="e">
        <f>JAN!#REF!+FEB!J59+MAR!J60</f>
        <v>#REF!</v>
      </c>
      <c r="K60" s="19" t="e">
        <f>JAN!#REF!+FEB!K59+MAR!K60</f>
        <v>#REF!</v>
      </c>
      <c r="L60" s="19" t="e">
        <f>JAN!#REF!+FEB!L59+MAR!L60</f>
        <v>#REF!</v>
      </c>
      <c r="M60" s="19" t="e">
        <f>JAN!#REF!+FEB!M59+MAR!M60</f>
        <v>#REF!</v>
      </c>
      <c r="N60" s="19" t="e">
        <f>JAN!#REF!+FEB!N59+MAR!N60</f>
        <v>#REF!</v>
      </c>
      <c r="O60" s="19" t="e">
        <f>JAN!#REF!+FEB!O59+MAR!O60</f>
        <v>#REF!</v>
      </c>
      <c r="P60" s="19" t="e">
        <f>JAN!#REF!+FEB!P59+MAR!P60</f>
        <v>#REF!</v>
      </c>
      <c r="Q60" s="19" t="e">
        <f>JAN!#REF!+FEB!Q59+MAR!Q60</f>
        <v>#REF!</v>
      </c>
      <c r="R60" s="19" t="e">
        <f>JAN!#REF!+FEB!R59+MAR!R60</f>
        <v>#REF!</v>
      </c>
      <c r="S60" s="19" t="e">
        <f>JAN!#REF!+FEB!S59+MAR!S60</f>
        <v>#REF!</v>
      </c>
      <c r="T60" s="19" t="e">
        <f>JAN!#REF!+FEB!T59+MAR!T60</f>
        <v>#REF!</v>
      </c>
      <c r="U60" s="19" t="e">
        <f>JAN!#REF!+FEB!U59+MAR!U60</f>
        <v>#REF!</v>
      </c>
      <c r="V60" s="19" t="e">
        <f>JAN!#REF!+FEB!V59+MAR!V60</f>
        <v>#REF!</v>
      </c>
      <c r="W60" s="19" t="e">
        <f>JAN!#REF!+FEB!W59+MAR!W60</f>
        <v>#REF!</v>
      </c>
      <c r="X60" s="19" t="e">
        <f>JAN!#REF!+FEB!X59+MAR!X60</f>
        <v>#REF!</v>
      </c>
      <c r="Y60" s="19" t="e">
        <f>JAN!#REF!+FEB!Y59+MAR!Y60</f>
        <v>#REF!</v>
      </c>
      <c r="Z60" s="19" t="e">
        <f>JAN!#REF!+FEB!Z59+MAR!Z60</f>
        <v>#REF!</v>
      </c>
      <c r="AA60" s="19" t="e">
        <f>JAN!#REF!+FEB!AA59+MAR!AA60</f>
        <v>#REF!</v>
      </c>
      <c r="AB60" s="19" t="e">
        <f>JAN!#REF!+FEB!AB59+MAR!AB60</f>
        <v>#REF!</v>
      </c>
      <c r="AC60" s="19" t="e">
        <f>JAN!#REF!+FEB!AC59+MAR!AC60</f>
        <v>#REF!</v>
      </c>
      <c r="AD60" s="19" t="e">
        <f>JAN!#REF!+FEB!AD59+MAR!AD60</f>
        <v>#REF!</v>
      </c>
      <c r="AE60" s="19" t="e">
        <f>JAN!#REF!+FEB!AE59+MAR!AE60</f>
        <v>#REF!</v>
      </c>
      <c r="AF60" s="19" t="e">
        <f>JAN!#REF!+FEB!AF59+MAR!AF60</f>
        <v>#REF!</v>
      </c>
      <c r="AG60" s="19" t="e">
        <f>JAN!#REF!+FEB!AG59+MAR!AG60</f>
        <v>#REF!</v>
      </c>
      <c r="AH60" s="19" t="e">
        <f>JAN!#REF!+FEB!AH59+MAR!AH60</f>
        <v>#REF!</v>
      </c>
      <c r="AI60" s="19" t="e">
        <f>JAN!#REF!+FEB!AI59+MAR!AI60</f>
        <v>#REF!</v>
      </c>
      <c r="AJ60" s="19" t="e">
        <f>JAN!#REF!+FEB!AJ59+MAR!AJ60</f>
        <v>#REF!</v>
      </c>
      <c r="AK60" s="19" t="e">
        <f>JAN!#REF!+FEB!AK59+MAR!AK60</f>
        <v>#REF!</v>
      </c>
      <c r="AL60" s="19" t="e">
        <f>JAN!#REF!+FEB!AL59+MAR!AL60</f>
        <v>#REF!</v>
      </c>
      <c r="AM60" s="19" t="e">
        <f>JAN!#REF!+FEB!AM59+MAR!AM60</f>
        <v>#REF!</v>
      </c>
      <c r="AN60" s="19" t="e">
        <f>JAN!#REF!+FEB!AN59+MAR!AN60</f>
        <v>#REF!</v>
      </c>
      <c r="AO60" s="19" t="e">
        <f>JAN!#REF!+FEB!AO59+MAR!AO60</f>
        <v>#REF!</v>
      </c>
      <c r="AP60" s="19" t="e">
        <f>JAN!#REF!+FEB!AP59+MAR!AP60</f>
        <v>#REF!</v>
      </c>
      <c r="AQ60" s="19" t="e">
        <f>JAN!#REF!+FEB!AQ59+MAR!AQ60</f>
        <v>#REF!</v>
      </c>
      <c r="AR60" s="19" t="e">
        <f>JAN!#REF!+FEB!AR59+MAR!AR60</f>
        <v>#REF!</v>
      </c>
      <c r="AS60" s="19" t="e">
        <f>JAN!#REF!+FEB!AS59+MAR!AS60</f>
        <v>#REF!</v>
      </c>
      <c r="AT60" s="19" t="e">
        <f>JAN!#REF!+FEB!AT59+MAR!AT60</f>
        <v>#REF!</v>
      </c>
      <c r="AU60" s="19" t="e">
        <f>JAN!#REF!+FEB!AU59+MAR!AU60</f>
        <v>#REF!</v>
      </c>
      <c r="AV60" s="19" t="e">
        <f>JAN!#REF!+FEB!AV59+MAR!AV60</f>
        <v>#REF!</v>
      </c>
      <c r="AW60" s="19" t="e">
        <f>JAN!#REF!+FEB!AW59+MAR!AW60</f>
        <v>#REF!</v>
      </c>
      <c r="AX60" s="19" t="e">
        <f>JAN!#REF!+FEB!AX59+MAR!AX60</f>
        <v>#REF!</v>
      </c>
    </row>
    <row r="61" spans="1:50" ht="14.25" customHeight="1">
      <c r="A61" s="26"/>
      <c r="B61" s="17"/>
      <c r="C61" s="18" t="s">
        <v>37</v>
      </c>
      <c r="D61" s="19">
        <f t="shared" ref="D61:F61" si="21">SUM(D57:D60)</f>
        <v>1362</v>
      </c>
      <c r="E61" s="19">
        <f t="shared" si="21"/>
        <v>1257</v>
      </c>
      <c r="F61" s="19">
        <f t="shared" si="21"/>
        <v>2619</v>
      </c>
      <c r="G61" s="19" t="e">
        <f>JAN!#REF!+FEB!G60+MAR!G61</f>
        <v>#REF!</v>
      </c>
      <c r="H61" s="19" t="e">
        <f>JAN!#REF!+FEB!H60+MAR!H61</f>
        <v>#REF!</v>
      </c>
      <c r="I61" s="19" t="e">
        <f>JAN!#REF!+FEB!I60+MAR!I61</f>
        <v>#REF!</v>
      </c>
      <c r="J61" s="19" t="e">
        <f>JAN!#REF!+FEB!J60+MAR!J61</f>
        <v>#REF!</v>
      </c>
      <c r="K61" s="19" t="e">
        <f>JAN!#REF!+FEB!K60+MAR!K61</f>
        <v>#REF!</v>
      </c>
      <c r="L61" s="19" t="e">
        <f>JAN!#REF!+FEB!L60+MAR!L61</f>
        <v>#REF!</v>
      </c>
      <c r="M61" s="19" t="e">
        <f>JAN!#REF!+FEB!M60+MAR!M61</f>
        <v>#REF!</v>
      </c>
      <c r="N61" s="19" t="e">
        <f>JAN!#REF!+FEB!N60+MAR!N61</f>
        <v>#REF!</v>
      </c>
      <c r="O61" s="19" t="e">
        <f>JAN!#REF!+FEB!O60+MAR!O61</f>
        <v>#REF!</v>
      </c>
      <c r="P61" s="19" t="e">
        <f>JAN!#REF!+FEB!P60+MAR!P61</f>
        <v>#REF!</v>
      </c>
      <c r="Q61" s="19" t="e">
        <f>JAN!#REF!+FEB!Q60+MAR!Q61</f>
        <v>#REF!</v>
      </c>
      <c r="R61" s="19" t="e">
        <f>JAN!#REF!+FEB!R60+MAR!R61</f>
        <v>#REF!</v>
      </c>
      <c r="S61" s="19" t="e">
        <f>JAN!#REF!+FEB!S60+MAR!S61</f>
        <v>#REF!</v>
      </c>
      <c r="T61" s="19" t="e">
        <f>JAN!#REF!+FEB!T60+MAR!T61</f>
        <v>#REF!</v>
      </c>
      <c r="U61" s="19" t="e">
        <f>JAN!#REF!+FEB!U60+MAR!U61</f>
        <v>#REF!</v>
      </c>
      <c r="V61" s="19" t="e">
        <f>JAN!#REF!+FEB!V60+MAR!V61</f>
        <v>#REF!</v>
      </c>
      <c r="W61" s="19" t="e">
        <f>JAN!#REF!+FEB!W60+MAR!W61</f>
        <v>#REF!</v>
      </c>
      <c r="X61" s="19" t="e">
        <f>JAN!#REF!+FEB!X60+MAR!X61</f>
        <v>#REF!</v>
      </c>
      <c r="Y61" s="19" t="e">
        <f>JAN!#REF!+FEB!Y60+MAR!Y61</f>
        <v>#REF!</v>
      </c>
      <c r="Z61" s="19" t="e">
        <f>JAN!#REF!+FEB!Z60+MAR!Z61</f>
        <v>#REF!</v>
      </c>
      <c r="AA61" s="19" t="e">
        <f>JAN!#REF!+FEB!AA60+MAR!AA61</f>
        <v>#REF!</v>
      </c>
      <c r="AB61" s="19" t="e">
        <f>JAN!#REF!+FEB!AB60+MAR!AB61</f>
        <v>#REF!</v>
      </c>
      <c r="AC61" s="19" t="e">
        <f>JAN!#REF!+FEB!AC60+MAR!AC61</f>
        <v>#REF!</v>
      </c>
      <c r="AD61" s="19" t="e">
        <f>JAN!#REF!+FEB!AD60+MAR!AD61</f>
        <v>#REF!</v>
      </c>
      <c r="AE61" s="19" t="e">
        <f>JAN!#REF!+FEB!AE60+MAR!AE61</f>
        <v>#REF!</v>
      </c>
      <c r="AF61" s="19" t="e">
        <f>JAN!#REF!+FEB!AF60+MAR!AF61</f>
        <v>#REF!</v>
      </c>
      <c r="AG61" s="19" t="e">
        <f>JAN!#REF!+FEB!AG60+MAR!AG61</f>
        <v>#REF!</v>
      </c>
      <c r="AH61" s="19" t="e">
        <f>JAN!#REF!+FEB!AH60+MAR!AH61</f>
        <v>#REF!</v>
      </c>
      <c r="AI61" s="19" t="e">
        <f>JAN!#REF!+FEB!AI60+MAR!AI61</f>
        <v>#REF!</v>
      </c>
      <c r="AJ61" s="19" t="e">
        <f>JAN!#REF!+FEB!AJ60+MAR!AJ61</f>
        <v>#REF!</v>
      </c>
      <c r="AK61" s="19" t="e">
        <f>JAN!#REF!+FEB!AK60+MAR!AK61</f>
        <v>#REF!</v>
      </c>
      <c r="AL61" s="19" t="e">
        <f>JAN!#REF!+FEB!AL60+MAR!AL61</f>
        <v>#REF!</v>
      </c>
      <c r="AM61" s="19" t="e">
        <f>JAN!#REF!+FEB!AM60+MAR!AM61</f>
        <v>#REF!</v>
      </c>
      <c r="AN61" s="19" t="e">
        <f>JAN!#REF!+FEB!AN60+MAR!AN61</f>
        <v>#REF!</v>
      </c>
      <c r="AO61" s="19" t="e">
        <f>JAN!#REF!+FEB!AO60+MAR!AO61</f>
        <v>#REF!</v>
      </c>
      <c r="AP61" s="19" t="e">
        <f>JAN!#REF!+FEB!AP60+MAR!AP61</f>
        <v>#REF!</v>
      </c>
      <c r="AQ61" s="19" t="e">
        <f>JAN!#REF!+FEB!AQ60+MAR!AQ61</f>
        <v>#REF!</v>
      </c>
      <c r="AR61" s="19" t="e">
        <f>JAN!#REF!+FEB!AR60+MAR!AR61</f>
        <v>#REF!</v>
      </c>
      <c r="AS61" s="19" t="e">
        <f>JAN!#REF!+FEB!AS60+MAR!AS61</f>
        <v>#REF!</v>
      </c>
      <c r="AT61" s="19" t="e">
        <f>JAN!#REF!+FEB!AT60+MAR!AT61</f>
        <v>#REF!</v>
      </c>
      <c r="AU61" s="19" t="e">
        <f>JAN!#REF!+FEB!AU60+MAR!AU61</f>
        <v>#REF!</v>
      </c>
      <c r="AV61" s="19" t="e">
        <f>JAN!#REF!+FEB!AV60+MAR!AV61</f>
        <v>#REF!</v>
      </c>
      <c r="AW61" s="19" t="e">
        <f>JAN!#REF!+FEB!AW60+MAR!AW61</f>
        <v>#REF!</v>
      </c>
      <c r="AX61" s="19" t="e">
        <f>JAN!#REF!+FEB!AX60+MAR!AX61</f>
        <v>#REF!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2">D62+E62</f>
        <v>761</v>
      </c>
      <c r="G62" s="19" t="e">
        <f>JAN!#REF!+FEB!G61+MAR!G62</f>
        <v>#REF!</v>
      </c>
      <c r="H62" s="19" t="e">
        <f>JAN!#REF!+FEB!H61+MAR!H62</f>
        <v>#REF!</v>
      </c>
      <c r="I62" s="19" t="e">
        <f>JAN!#REF!+FEB!I61+MAR!I62</f>
        <v>#REF!</v>
      </c>
      <c r="J62" s="19" t="e">
        <f>JAN!#REF!+FEB!J61+MAR!J62</f>
        <v>#REF!</v>
      </c>
      <c r="K62" s="19" t="e">
        <f>JAN!#REF!+FEB!K61+MAR!K62</f>
        <v>#REF!</v>
      </c>
      <c r="L62" s="19" t="e">
        <f>JAN!#REF!+FEB!L61+MAR!L62</f>
        <v>#REF!</v>
      </c>
      <c r="M62" s="19" t="e">
        <f>JAN!#REF!+FEB!M61+MAR!M62</f>
        <v>#REF!</v>
      </c>
      <c r="N62" s="19" t="e">
        <f>JAN!#REF!+FEB!N61+MAR!N62</f>
        <v>#REF!</v>
      </c>
      <c r="O62" s="19" t="e">
        <f>JAN!#REF!+FEB!O61+MAR!O62</f>
        <v>#REF!</v>
      </c>
      <c r="P62" s="19" t="e">
        <f>JAN!#REF!+FEB!P61+MAR!P62</f>
        <v>#REF!</v>
      </c>
      <c r="Q62" s="19" t="e">
        <f>JAN!#REF!+FEB!Q61+MAR!Q62</f>
        <v>#REF!</v>
      </c>
      <c r="R62" s="19" t="e">
        <f>JAN!#REF!+FEB!R61+MAR!R62</f>
        <v>#REF!</v>
      </c>
      <c r="S62" s="19" t="e">
        <f>JAN!#REF!+FEB!S61+MAR!S62</f>
        <v>#REF!</v>
      </c>
      <c r="T62" s="19" t="e">
        <f>JAN!#REF!+FEB!T61+MAR!T62</f>
        <v>#REF!</v>
      </c>
      <c r="U62" s="19" t="e">
        <f>JAN!#REF!+FEB!U61+MAR!U62</f>
        <v>#REF!</v>
      </c>
      <c r="V62" s="19" t="e">
        <f>JAN!#REF!+FEB!V61+MAR!V62</f>
        <v>#REF!</v>
      </c>
      <c r="W62" s="19" t="e">
        <f>JAN!#REF!+FEB!W61+MAR!W62</f>
        <v>#REF!</v>
      </c>
      <c r="X62" s="19" t="e">
        <f>JAN!#REF!+FEB!X61+MAR!X62</f>
        <v>#REF!</v>
      </c>
      <c r="Y62" s="19" t="e">
        <f>JAN!#REF!+FEB!Y61+MAR!Y62</f>
        <v>#REF!</v>
      </c>
      <c r="Z62" s="19" t="e">
        <f>JAN!#REF!+FEB!Z61+MAR!Z62</f>
        <v>#REF!</v>
      </c>
      <c r="AA62" s="19" t="e">
        <f>JAN!#REF!+FEB!AA61+MAR!AA62</f>
        <v>#REF!</v>
      </c>
      <c r="AB62" s="19" t="e">
        <f>JAN!#REF!+FEB!AB61+MAR!AB62</f>
        <v>#REF!</v>
      </c>
      <c r="AC62" s="19" t="e">
        <f>JAN!#REF!+FEB!AC61+MAR!AC62</f>
        <v>#REF!</v>
      </c>
      <c r="AD62" s="19" t="e">
        <f>JAN!#REF!+FEB!AD61+MAR!AD62</f>
        <v>#REF!</v>
      </c>
      <c r="AE62" s="19" t="e">
        <f>JAN!#REF!+FEB!AE61+MAR!AE62</f>
        <v>#REF!</v>
      </c>
      <c r="AF62" s="19" t="e">
        <f>JAN!#REF!+FEB!AF61+MAR!AF62</f>
        <v>#REF!</v>
      </c>
      <c r="AG62" s="19" t="e">
        <f>JAN!#REF!+FEB!AG61+MAR!AG62</f>
        <v>#REF!</v>
      </c>
      <c r="AH62" s="19" t="e">
        <f>JAN!#REF!+FEB!AH61+MAR!AH62</f>
        <v>#REF!</v>
      </c>
      <c r="AI62" s="19" t="e">
        <f>JAN!#REF!+FEB!AI61+MAR!AI62</f>
        <v>#REF!</v>
      </c>
      <c r="AJ62" s="19" t="e">
        <f>JAN!#REF!+FEB!AJ61+MAR!AJ62</f>
        <v>#REF!</v>
      </c>
      <c r="AK62" s="19" t="e">
        <f>JAN!#REF!+FEB!AK61+MAR!AK62</f>
        <v>#REF!</v>
      </c>
      <c r="AL62" s="19" t="e">
        <f>JAN!#REF!+FEB!AL61+MAR!AL62</f>
        <v>#REF!</v>
      </c>
      <c r="AM62" s="19" t="e">
        <f>JAN!#REF!+FEB!AM61+MAR!AM62</f>
        <v>#REF!</v>
      </c>
      <c r="AN62" s="19" t="e">
        <f>JAN!#REF!+FEB!AN61+MAR!AN62</f>
        <v>#REF!</v>
      </c>
      <c r="AO62" s="19" t="e">
        <f>JAN!#REF!+FEB!AO61+MAR!AO62</f>
        <v>#REF!</v>
      </c>
      <c r="AP62" s="19" t="e">
        <f>JAN!#REF!+FEB!AP61+MAR!AP62</f>
        <v>#REF!</v>
      </c>
      <c r="AQ62" s="19" t="e">
        <f>JAN!#REF!+FEB!AQ61+MAR!AQ62</f>
        <v>#REF!</v>
      </c>
      <c r="AR62" s="19" t="e">
        <f>JAN!#REF!+FEB!AR61+MAR!AR62</f>
        <v>#REF!</v>
      </c>
      <c r="AS62" s="19" t="e">
        <f>JAN!#REF!+FEB!AS61+MAR!AS62</f>
        <v>#REF!</v>
      </c>
      <c r="AT62" s="19" t="e">
        <f>JAN!#REF!+FEB!AT61+MAR!AT62</f>
        <v>#REF!</v>
      </c>
      <c r="AU62" s="19" t="e">
        <f>JAN!#REF!+FEB!AU61+MAR!AU62</f>
        <v>#REF!</v>
      </c>
      <c r="AV62" s="19" t="e">
        <f>JAN!#REF!+FEB!AV61+MAR!AV62</f>
        <v>#REF!</v>
      </c>
      <c r="AW62" s="19" t="e">
        <f>JAN!#REF!+FEB!AW61+MAR!AW62</f>
        <v>#REF!</v>
      </c>
      <c r="AX62" s="19" t="e">
        <f>JAN!#REF!+FEB!AX61+MAR!AX62</f>
        <v>#REF!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2"/>
        <v>433</v>
      </c>
      <c r="G63" s="19" t="e">
        <f>JAN!#REF!+FEB!G62+MAR!G63</f>
        <v>#REF!</v>
      </c>
      <c r="H63" s="19" t="e">
        <f>JAN!#REF!+FEB!H62+MAR!H63</f>
        <v>#REF!</v>
      </c>
      <c r="I63" s="19" t="e">
        <f>JAN!#REF!+FEB!I62+MAR!I63</f>
        <v>#REF!</v>
      </c>
      <c r="J63" s="19" t="e">
        <f>JAN!#REF!+FEB!J62+MAR!J63</f>
        <v>#REF!</v>
      </c>
      <c r="K63" s="19" t="e">
        <f>JAN!#REF!+FEB!K62+MAR!K63</f>
        <v>#REF!</v>
      </c>
      <c r="L63" s="19" t="e">
        <f>JAN!#REF!+FEB!L62+MAR!L63</f>
        <v>#REF!</v>
      </c>
      <c r="M63" s="19" t="e">
        <f>JAN!#REF!+FEB!M62+MAR!M63</f>
        <v>#REF!</v>
      </c>
      <c r="N63" s="19" t="e">
        <f>JAN!#REF!+FEB!N62+MAR!N63</f>
        <v>#REF!</v>
      </c>
      <c r="O63" s="19" t="e">
        <f>JAN!#REF!+FEB!O62+MAR!O63</f>
        <v>#REF!</v>
      </c>
      <c r="P63" s="19" t="e">
        <f>JAN!#REF!+FEB!P62+MAR!P63</f>
        <v>#REF!</v>
      </c>
      <c r="Q63" s="19" t="e">
        <f>JAN!#REF!+FEB!Q62+MAR!Q63</f>
        <v>#REF!</v>
      </c>
      <c r="R63" s="19" t="e">
        <f>JAN!#REF!+FEB!R62+MAR!R63</f>
        <v>#REF!</v>
      </c>
      <c r="S63" s="19" t="e">
        <f>JAN!#REF!+FEB!S62+MAR!S63</f>
        <v>#REF!</v>
      </c>
      <c r="T63" s="19" t="e">
        <f>JAN!#REF!+FEB!T62+MAR!T63</f>
        <v>#REF!</v>
      </c>
      <c r="U63" s="19" t="e">
        <f>JAN!#REF!+FEB!U62+MAR!U63</f>
        <v>#REF!</v>
      </c>
      <c r="V63" s="19" t="e">
        <f>JAN!#REF!+FEB!V62+MAR!V63</f>
        <v>#REF!</v>
      </c>
      <c r="W63" s="19" t="e">
        <f>JAN!#REF!+FEB!W62+MAR!W63</f>
        <v>#REF!</v>
      </c>
      <c r="X63" s="19" t="e">
        <f>JAN!#REF!+FEB!X62+MAR!X63</f>
        <v>#REF!</v>
      </c>
      <c r="Y63" s="19" t="e">
        <f>JAN!#REF!+FEB!Y62+MAR!Y63</f>
        <v>#REF!</v>
      </c>
      <c r="Z63" s="19" t="e">
        <f>JAN!#REF!+FEB!Z62+MAR!Z63</f>
        <v>#REF!</v>
      </c>
      <c r="AA63" s="19" t="e">
        <f>JAN!#REF!+FEB!AA62+MAR!AA63</f>
        <v>#REF!</v>
      </c>
      <c r="AB63" s="19" t="e">
        <f>JAN!#REF!+FEB!AB62+MAR!AB63</f>
        <v>#REF!</v>
      </c>
      <c r="AC63" s="19" t="e">
        <f>JAN!#REF!+FEB!AC62+MAR!AC63</f>
        <v>#REF!</v>
      </c>
      <c r="AD63" s="19" t="e">
        <f>JAN!#REF!+FEB!AD62+MAR!AD63</f>
        <v>#REF!</v>
      </c>
      <c r="AE63" s="19" t="e">
        <f>JAN!#REF!+FEB!AE62+MAR!AE63</f>
        <v>#REF!</v>
      </c>
      <c r="AF63" s="19" t="e">
        <f>JAN!#REF!+FEB!AF62+MAR!AF63</f>
        <v>#REF!</v>
      </c>
      <c r="AG63" s="19" t="e">
        <f>JAN!#REF!+FEB!AG62+MAR!AG63</f>
        <v>#REF!</v>
      </c>
      <c r="AH63" s="19" t="e">
        <f>JAN!#REF!+FEB!AH62+MAR!AH63</f>
        <v>#REF!</v>
      </c>
      <c r="AI63" s="19" t="e">
        <f>JAN!#REF!+FEB!AI62+MAR!AI63</f>
        <v>#REF!</v>
      </c>
      <c r="AJ63" s="19" t="e">
        <f>JAN!#REF!+FEB!AJ62+MAR!AJ63</f>
        <v>#REF!</v>
      </c>
      <c r="AK63" s="19" t="e">
        <f>JAN!#REF!+FEB!AK62+MAR!AK63</f>
        <v>#REF!</v>
      </c>
      <c r="AL63" s="19" t="e">
        <f>JAN!#REF!+FEB!AL62+MAR!AL63</f>
        <v>#REF!</v>
      </c>
      <c r="AM63" s="19" t="e">
        <f>JAN!#REF!+FEB!AM62+MAR!AM63</f>
        <v>#REF!</v>
      </c>
      <c r="AN63" s="19" t="e">
        <f>JAN!#REF!+FEB!AN62+MAR!AN63</f>
        <v>#REF!</v>
      </c>
      <c r="AO63" s="19" t="e">
        <f>JAN!#REF!+FEB!AO62+MAR!AO63</f>
        <v>#REF!</v>
      </c>
      <c r="AP63" s="19" t="e">
        <f>JAN!#REF!+FEB!AP62+MAR!AP63</f>
        <v>#REF!</v>
      </c>
      <c r="AQ63" s="19" t="e">
        <f>JAN!#REF!+FEB!AQ62+MAR!AQ63</f>
        <v>#REF!</v>
      </c>
      <c r="AR63" s="19" t="e">
        <f>JAN!#REF!+FEB!AR62+MAR!AR63</f>
        <v>#REF!</v>
      </c>
      <c r="AS63" s="19" t="e">
        <f>JAN!#REF!+FEB!AS62+MAR!AS63</f>
        <v>#REF!</v>
      </c>
      <c r="AT63" s="19" t="e">
        <f>JAN!#REF!+FEB!AT62+MAR!AT63</f>
        <v>#REF!</v>
      </c>
      <c r="AU63" s="19" t="e">
        <f>JAN!#REF!+FEB!AU62+MAR!AU63</f>
        <v>#REF!</v>
      </c>
      <c r="AV63" s="19" t="e">
        <f>JAN!#REF!+FEB!AV62+MAR!AV63</f>
        <v>#REF!</v>
      </c>
      <c r="AW63" s="19" t="e">
        <f>JAN!#REF!+FEB!AW62+MAR!AW63</f>
        <v>#REF!</v>
      </c>
      <c r="AX63" s="19" t="e">
        <f>JAN!#REF!+FEB!AX62+MAR!AX63</f>
        <v>#REF!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2"/>
        <v>869</v>
      </c>
      <c r="G64" s="19" t="e">
        <f>JAN!#REF!+FEB!G63+MAR!G64</f>
        <v>#REF!</v>
      </c>
      <c r="H64" s="19" t="e">
        <f>JAN!#REF!+FEB!H63+MAR!H64</f>
        <v>#REF!</v>
      </c>
      <c r="I64" s="19" t="e">
        <f>JAN!#REF!+FEB!I63+MAR!I64</f>
        <v>#REF!</v>
      </c>
      <c r="J64" s="19" t="e">
        <f>JAN!#REF!+FEB!J63+MAR!J64</f>
        <v>#REF!</v>
      </c>
      <c r="K64" s="19" t="e">
        <f>JAN!#REF!+FEB!K63+MAR!K64</f>
        <v>#REF!</v>
      </c>
      <c r="L64" s="19" t="e">
        <f>JAN!#REF!+FEB!L63+MAR!L64</f>
        <v>#REF!</v>
      </c>
      <c r="M64" s="19" t="e">
        <f>JAN!#REF!+FEB!M63+MAR!M64</f>
        <v>#REF!</v>
      </c>
      <c r="N64" s="19" t="e">
        <f>JAN!#REF!+FEB!N63+MAR!N64</f>
        <v>#REF!</v>
      </c>
      <c r="O64" s="19" t="e">
        <f>JAN!#REF!+FEB!O63+MAR!O64</f>
        <v>#REF!</v>
      </c>
      <c r="P64" s="19" t="e">
        <f>JAN!#REF!+FEB!P63+MAR!P64</f>
        <v>#REF!</v>
      </c>
      <c r="Q64" s="19" t="e">
        <f>JAN!#REF!+FEB!Q63+MAR!Q64</f>
        <v>#REF!</v>
      </c>
      <c r="R64" s="19" t="e">
        <f>JAN!#REF!+FEB!R63+MAR!R64</f>
        <v>#REF!</v>
      </c>
      <c r="S64" s="19" t="e">
        <f>JAN!#REF!+FEB!S63+MAR!S64</f>
        <v>#REF!</v>
      </c>
      <c r="T64" s="19" t="e">
        <f>JAN!#REF!+FEB!T63+MAR!T64</f>
        <v>#REF!</v>
      </c>
      <c r="U64" s="19" t="e">
        <f>JAN!#REF!+FEB!U63+MAR!U64</f>
        <v>#REF!</v>
      </c>
      <c r="V64" s="19" t="e">
        <f>JAN!#REF!+FEB!V63+MAR!V64</f>
        <v>#REF!</v>
      </c>
      <c r="W64" s="19" t="e">
        <f>JAN!#REF!+FEB!W63+MAR!W64</f>
        <v>#REF!</v>
      </c>
      <c r="X64" s="19" t="e">
        <f>JAN!#REF!+FEB!X63+MAR!X64</f>
        <v>#REF!</v>
      </c>
      <c r="Y64" s="19" t="e">
        <f>JAN!#REF!+FEB!Y63+MAR!Y64</f>
        <v>#REF!</v>
      </c>
      <c r="Z64" s="19" t="e">
        <f>JAN!#REF!+FEB!Z63+MAR!Z64</f>
        <v>#REF!</v>
      </c>
      <c r="AA64" s="19" t="e">
        <f>JAN!#REF!+FEB!AA63+MAR!AA64</f>
        <v>#REF!</v>
      </c>
      <c r="AB64" s="19" t="e">
        <f>JAN!#REF!+FEB!AB63+MAR!AB64</f>
        <v>#REF!</v>
      </c>
      <c r="AC64" s="19" t="e">
        <f>JAN!#REF!+FEB!AC63+MAR!AC64</f>
        <v>#REF!</v>
      </c>
      <c r="AD64" s="19" t="e">
        <f>JAN!#REF!+FEB!AD63+MAR!AD64</f>
        <v>#REF!</v>
      </c>
      <c r="AE64" s="19" t="e">
        <f>JAN!#REF!+FEB!AE63+MAR!AE64</f>
        <v>#REF!</v>
      </c>
      <c r="AF64" s="19" t="e">
        <f>JAN!#REF!+FEB!AF63+MAR!AF64</f>
        <v>#REF!</v>
      </c>
      <c r="AG64" s="19" t="e">
        <f>JAN!#REF!+FEB!AG63+MAR!AG64</f>
        <v>#REF!</v>
      </c>
      <c r="AH64" s="19" t="e">
        <f>JAN!#REF!+FEB!AH63+MAR!AH64</f>
        <v>#REF!</v>
      </c>
      <c r="AI64" s="19" t="e">
        <f>JAN!#REF!+FEB!AI63+MAR!AI64</f>
        <v>#REF!</v>
      </c>
      <c r="AJ64" s="19" t="e">
        <f>JAN!#REF!+FEB!AJ63+MAR!AJ64</f>
        <v>#REF!</v>
      </c>
      <c r="AK64" s="19" t="e">
        <f>JAN!#REF!+FEB!AK63+MAR!AK64</f>
        <v>#REF!</v>
      </c>
      <c r="AL64" s="19" t="e">
        <f>JAN!#REF!+FEB!AL63+MAR!AL64</f>
        <v>#REF!</v>
      </c>
      <c r="AM64" s="19" t="e">
        <f>JAN!#REF!+FEB!AM63+MAR!AM64</f>
        <v>#REF!</v>
      </c>
      <c r="AN64" s="19" t="e">
        <f>JAN!#REF!+FEB!AN63+MAR!AN64</f>
        <v>#REF!</v>
      </c>
      <c r="AO64" s="19" t="e">
        <f>JAN!#REF!+FEB!AO63+MAR!AO64</f>
        <v>#REF!</v>
      </c>
      <c r="AP64" s="19" t="e">
        <f>JAN!#REF!+FEB!AP63+MAR!AP64</f>
        <v>#REF!</v>
      </c>
      <c r="AQ64" s="19" t="e">
        <f>JAN!#REF!+FEB!AQ63+MAR!AQ64</f>
        <v>#REF!</v>
      </c>
      <c r="AR64" s="19" t="e">
        <f>JAN!#REF!+FEB!AR63+MAR!AR64</f>
        <v>#REF!</v>
      </c>
      <c r="AS64" s="19" t="e">
        <f>JAN!#REF!+FEB!AS63+MAR!AS64</f>
        <v>#REF!</v>
      </c>
      <c r="AT64" s="19" t="e">
        <f>JAN!#REF!+FEB!AT63+MAR!AT64</f>
        <v>#REF!</v>
      </c>
      <c r="AU64" s="19" t="e">
        <f>JAN!#REF!+FEB!AU63+MAR!AU64</f>
        <v>#REF!</v>
      </c>
      <c r="AV64" s="19" t="e">
        <f>JAN!#REF!+FEB!AV63+MAR!AV64</f>
        <v>#REF!</v>
      </c>
      <c r="AW64" s="19" t="e">
        <f>JAN!#REF!+FEB!AW63+MAR!AW64</f>
        <v>#REF!</v>
      </c>
      <c r="AX64" s="19" t="e">
        <f>JAN!#REF!+FEB!AX63+MAR!AX64</f>
        <v>#REF!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2"/>
        <v>867</v>
      </c>
      <c r="G65" s="19" t="e">
        <f>JAN!#REF!+FEB!G64+MAR!G65</f>
        <v>#REF!</v>
      </c>
      <c r="H65" s="19" t="e">
        <f>JAN!#REF!+FEB!H64+MAR!H65</f>
        <v>#REF!</v>
      </c>
      <c r="I65" s="19" t="e">
        <f>JAN!#REF!+FEB!I64+MAR!I65</f>
        <v>#REF!</v>
      </c>
      <c r="J65" s="19" t="e">
        <f>JAN!#REF!+FEB!J64+MAR!J65</f>
        <v>#REF!</v>
      </c>
      <c r="K65" s="19" t="e">
        <f>JAN!#REF!+FEB!K64+MAR!K65</f>
        <v>#REF!</v>
      </c>
      <c r="L65" s="19" t="e">
        <f>JAN!#REF!+FEB!L64+MAR!L65</f>
        <v>#REF!</v>
      </c>
      <c r="M65" s="19" t="e">
        <f>JAN!#REF!+FEB!M64+MAR!M65</f>
        <v>#REF!</v>
      </c>
      <c r="N65" s="19" t="e">
        <f>JAN!#REF!+FEB!N64+MAR!N65</f>
        <v>#REF!</v>
      </c>
      <c r="O65" s="19" t="e">
        <f>JAN!#REF!+FEB!O64+MAR!O65</f>
        <v>#REF!</v>
      </c>
      <c r="P65" s="19" t="e">
        <f>JAN!#REF!+FEB!P64+MAR!P65</f>
        <v>#REF!</v>
      </c>
      <c r="Q65" s="19" t="e">
        <f>JAN!#REF!+FEB!Q64+MAR!Q65</f>
        <v>#REF!</v>
      </c>
      <c r="R65" s="19" t="e">
        <f>JAN!#REF!+FEB!R64+MAR!R65</f>
        <v>#REF!</v>
      </c>
      <c r="S65" s="19" t="e">
        <f>JAN!#REF!+FEB!S64+MAR!S65</f>
        <v>#REF!</v>
      </c>
      <c r="T65" s="19" t="e">
        <f>JAN!#REF!+FEB!T64+MAR!T65</f>
        <v>#REF!</v>
      </c>
      <c r="U65" s="19" t="e">
        <f>JAN!#REF!+FEB!U64+MAR!U65</f>
        <v>#REF!</v>
      </c>
      <c r="V65" s="19" t="e">
        <f>JAN!#REF!+FEB!V64+MAR!V65</f>
        <v>#REF!</v>
      </c>
      <c r="W65" s="19" t="e">
        <f>JAN!#REF!+FEB!W64+MAR!W65</f>
        <v>#REF!</v>
      </c>
      <c r="X65" s="19" t="e">
        <f>JAN!#REF!+FEB!X64+MAR!X65</f>
        <v>#REF!</v>
      </c>
      <c r="Y65" s="19" t="e">
        <f>JAN!#REF!+FEB!Y64+MAR!Y65</f>
        <v>#REF!</v>
      </c>
      <c r="Z65" s="19" t="e">
        <f>JAN!#REF!+FEB!Z64+MAR!Z65</f>
        <v>#REF!</v>
      </c>
      <c r="AA65" s="19" t="e">
        <f>JAN!#REF!+FEB!AA64+MAR!AA65</f>
        <v>#REF!</v>
      </c>
      <c r="AB65" s="19" t="e">
        <f>JAN!#REF!+FEB!AB64+MAR!AB65</f>
        <v>#REF!</v>
      </c>
      <c r="AC65" s="19" t="e">
        <f>JAN!#REF!+FEB!AC64+MAR!AC65</f>
        <v>#REF!</v>
      </c>
      <c r="AD65" s="19" t="e">
        <f>JAN!#REF!+FEB!AD64+MAR!AD65</f>
        <v>#REF!</v>
      </c>
      <c r="AE65" s="19" t="e">
        <f>JAN!#REF!+FEB!AE64+MAR!AE65</f>
        <v>#REF!</v>
      </c>
      <c r="AF65" s="19" t="e">
        <f>JAN!#REF!+FEB!AF64+MAR!AF65</f>
        <v>#REF!</v>
      </c>
      <c r="AG65" s="19" t="e">
        <f>JAN!#REF!+FEB!AG64+MAR!AG65</f>
        <v>#REF!</v>
      </c>
      <c r="AH65" s="19" t="e">
        <f>JAN!#REF!+FEB!AH64+MAR!AH65</f>
        <v>#REF!</v>
      </c>
      <c r="AI65" s="19" t="e">
        <f>JAN!#REF!+FEB!AI64+MAR!AI65</f>
        <v>#REF!</v>
      </c>
      <c r="AJ65" s="19" t="e">
        <f>JAN!#REF!+FEB!AJ64+MAR!AJ65</f>
        <v>#REF!</v>
      </c>
      <c r="AK65" s="19" t="e">
        <f>JAN!#REF!+FEB!AK64+MAR!AK65</f>
        <v>#REF!</v>
      </c>
      <c r="AL65" s="19" t="e">
        <f>JAN!#REF!+FEB!AL64+MAR!AL65</f>
        <v>#REF!</v>
      </c>
      <c r="AM65" s="19" t="e">
        <f>JAN!#REF!+FEB!AM64+MAR!AM65</f>
        <v>#REF!</v>
      </c>
      <c r="AN65" s="19" t="e">
        <f>JAN!#REF!+FEB!AN64+MAR!AN65</f>
        <v>#REF!</v>
      </c>
      <c r="AO65" s="19" t="e">
        <f>JAN!#REF!+FEB!AO64+MAR!AO65</f>
        <v>#REF!</v>
      </c>
      <c r="AP65" s="19" t="e">
        <f>JAN!#REF!+FEB!AP64+MAR!AP65</f>
        <v>#REF!</v>
      </c>
      <c r="AQ65" s="19" t="e">
        <f>JAN!#REF!+FEB!AQ64+MAR!AQ65</f>
        <v>#REF!</v>
      </c>
      <c r="AR65" s="19" t="e">
        <f>JAN!#REF!+FEB!AR64+MAR!AR65</f>
        <v>#REF!</v>
      </c>
      <c r="AS65" s="19" t="e">
        <f>JAN!#REF!+FEB!AS64+MAR!AS65</f>
        <v>#REF!</v>
      </c>
      <c r="AT65" s="19" t="e">
        <f>JAN!#REF!+FEB!AT64+MAR!AT65</f>
        <v>#REF!</v>
      </c>
      <c r="AU65" s="19" t="e">
        <f>JAN!#REF!+FEB!AU64+MAR!AU65</f>
        <v>#REF!</v>
      </c>
      <c r="AV65" s="19" t="e">
        <f>JAN!#REF!+FEB!AV64+MAR!AV65</f>
        <v>#REF!</v>
      </c>
      <c r="AW65" s="19" t="e">
        <f>JAN!#REF!+FEB!AW64+MAR!AW65</f>
        <v>#REF!</v>
      </c>
      <c r="AX65" s="19" t="e">
        <f>JAN!#REF!+FEB!AX64+MAR!AX65</f>
        <v>#REF!</v>
      </c>
    </row>
    <row r="66" spans="1:50" ht="14.25" customHeight="1">
      <c r="A66" s="26"/>
      <c r="B66" s="17"/>
      <c r="C66" s="18" t="s">
        <v>37</v>
      </c>
      <c r="D66" s="19">
        <f t="shared" ref="D66:F66" si="23">SUM(D62:D65)</f>
        <v>1428</v>
      </c>
      <c r="E66" s="19">
        <f t="shared" si="23"/>
        <v>1502</v>
      </c>
      <c r="F66" s="19">
        <f t="shared" si="23"/>
        <v>2930</v>
      </c>
      <c r="G66" s="19" t="e">
        <f>JAN!#REF!+FEB!G65+MAR!G66</f>
        <v>#REF!</v>
      </c>
      <c r="H66" s="19" t="e">
        <f>JAN!#REF!+FEB!H65+MAR!H66</f>
        <v>#REF!</v>
      </c>
      <c r="I66" s="19" t="e">
        <f>JAN!#REF!+FEB!I65+MAR!I66</f>
        <v>#REF!</v>
      </c>
      <c r="J66" s="19" t="e">
        <f>JAN!#REF!+FEB!J65+MAR!J66</f>
        <v>#REF!</v>
      </c>
      <c r="K66" s="19" t="e">
        <f>JAN!#REF!+FEB!K65+MAR!K66</f>
        <v>#REF!</v>
      </c>
      <c r="L66" s="19" t="e">
        <f>JAN!#REF!+FEB!L65+MAR!L66</f>
        <v>#REF!</v>
      </c>
      <c r="M66" s="19" t="e">
        <f>JAN!#REF!+FEB!M65+MAR!M66</f>
        <v>#REF!</v>
      </c>
      <c r="N66" s="19" t="e">
        <f>JAN!#REF!+FEB!N65+MAR!N66</f>
        <v>#REF!</v>
      </c>
      <c r="O66" s="19" t="e">
        <f>JAN!#REF!+FEB!O65+MAR!O66</f>
        <v>#REF!</v>
      </c>
      <c r="P66" s="19" t="e">
        <f>JAN!#REF!+FEB!P65+MAR!P66</f>
        <v>#REF!</v>
      </c>
      <c r="Q66" s="19" t="e">
        <f>JAN!#REF!+FEB!Q65+MAR!Q66</f>
        <v>#REF!</v>
      </c>
      <c r="R66" s="19" t="e">
        <f>JAN!#REF!+FEB!R65+MAR!R66</f>
        <v>#REF!</v>
      </c>
      <c r="S66" s="19" t="e">
        <f>JAN!#REF!+FEB!S65+MAR!S66</f>
        <v>#REF!</v>
      </c>
      <c r="T66" s="19" t="e">
        <f>JAN!#REF!+FEB!T65+MAR!T66</f>
        <v>#REF!</v>
      </c>
      <c r="U66" s="19" t="e">
        <f>JAN!#REF!+FEB!U65+MAR!U66</f>
        <v>#REF!</v>
      </c>
      <c r="V66" s="19" t="e">
        <f>JAN!#REF!+FEB!V65+MAR!V66</f>
        <v>#REF!</v>
      </c>
      <c r="W66" s="19" t="e">
        <f>JAN!#REF!+FEB!W65+MAR!W66</f>
        <v>#REF!</v>
      </c>
      <c r="X66" s="19" t="e">
        <f>JAN!#REF!+FEB!X65+MAR!X66</f>
        <v>#REF!</v>
      </c>
      <c r="Y66" s="19" t="e">
        <f>JAN!#REF!+FEB!Y65+MAR!Y66</f>
        <v>#REF!</v>
      </c>
      <c r="Z66" s="19" t="e">
        <f>JAN!#REF!+FEB!Z65+MAR!Z66</f>
        <v>#REF!</v>
      </c>
      <c r="AA66" s="19" t="e">
        <f>JAN!#REF!+FEB!AA65+MAR!AA66</f>
        <v>#REF!</v>
      </c>
      <c r="AB66" s="19" t="e">
        <f>JAN!#REF!+FEB!AB65+MAR!AB66</f>
        <v>#REF!</v>
      </c>
      <c r="AC66" s="19" t="e">
        <f>JAN!#REF!+FEB!AC65+MAR!AC66</f>
        <v>#REF!</v>
      </c>
      <c r="AD66" s="19" t="e">
        <f>JAN!#REF!+FEB!AD65+MAR!AD66</f>
        <v>#REF!</v>
      </c>
      <c r="AE66" s="19" t="e">
        <f>JAN!#REF!+FEB!AE65+MAR!AE66</f>
        <v>#REF!</v>
      </c>
      <c r="AF66" s="19" t="e">
        <f>JAN!#REF!+FEB!AF65+MAR!AF66</f>
        <v>#REF!</v>
      </c>
      <c r="AG66" s="19" t="e">
        <f>JAN!#REF!+FEB!AG65+MAR!AG66</f>
        <v>#REF!</v>
      </c>
      <c r="AH66" s="19" t="e">
        <f>JAN!#REF!+FEB!AH65+MAR!AH66</f>
        <v>#REF!</v>
      </c>
      <c r="AI66" s="19" t="e">
        <f>JAN!#REF!+FEB!AI65+MAR!AI66</f>
        <v>#REF!</v>
      </c>
      <c r="AJ66" s="19" t="e">
        <f>JAN!#REF!+FEB!AJ65+MAR!AJ66</f>
        <v>#REF!</v>
      </c>
      <c r="AK66" s="19" t="e">
        <f>JAN!#REF!+FEB!AK65+MAR!AK66</f>
        <v>#REF!</v>
      </c>
      <c r="AL66" s="19" t="e">
        <f>JAN!#REF!+FEB!AL65+MAR!AL66</f>
        <v>#REF!</v>
      </c>
      <c r="AM66" s="19" t="e">
        <f>JAN!#REF!+FEB!AM65+MAR!AM66</f>
        <v>#REF!</v>
      </c>
      <c r="AN66" s="19" t="e">
        <f>JAN!#REF!+FEB!AN65+MAR!AN66</f>
        <v>#REF!</v>
      </c>
      <c r="AO66" s="19" t="e">
        <f>JAN!#REF!+FEB!AO65+MAR!AO66</f>
        <v>#REF!</v>
      </c>
      <c r="AP66" s="19" t="e">
        <f>JAN!#REF!+FEB!AP65+MAR!AP66</f>
        <v>#REF!</v>
      </c>
      <c r="AQ66" s="19" t="e">
        <f>JAN!#REF!+FEB!AQ65+MAR!AQ66</f>
        <v>#REF!</v>
      </c>
      <c r="AR66" s="19" t="e">
        <f>JAN!#REF!+FEB!AR65+MAR!AR66</f>
        <v>#REF!</v>
      </c>
      <c r="AS66" s="19" t="e">
        <f>JAN!#REF!+FEB!AS65+MAR!AS66</f>
        <v>#REF!</v>
      </c>
      <c r="AT66" s="19" t="e">
        <f>JAN!#REF!+FEB!AT65+MAR!AT66</f>
        <v>#REF!</v>
      </c>
      <c r="AU66" s="19" t="e">
        <f>JAN!#REF!+FEB!AU65+MAR!AU66</f>
        <v>#REF!</v>
      </c>
      <c r="AV66" s="19" t="e">
        <f>JAN!#REF!+FEB!AV65+MAR!AV66</f>
        <v>#REF!</v>
      </c>
      <c r="AW66" s="19" t="e">
        <f>JAN!#REF!+FEB!AW65+MAR!AW66</f>
        <v>#REF!</v>
      </c>
      <c r="AX66" s="19" t="e">
        <f>JAN!#REF!+FEB!AX65+MAR!AX66</f>
        <v>#REF!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4">D67+E67</f>
        <v>505</v>
      </c>
      <c r="G67" s="19" t="e">
        <f>JAN!#REF!+FEB!G66+MAR!G67</f>
        <v>#REF!</v>
      </c>
      <c r="H67" s="19" t="e">
        <f>JAN!#REF!+FEB!H66+MAR!H67</f>
        <v>#REF!</v>
      </c>
      <c r="I67" s="19" t="e">
        <f>JAN!#REF!+FEB!I66+MAR!I67</f>
        <v>#REF!</v>
      </c>
      <c r="J67" s="19" t="e">
        <f>JAN!#REF!+FEB!J66+MAR!J67</f>
        <v>#REF!</v>
      </c>
      <c r="K67" s="19" t="e">
        <f>JAN!#REF!+FEB!K66+MAR!K67</f>
        <v>#REF!</v>
      </c>
      <c r="L67" s="19" t="e">
        <f>JAN!#REF!+FEB!L66+MAR!L67</f>
        <v>#REF!</v>
      </c>
      <c r="M67" s="19" t="e">
        <f>JAN!#REF!+FEB!M66+MAR!M67</f>
        <v>#REF!</v>
      </c>
      <c r="N67" s="19" t="e">
        <f>JAN!#REF!+FEB!N66+MAR!N67</f>
        <v>#REF!</v>
      </c>
      <c r="O67" s="19" t="e">
        <f>JAN!#REF!+FEB!O66+MAR!O67</f>
        <v>#REF!</v>
      </c>
      <c r="P67" s="19" t="e">
        <f>JAN!#REF!+FEB!P66+MAR!P67</f>
        <v>#REF!</v>
      </c>
      <c r="Q67" s="19" t="e">
        <f>JAN!#REF!+FEB!Q66+MAR!Q67</f>
        <v>#REF!</v>
      </c>
      <c r="R67" s="19" t="e">
        <f>JAN!#REF!+FEB!R66+MAR!R67</f>
        <v>#REF!</v>
      </c>
      <c r="S67" s="19" t="e">
        <f>JAN!#REF!+FEB!S66+MAR!S67</f>
        <v>#REF!</v>
      </c>
      <c r="T67" s="19" t="e">
        <f>JAN!#REF!+FEB!T66+MAR!T67</f>
        <v>#REF!</v>
      </c>
      <c r="U67" s="19" t="e">
        <f>JAN!#REF!+FEB!U66+MAR!U67</f>
        <v>#REF!</v>
      </c>
      <c r="V67" s="19" t="e">
        <f>JAN!#REF!+FEB!V66+MAR!V67</f>
        <v>#REF!</v>
      </c>
      <c r="W67" s="19" t="e">
        <f>JAN!#REF!+FEB!W66+MAR!W67</f>
        <v>#REF!</v>
      </c>
      <c r="X67" s="19" t="e">
        <f>JAN!#REF!+FEB!X66+MAR!X67</f>
        <v>#REF!</v>
      </c>
      <c r="Y67" s="19" t="e">
        <f>JAN!#REF!+FEB!Y66+MAR!Y67</f>
        <v>#REF!</v>
      </c>
      <c r="Z67" s="19" t="e">
        <f>JAN!#REF!+FEB!Z66+MAR!Z67</f>
        <v>#REF!</v>
      </c>
      <c r="AA67" s="19" t="e">
        <f>JAN!#REF!+FEB!AA66+MAR!AA67</f>
        <v>#REF!</v>
      </c>
      <c r="AB67" s="19" t="e">
        <f>JAN!#REF!+FEB!AB66+MAR!AB67</f>
        <v>#REF!</v>
      </c>
      <c r="AC67" s="19" t="e">
        <f>JAN!#REF!+FEB!AC66+MAR!AC67</f>
        <v>#REF!</v>
      </c>
      <c r="AD67" s="19" t="e">
        <f>JAN!#REF!+FEB!AD66+MAR!AD67</f>
        <v>#REF!</v>
      </c>
      <c r="AE67" s="19" t="e">
        <f>JAN!#REF!+FEB!AE66+MAR!AE67</f>
        <v>#REF!</v>
      </c>
      <c r="AF67" s="19" t="e">
        <f>JAN!#REF!+FEB!AF66+MAR!AF67</f>
        <v>#REF!</v>
      </c>
      <c r="AG67" s="19" t="e">
        <f>JAN!#REF!+FEB!AG66+MAR!AG67</f>
        <v>#REF!</v>
      </c>
      <c r="AH67" s="19" t="e">
        <f>JAN!#REF!+FEB!AH66+MAR!AH67</f>
        <v>#REF!</v>
      </c>
      <c r="AI67" s="19" t="e">
        <f>JAN!#REF!+FEB!AI66+MAR!AI67</f>
        <v>#REF!</v>
      </c>
      <c r="AJ67" s="19" t="e">
        <f>JAN!#REF!+FEB!AJ66+MAR!AJ67</f>
        <v>#REF!</v>
      </c>
      <c r="AK67" s="19" t="e">
        <f>JAN!#REF!+FEB!AK66+MAR!AK67</f>
        <v>#REF!</v>
      </c>
      <c r="AL67" s="19" t="e">
        <f>JAN!#REF!+FEB!AL66+MAR!AL67</f>
        <v>#REF!</v>
      </c>
      <c r="AM67" s="19" t="e">
        <f>JAN!#REF!+FEB!AM66+MAR!AM67</f>
        <v>#REF!</v>
      </c>
      <c r="AN67" s="19" t="e">
        <f>JAN!#REF!+FEB!AN66+MAR!AN67</f>
        <v>#REF!</v>
      </c>
      <c r="AO67" s="19" t="e">
        <f>JAN!#REF!+FEB!AO66+MAR!AO67</f>
        <v>#REF!</v>
      </c>
      <c r="AP67" s="19" t="e">
        <f>JAN!#REF!+FEB!AP66+MAR!AP67</f>
        <v>#REF!</v>
      </c>
      <c r="AQ67" s="19" t="e">
        <f>JAN!#REF!+FEB!AQ66+MAR!AQ67</f>
        <v>#REF!</v>
      </c>
      <c r="AR67" s="19" t="e">
        <f>JAN!#REF!+FEB!AR66+MAR!AR67</f>
        <v>#REF!</v>
      </c>
      <c r="AS67" s="19" t="e">
        <f>JAN!#REF!+FEB!AS66+MAR!AS67</f>
        <v>#REF!</v>
      </c>
      <c r="AT67" s="19" t="e">
        <f>JAN!#REF!+FEB!AT66+MAR!AT67</f>
        <v>#REF!</v>
      </c>
      <c r="AU67" s="19" t="e">
        <f>JAN!#REF!+FEB!AU66+MAR!AU67</f>
        <v>#REF!</v>
      </c>
      <c r="AV67" s="19" t="e">
        <f>JAN!#REF!+FEB!AV66+MAR!AV67</f>
        <v>#REF!</v>
      </c>
      <c r="AW67" s="19" t="e">
        <f>JAN!#REF!+FEB!AW66+MAR!AW67</f>
        <v>#REF!</v>
      </c>
      <c r="AX67" s="19" t="e">
        <f>JAN!#REF!+FEB!AX66+MAR!AX67</f>
        <v>#REF!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4"/>
        <v>151</v>
      </c>
      <c r="G68" s="19" t="e">
        <f>JAN!#REF!+FEB!G67+MAR!G68</f>
        <v>#REF!</v>
      </c>
      <c r="H68" s="19" t="e">
        <f>JAN!#REF!+FEB!H67+MAR!H68</f>
        <v>#REF!</v>
      </c>
      <c r="I68" s="19" t="e">
        <f>JAN!#REF!+FEB!I67+MAR!I68</f>
        <v>#REF!</v>
      </c>
      <c r="J68" s="19" t="e">
        <f>JAN!#REF!+FEB!J67+MAR!J68</f>
        <v>#REF!</v>
      </c>
      <c r="K68" s="19" t="e">
        <f>JAN!#REF!+FEB!K67+MAR!K68</f>
        <v>#REF!</v>
      </c>
      <c r="L68" s="19" t="e">
        <f>JAN!#REF!+FEB!L67+MAR!L68</f>
        <v>#REF!</v>
      </c>
      <c r="M68" s="19" t="e">
        <f>JAN!#REF!+FEB!M67+MAR!M68</f>
        <v>#REF!</v>
      </c>
      <c r="N68" s="19" t="e">
        <f>JAN!#REF!+FEB!N67+MAR!N68</f>
        <v>#REF!</v>
      </c>
      <c r="O68" s="19" t="e">
        <f>JAN!#REF!+FEB!O67+MAR!O68</f>
        <v>#REF!</v>
      </c>
      <c r="P68" s="19" t="e">
        <f>JAN!#REF!+FEB!P67+MAR!P68</f>
        <v>#REF!</v>
      </c>
      <c r="Q68" s="19" t="e">
        <f>JAN!#REF!+FEB!Q67+MAR!Q68</f>
        <v>#REF!</v>
      </c>
      <c r="R68" s="19" t="e">
        <f>JAN!#REF!+FEB!R67+MAR!R68</f>
        <v>#REF!</v>
      </c>
      <c r="S68" s="19" t="e">
        <f>JAN!#REF!+FEB!S67+MAR!S68</f>
        <v>#REF!</v>
      </c>
      <c r="T68" s="19" t="e">
        <f>JAN!#REF!+FEB!T67+MAR!T68</f>
        <v>#REF!</v>
      </c>
      <c r="U68" s="19" t="e">
        <f>JAN!#REF!+FEB!U67+MAR!U68</f>
        <v>#REF!</v>
      </c>
      <c r="V68" s="19" t="e">
        <f>JAN!#REF!+FEB!V67+MAR!V68</f>
        <v>#REF!</v>
      </c>
      <c r="W68" s="19" t="e">
        <f>JAN!#REF!+FEB!W67+MAR!W68</f>
        <v>#REF!</v>
      </c>
      <c r="X68" s="19" t="e">
        <f>JAN!#REF!+FEB!X67+MAR!X68</f>
        <v>#REF!</v>
      </c>
      <c r="Y68" s="19" t="e">
        <f>JAN!#REF!+FEB!Y67+MAR!Y68</f>
        <v>#REF!</v>
      </c>
      <c r="Z68" s="19" t="e">
        <f>JAN!#REF!+FEB!Z67+MAR!Z68</f>
        <v>#REF!</v>
      </c>
      <c r="AA68" s="19" t="e">
        <f>JAN!#REF!+FEB!AA67+MAR!AA68</f>
        <v>#REF!</v>
      </c>
      <c r="AB68" s="19" t="e">
        <f>JAN!#REF!+FEB!AB67+MAR!AB68</f>
        <v>#REF!</v>
      </c>
      <c r="AC68" s="19" t="e">
        <f>JAN!#REF!+FEB!AC67+MAR!AC68</f>
        <v>#REF!</v>
      </c>
      <c r="AD68" s="19" t="e">
        <f>JAN!#REF!+FEB!AD67+MAR!AD68</f>
        <v>#REF!</v>
      </c>
      <c r="AE68" s="19" t="e">
        <f>JAN!#REF!+FEB!AE67+MAR!AE68</f>
        <v>#REF!</v>
      </c>
      <c r="AF68" s="19" t="e">
        <f>JAN!#REF!+FEB!AF67+MAR!AF68</f>
        <v>#REF!</v>
      </c>
      <c r="AG68" s="19" t="e">
        <f>JAN!#REF!+FEB!AG67+MAR!AG68</f>
        <v>#REF!</v>
      </c>
      <c r="AH68" s="19" t="e">
        <f>JAN!#REF!+FEB!AH67+MAR!AH68</f>
        <v>#REF!</v>
      </c>
      <c r="AI68" s="19" t="e">
        <f>JAN!#REF!+FEB!AI67+MAR!AI68</f>
        <v>#REF!</v>
      </c>
      <c r="AJ68" s="19" t="e">
        <f>JAN!#REF!+FEB!AJ67+MAR!AJ68</f>
        <v>#REF!</v>
      </c>
      <c r="AK68" s="19" t="e">
        <f>JAN!#REF!+FEB!AK67+MAR!AK68</f>
        <v>#REF!</v>
      </c>
      <c r="AL68" s="19" t="e">
        <f>JAN!#REF!+FEB!AL67+MAR!AL68</f>
        <v>#REF!</v>
      </c>
      <c r="AM68" s="19" t="e">
        <f>JAN!#REF!+FEB!AM67+MAR!AM68</f>
        <v>#REF!</v>
      </c>
      <c r="AN68" s="19" t="e">
        <f>JAN!#REF!+FEB!AN67+MAR!AN68</f>
        <v>#REF!</v>
      </c>
      <c r="AO68" s="19" t="e">
        <f>JAN!#REF!+FEB!AO67+MAR!AO68</f>
        <v>#REF!</v>
      </c>
      <c r="AP68" s="19" t="e">
        <f>JAN!#REF!+FEB!AP67+MAR!AP68</f>
        <v>#REF!</v>
      </c>
      <c r="AQ68" s="19" t="e">
        <f>JAN!#REF!+FEB!AQ67+MAR!AQ68</f>
        <v>#REF!</v>
      </c>
      <c r="AR68" s="19" t="e">
        <f>JAN!#REF!+FEB!AR67+MAR!AR68</f>
        <v>#REF!</v>
      </c>
      <c r="AS68" s="19" t="e">
        <f>JAN!#REF!+FEB!AS67+MAR!AS68</f>
        <v>#REF!</v>
      </c>
      <c r="AT68" s="19" t="e">
        <f>JAN!#REF!+FEB!AT67+MAR!AT68</f>
        <v>#REF!</v>
      </c>
      <c r="AU68" s="19" t="e">
        <f>JAN!#REF!+FEB!AU67+MAR!AU68</f>
        <v>#REF!</v>
      </c>
      <c r="AV68" s="19" t="e">
        <f>JAN!#REF!+FEB!AV67+MAR!AV68</f>
        <v>#REF!</v>
      </c>
      <c r="AW68" s="19" t="e">
        <f>JAN!#REF!+FEB!AW67+MAR!AW68</f>
        <v>#REF!</v>
      </c>
      <c r="AX68" s="19" t="e">
        <f>JAN!#REF!+FEB!AX67+MAR!AX68</f>
        <v>#REF!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4"/>
        <v>291</v>
      </c>
      <c r="G69" s="19" t="e">
        <f>JAN!#REF!+FEB!G68+MAR!G69</f>
        <v>#REF!</v>
      </c>
      <c r="H69" s="19" t="e">
        <f>JAN!#REF!+FEB!H68+MAR!H69</f>
        <v>#REF!</v>
      </c>
      <c r="I69" s="19" t="e">
        <f>JAN!#REF!+FEB!I68+MAR!I69</f>
        <v>#REF!</v>
      </c>
      <c r="J69" s="19" t="e">
        <f>JAN!#REF!+FEB!J68+MAR!J69</f>
        <v>#REF!</v>
      </c>
      <c r="K69" s="19" t="e">
        <f>JAN!#REF!+FEB!K68+MAR!K69</f>
        <v>#REF!</v>
      </c>
      <c r="L69" s="19" t="e">
        <f>JAN!#REF!+FEB!L68+MAR!L69</f>
        <v>#REF!</v>
      </c>
      <c r="M69" s="19" t="e">
        <f>JAN!#REF!+FEB!M68+MAR!M69</f>
        <v>#REF!</v>
      </c>
      <c r="N69" s="19" t="e">
        <f>JAN!#REF!+FEB!N68+MAR!N69</f>
        <v>#REF!</v>
      </c>
      <c r="O69" s="19" t="e">
        <f>JAN!#REF!+FEB!O68+MAR!O69</f>
        <v>#REF!</v>
      </c>
      <c r="P69" s="19" t="e">
        <f>JAN!#REF!+FEB!P68+MAR!P69</f>
        <v>#REF!</v>
      </c>
      <c r="Q69" s="19" t="e">
        <f>JAN!#REF!+FEB!Q68+MAR!Q69</f>
        <v>#REF!</v>
      </c>
      <c r="R69" s="19" t="e">
        <f>JAN!#REF!+FEB!R68+MAR!R69</f>
        <v>#REF!</v>
      </c>
      <c r="S69" s="19" t="e">
        <f>JAN!#REF!+FEB!S68+MAR!S69</f>
        <v>#REF!</v>
      </c>
      <c r="T69" s="19" t="e">
        <f>JAN!#REF!+FEB!T68+MAR!T69</f>
        <v>#REF!</v>
      </c>
      <c r="U69" s="19" t="e">
        <f>JAN!#REF!+FEB!U68+MAR!U69</f>
        <v>#REF!</v>
      </c>
      <c r="V69" s="19" t="e">
        <f>JAN!#REF!+FEB!V68+MAR!V69</f>
        <v>#REF!</v>
      </c>
      <c r="W69" s="19" t="e">
        <f>JAN!#REF!+FEB!W68+MAR!W69</f>
        <v>#REF!</v>
      </c>
      <c r="X69" s="19" t="e">
        <f>JAN!#REF!+FEB!X68+MAR!X69</f>
        <v>#REF!</v>
      </c>
      <c r="Y69" s="19" t="e">
        <f>JAN!#REF!+FEB!Y68+MAR!Y69</f>
        <v>#REF!</v>
      </c>
      <c r="Z69" s="19" t="e">
        <f>JAN!#REF!+FEB!Z68+MAR!Z69</f>
        <v>#REF!</v>
      </c>
      <c r="AA69" s="19" t="e">
        <f>JAN!#REF!+FEB!AA68+MAR!AA69</f>
        <v>#REF!</v>
      </c>
      <c r="AB69" s="19" t="e">
        <f>JAN!#REF!+FEB!AB68+MAR!AB69</f>
        <v>#REF!</v>
      </c>
      <c r="AC69" s="19" t="e">
        <f>JAN!#REF!+FEB!AC68+MAR!AC69</f>
        <v>#REF!</v>
      </c>
      <c r="AD69" s="19" t="e">
        <f>JAN!#REF!+FEB!AD68+MAR!AD69</f>
        <v>#REF!</v>
      </c>
      <c r="AE69" s="19" t="e">
        <f>JAN!#REF!+FEB!AE68+MAR!AE69</f>
        <v>#REF!</v>
      </c>
      <c r="AF69" s="19" t="e">
        <f>JAN!#REF!+FEB!AF68+MAR!AF69</f>
        <v>#REF!</v>
      </c>
      <c r="AG69" s="19" t="e">
        <f>JAN!#REF!+FEB!AG68+MAR!AG69</f>
        <v>#REF!</v>
      </c>
      <c r="AH69" s="19" t="e">
        <f>JAN!#REF!+FEB!AH68+MAR!AH69</f>
        <v>#REF!</v>
      </c>
      <c r="AI69" s="19" t="e">
        <f>JAN!#REF!+FEB!AI68+MAR!AI69</f>
        <v>#REF!</v>
      </c>
      <c r="AJ69" s="19" t="e">
        <f>JAN!#REF!+FEB!AJ68+MAR!AJ69</f>
        <v>#REF!</v>
      </c>
      <c r="AK69" s="19" t="e">
        <f>JAN!#REF!+FEB!AK68+MAR!AK69</f>
        <v>#REF!</v>
      </c>
      <c r="AL69" s="19" t="e">
        <f>JAN!#REF!+FEB!AL68+MAR!AL69</f>
        <v>#REF!</v>
      </c>
      <c r="AM69" s="19" t="e">
        <f>JAN!#REF!+FEB!AM68+MAR!AM69</f>
        <v>#REF!</v>
      </c>
      <c r="AN69" s="19" t="e">
        <f>JAN!#REF!+FEB!AN68+MAR!AN69</f>
        <v>#REF!</v>
      </c>
      <c r="AO69" s="19" t="e">
        <f>JAN!#REF!+FEB!AO68+MAR!AO69</f>
        <v>#REF!</v>
      </c>
      <c r="AP69" s="19" t="e">
        <f>JAN!#REF!+FEB!AP68+MAR!AP69</f>
        <v>#REF!</v>
      </c>
      <c r="AQ69" s="19" t="e">
        <f>JAN!#REF!+FEB!AQ68+MAR!AQ69</f>
        <v>#REF!</v>
      </c>
      <c r="AR69" s="19" t="e">
        <f>JAN!#REF!+FEB!AR68+MAR!AR69</f>
        <v>#REF!</v>
      </c>
      <c r="AS69" s="19" t="e">
        <f>JAN!#REF!+FEB!AS68+MAR!AS69</f>
        <v>#REF!</v>
      </c>
      <c r="AT69" s="19" t="e">
        <f>JAN!#REF!+FEB!AT68+MAR!AT69</f>
        <v>#REF!</v>
      </c>
      <c r="AU69" s="19" t="e">
        <f>JAN!#REF!+FEB!AU68+MAR!AU69</f>
        <v>#REF!</v>
      </c>
      <c r="AV69" s="19" t="e">
        <f>JAN!#REF!+FEB!AV68+MAR!AV69</f>
        <v>#REF!</v>
      </c>
      <c r="AW69" s="19" t="e">
        <f>JAN!#REF!+FEB!AW68+MAR!AW69</f>
        <v>#REF!</v>
      </c>
      <c r="AX69" s="19" t="e">
        <f>JAN!#REF!+FEB!AX68+MAR!AX69</f>
        <v>#REF!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4"/>
        <v>825</v>
      </c>
      <c r="G70" s="19" t="e">
        <f>JAN!#REF!+FEB!G69+MAR!G70</f>
        <v>#REF!</v>
      </c>
      <c r="H70" s="19" t="e">
        <f>JAN!#REF!+FEB!H69+MAR!H70</f>
        <v>#REF!</v>
      </c>
      <c r="I70" s="19" t="e">
        <f>JAN!#REF!+FEB!I69+MAR!I70</f>
        <v>#REF!</v>
      </c>
      <c r="J70" s="19" t="e">
        <f>JAN!#REF!+FEB!J69+MAR!J70</f>
        <v>#REF!</v>
      </c>
      <c r="K70" s="19" t="e">
        <f>JAN!#REF!+FEB!K69+MAR!K70</f>
        <v>#REF!</v>
      </c>
      <c r="L70" s="19" t="e">
        <f>JAN!#REF!+FEB!L69+MAR!L70</f>
        <v>#REF!</v>
      </c>
      <c r="M70" s="19" t="e">
        <f>JAN!#REF!+FEB!M69+MAR!M70</f>
        <v>#REF!</v>
      </c>
      <c r="N70" s="19" t="e">
        <f>JAN!#REF!+FEB!N69+MAR!N70</f>
        <v>#REF!</v>
      </c>
      <c r="O70" s="19" t="e">
        <f>JAN!#REF!+FEB!O69+MAR!O70</f>
        <v>#REF!</v>
      </c>
      <c r="P70" s="19" t="e">
        <f>JAN!#REF!+FEB!P69+MAR!P70</f>
        <v>#REF!</v>
      </c>
      <c r="Q70" s="19" t="e">
        <f>JAN!#REF!+FEB!Q69+MAR!Q70</f>
        <v>#REF!</v>
      </c>
      <c r="R70" s="19" t="e">
        <f>JAN!#REF!+FEB!R69+MAR!R70</f>
        <v>#REF!</v>
      </c>
      <c r="S70" s="19" t="e">
        <f>JAN!#REF!+FEB!S69+MAR!S70</f>
        <v>#REF!</v>
      </c>
      <c r="T70" s="19" t="e">
        <f>JAN!#REF!+FEB!T69+MAR!T70</f>
        <v>#REF!</v>
      </c>
      <c r="U70" s="19" t="e">
        <f>JAN!#REF!+FEB!U69+MAR!U70</f>
        <v>#REF!</v>
      </c>
      <c r="V70" s="19" t="e">
        <f>JAN!#REF!+FEB!V69+MAR!V70</f>
        <v>#REF!</v>
      </c>
      <c r="W70" s="19" t="e">
        <f>JAN!#REF!+FEB!W69+MAR!W70</f>
        <v>#REF!</v>
      </c>
      <c r="X70" s="19" t="e">
        <f>JAN!#REF!+FEB!X69+MAR!X70</f>
        <v>#REF!</v>
      </c>
      <c r="Y70" s="19" t="e">
        <f>JAN!#REF!+FEB!Y69+MAR!Y70</f>
        <v>#REF!</v>
      </c>
      <c r="Z70" s="19" t="e">
        <f>JAN!#REF!+FEB!Z69+MAR!Z70</f>
        <v>#REF!</v>
      </c>
      <c r="AA70" s="19" t="e">
        <f>JAN!#REF!+FEB!AA69+MAR!AA70</f>
        <v>#REF!</v>
      </c>
      <c r="AB70" s="19" t="e">
        <f>JAN!#REF!+FEB!AB69+MAR!AB70</f>
        <v>#REF!</v>
      </c>
      <c r="AC70" s="19" t="e">
        <f>JAN!#REF!+FEB!AC69+MAR!AC70</f>
        <v>#REF!</v>
      </c>
      <c r="AD70" s="19" t="e">
        <f>JAN!#REF!+FEB!AD69+MAR!AD70</f>
        <v>#REF!</v>
      </c>
      <c r="AE70" s="19" t="e">
        <f>JAN!#REF!+FEB!AE69+MAR!AE70</f>
        <v>#REF!</v>
      </c>
      <c r="AF70" s="19" t="e">
        <f>JAN!#REF!+FEB!AF69+MAR!AF70</f>
        <v>#REF!</v>
      </c>
      <c r="AG70" s="19" t="e">
        <f>JAN!#REF!+FEB!AG69+MAR!AG70</f>
        <v>#REF!</v>
      </c>
      <c r="AH70" s="19" t="e">
        <f>JAN!#REF!+FEB!AH69+MAR!AH70</f>
        <v>#REF!</v>
      </c>
      <c r="AI70" s="19" t="e">
        <f>JAN!#REF!+FEB!AI69+MAR!AI70</f>
        <v>#REF!</v>
      </c>
      <c r="AJ70" s="19" t="e">
        <f>JAN!#REF!+FEB!AJ69+MAR!AJ70</f>
        <v>#REF!</v>
      </c>
      <c r="AK70" s="19" t="e">
        <f>JAN!#REF!+FEB!AK69+MAR!AK70</f>
        <v>#REF!</v>
      </c>
      <c r="AL70" s="19" t="e">
        <f>JAN!#REF!+FEB!AL69+MAR!AL70</f>
        <v>#REF!</v>
      </c>
      <c r="AM70" s="19" t="e">
        <f>JAN!#REF!+FEB!AM69+MAR!AM70</f>
        <v>#REF!</v>
      </c>
      <c r="AN70" s="19" t="e">
        <f>JAN!#REF!+FEB!AN69+MAR!AN70</f>
        <v>#REF!</v>
      </c>
      <c r="AO70" s="19" t="e">
        <f>JAN!#REF!+FEB!AO69+MAR!AO70</f>
        <v>#REF!</v>
      </c>
      <c r="AP70" s="19" t="e">
        <f>JAN!#REF!+FEB!AP69+MAR!AP70</f>
        <v>#REF!</v>
      </c>
      <c r="AQ70" s="19" t="e">
        <f>JAN!#REF!+FEB!AQ69+MAR!AQ70</f>
        <v>#REF!</v>
      </c>
      <c r="AR70" s="19" t="e">
        <f>JAN!#REF!+FEB!AR69+MAR!AR70</f>
        <v>#REF!</v>
      </c>
      <c r="AS70" s="19" t="e">
        <f>JAN!#REF!+FEB!AS69+MAR!AS70</f>
        <v>#REF!</v>
      </c>
      <c r="AT70" s="19" t="e">
        <f>JAN!#REF!+FEB!AT69+MAR!AT70</f>
        <v>#REF!</v>
      </c>
      <c r="AU70" s="19" t="e">
        <f>JAN!#REF!+FEB!AU69+MAR!AU70</f>
        <v>#REF!</v>
      </c>
      <c r="AV70" s="19" t="e">
        <f>JAN!#REF!+FEB!AV69+MAR!AV70</f>
        <v>#REF!</v>
      </c>
      <c r="AW70" s="19" t="e">
        <f>JAN!#REF!+FEB!AW69+MAR!AW70</f>
        <v>#REF!</v>
      </c>
      <c r="AX70" s="19" t="e">
        <f>JAN!#REF!+FEB!AX69+MAR!AX70</f>
        <v>#REF!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4"/>
        <v>630</v>
      </c>
      <c r="G71" s="19" t="e">
        <f>JAN!#REF!+FEB!G70+MAR!G71</f>
        <v>#REF!</v>
      </c>
      <c r="H71" s="19" t="e">
        <f>JAN!#REF!+FEB!H70+MAR!H71</f>
        <v>#REF!</v>
      </c>
      <c r="I71" s="19" t="e">
        <f>JAN!#REF!+FEB!I70+MAR!I71</f>
        <v>#REF!</v>
      </c>
      <c r="J71" s="19" t="e">
        <f>JAN!#REF!+FEB!J70+MAR!J71</f>
        <v>#REF!</v>
      </c>
      <c r="K71" s="19" t="e">
        <f>JAN!#REF!+FEB!K70+MAR!K71</f>
        <v>#REF!</v>
      </c>
      <c r="L71" s="19" t="e">
        <f>JAN!#REF!+FEB!L70+MAR!L71</f>
        <v>#REF!</v>
      </c>
      <c r="M71" s="19" t="e">
        <f>JAN!#REF!+FEB!M70+MAR!M71</f>
        <v>#REF!</v>
      </c>
      <c r="N71" s="19" t="e">
        <f>JAN!#REF!+FEB!N70+MAR!N71</f>
        <v>#REF!</v>
      </c>
      <c r="O71" s="19" t="e">
        <f>JAN!#REF!+FEB!O70+MAR!O71</f>
        <v>#REF!</v>
      </c>
      <c r="P71" s="19" t="e">
        <f>JAN!#REF!+FEB!P70+MAR!P71</f>
        <v>#REF!</v>
      </c>
      <c r="Q71" s="19" t="e">
        <f>JAN!#REF!+FEB!Q70+MAR!Q71</f>
        <v>#REF!</v>
      </c>
      <c r="R71" s="19" t="e">
        <f>JAN!#REF!+FEB!R70+MAR!R71</f>
        <v>#REF!</v>
      </c>
      <c r="S71" s="19" t="e">
        <f>JAN!#REF!+FEB!S70+MAR!S71</f>
        <v>#REF!</v>
      </c>
      <c r="T71" s="19" t="e">
        <f>JAN!#REF!+FEB!T70+MAR!T71</f>
        <v>#REF!</v>
      </c>
      <c r="U71" s="19" t="e">
        <f>JAN!#REF!+FEB!U70+MAR!U71</f>
        <v>#REF!</v>
      </c>
      <c r="V71" s="19" t="e">
        <f>JAN!#REF!+FEB!V70+MAR!V71</f>
        <v>#REF!</v>
      </c>
      <c r="W71" s="19" t="e">
        <f>JAN!#REF!+FEB!W70+MAR!W71</f>
        <v>#REF!</v>
      </c>
      <c r="X71" s="19" t="e">
        <f>JAN!#REF!+FEB!X70+MAR!X71</f>
        <v>#REF!</v>
      </c>
      <c r="Y71" s="19" t="e">
        <f>JAN!#REF!+FEB!Y70+MAR!Y71</f>
        <v>#REF!</v>
      </c>
      <c r="Z71" s="19" t="e">
        <f>JAN!#REF!+FEB!Z70+MAR!Z71</f>
        <v>#REF!</v>
      </c>
      <c r="AA71" s="19" t="e">
        <f>JAN!#REF!+FEB!AA70+MAR!AA71</f>
        <v>#REF!</v>
      </c>
      <c r="AB71" s="19" t="e">
        <f>JAN!#REF!+FEB!AB70+MAR!AB71</f>
        <v>#REF!</v>
      </c>
      <c r="AC71" s="19" t="e">
        <f>JAN!#REF!+FEB!AC70+MAR!AC71</f>
        <v>#REF!</v>
      </c>
      <c r="AD71" s="19" t="e">
        <f>JAN!#REF!+FEB!AD70+MAR!AD71</f>
        <v>#REF!</v>
      </c>
      <c r="AE71" s="19" t="e">
        <f>JAN!#REF!+FEB!AE70+MAR!AE71</f>
        <v>#REF!</v>
      </c>
      <c r="AF71" s="19" t="e">
        <f>JAN!#REF!+FEB!AF70+MAR!AF71</f>
        <v>#REF!</v>
      </c>
      <c r="AG71" s="19" t="e">
        <f>JAN!#REF!+FEB!AG70+MAR!AG71</f>
        <v>#REF!</v>
      </c>
      <c r="AH71" s="19" t="e">
        <f>JAN!#REF!+FEB!AH70+MAR!AH71</f>
        <v>#REF!</v>
      </c>
      <c r="AI71" s="19" t="e">
        <f>JAN!#REF!+FEB!AI70+MAR!AI71</f>
        <v>#REF!</v>
      </c>
      <c r="AJ71" s="19" t="e">
        <f>JAN!#REF!+FEB!AJ70+MAR!AJ71</f>
        <v>#REF!</v>
      </c>
      <c r="AK71" s="19" t="e">
        <f>JAN!#REF!+FEB!AK70+MAR!AK71</f>
        <v>#REF!</v>
      </c>
      <c r="AL71" s="19" t="e">
        <f>JAN!#REF!+FEB!AL70+MAR!AL71</f>
        <v>#REF!</v>
      </c>
      <c r="AM71" s="19" t="e">
        <f>JAN!#REF!+FEB!AM70+MAR!AM71</f>
        <v>#REF!</v>
      </c>
      <c r="AN71" s="19" t="e">
        <f>JAN!#REF!+FEB!AN70+MAR!AN71</f>
        <v>#REF!</v>
      </c>
      <c r="AO71" s="19" t="e">
        <f>JAN!#REF!+FEB!AO70+MAR!AO71</f>
        <v>#REF!</v>
      </c>
      <c r="AP71" s="19" t="e">
        <f>JAN!#REF!+FEB!AP70+MAR!AP71</f>
        <v>#REF!</v>
      </c>
      <c r="AQ71" s="19" t="e">
        <f>JAN!#REF!+FEB!AQ70+MAR!AQ71</f>
        <v>#REF!</v>
      </c>
      <c r="AR71" s="19" t="e">
        <f>JAN!#REF!+FEB!AR70+MAR!AR71</f>
        <v>#REF!</v>
      </c>
      <c r="AS71" s="19" t="e">
        <f>JAN!#REF!+FEB!AS70+MAR!AS71</f>
        <v>#REF!</v>
      </c>
      <c r="AT71" s="19" t="e">
        <f>JAN!#REF!+FEB!AT70+MAR!AT71</f>
        <v>#REF!</v>
      </c>
      <c r="AU71" s="19" t="e">
        <f>JAN!#REF!+FEB!AU70+MAR!AU71</f>
        <v>#REF!</v>
      </c>
      <c r="AV71" s="19" t="e">
        <f>JAN!#REF!+FEB!AV70+MAR!AV71</f>
        <v>#REF!</v>
      </c>
      <c r="AW71" s="19" t="e">
        <f>JAN!#REF!+FEB!AW70+MAR!AW71</f>
        <v>#REF!</v>
      </c>
      <c r="AX71" s="19" t="e">
        <f>JAN!#REF!+FEB!AX70+MAR!AX71</f>
        <v>#REF!</v>
      </c>
    </row>
    <row r="72" spans="1:50" ht="14.25" customHeight="1">
      <c r="A72" s="26"/>
      <c r="B72" s="17"/>
      <c r="C72" s="18" t="s">
        <v>37</v>
      </c>
      <c r="D72" s="19">
        <f t="shared" ref="D72:F72" si="25">SUM(D67:D71)</f>
        <v>1227</v>
      </c>
      <c r="E72" s="19">
        <f t="shared" si="25"/>
        <v>1175</v>
      </c>
      <c r="F72" s="19">
        <f t="shared" si="25"/>
        <v>2402</v>
      </c>
      <c r="G72" s="19" t="e">
        <f>JAN!#REF!+FEB!G71+MAR!G72</f>
        <v>#REF!</v>
      </c>
      <c r="H72" s="19" t="e">
        <f>JAN!#REF!+FEB!H71+MAR!H72</f>
        <v>#REF!</v>
      </c>
      <c r="I72" s="19" t="e">
        <f>JAN!#REF!+FEB!I71+MAR!I72</f>
        <v>#REF!</v>
      </c>
      <c r="J72" s="19" t="e">
        <f>JAN!#REF!+FEB!J71+MAR!J72</f>
        <v>#REF!</v>
      </c>
      <c r="K72" s="19" t="e">
        <f>JAN!#REF!+FEB!K71+MAR!K72</f>
        <v>#REF!</v>
      </c>
      <c r="L72" s="19" t="e">
        <f>JAN!#REF!+FEB!L71+MAR!L72</f>
        <v>#REF!</v>
      </c>
      <c r="M72" s="19" t="e">
        <f>JAN!#REF!+FEB!M71+MAR!M72</f>
        <v>#REF!</v>
      </c>
      <c r="N72" s="19" t="e">
        <f>JAN!#REF!+FEB!N71+MAR!N72</f>
        <v>#REF!</v>
      </c>
      <c r="O72" s="19" t="e">
        <f>JAN!#REF!+FEB!O71+MAR!O72</f>
        <v>#REF!</v>
      </c>
      <c r="P72" s="19" t="e">
        <f>JAN!#REF!+FEB!P71+MAR!P72</f>
        <v>#REF!</v>
      </c>
      <c r="Q72" s="19" t="e">
        <f>JAN!#REF!+FEB!Q71+MAR!Q72</f>
        <v>#REF!</v>
      </c>
      <c r="R72" s="19" t="e">
        <f>JAN!#REF!+FEB!R71+MAR!R72</f>
        <v>#REF!</v>
      </c>
      <c r="S72" s="19" t="e">
        <f>JAN!#REF!+FEB!S71+MAR!S72</f>
        <v>#REF!</v>
      </c>
      <c r="T72" s="19" t="e">
        <f>JAN!#REF!+FEB!T71+MAR!T72</f>
        <v>#REF!</v>
      </c>
      <c r="U72" s="19" t="e">
        <f>JAN!#REF!+FEB!U71+MAR!U72</f>
        <v>#REF!</v>
      </c>
      <c r="V72" s="19" t="e">
        <f>JAN!#REF!+FEB!V71+MAR!V72</f>
        <v>#REF!</v>
      </c>
      <c r="W72" s="19" t="e">
        <f>JAN!#REF!+FEB!W71+MAR!W72</f>
        <v>#REF!</v>
      </c>
      <c r="X72" s="19" t="e">
        <f>JAN!#REF!+FEB!X71+MAR!X72</f>
        <v>#REF!</v>
      </c>
      <c r="Y72" s="19" t="e">
        <f>JAN!#REF!+FEB!Y71+MAR!Y72</f>
        <v>#REF!</v>
      </c>
      <c r="Z72" s="19" t="e">
        <f>JAN!#REF!+FEB!Z71+MAR!Z72</f>
        <v>#REF!</v>
      </c>
      <c r="AA72" s="19" t="e">
        <f>JAN!#REF!+FEB!AA71+MAR!AA72</f>
        <v>#REF!</v>
      </c>
      <c r="AB72" s="19" t="e">
        <f>JAN!#REF!+FEB!AB71+MAR!AB72</f>
        <v>#REF!</v>
      </c>
      <c r="AC72" s="19" t="e">
        <f>JAN!#REF!+FEB!AC71+MAR!AC72</f>
        <v>#REF!</v>
      </c>
      <c r="AD72" s="19" t="e">
        <f>JAN!#REF!+FEB!AD71+MAR!AD72</f>
        <v>#REF!</v>
      </c>
      <c r="AE72" s="19" t="e">
        <f>JAN!#REF!+FEB!AE71+MAR!AE72</f>
        <v>#REF!</v>
      </c>
      <c r="AF72" s="19" t="e">
        <f>JAN!#REF!+FEB!AF71+MAR!AF72</f>
        <v>#REF!</v>
      </c>
      <c r="AG72" s="19" t="e">
        <f>JAN!#REF!+FEB!AG71+MAR!AG72</f>
        <v>#REF!</v>
      </c>
      <c r="AH72" s="19" t="e">
        <f>JAN!#REF!+FEB!AH71+MAR!AH72</f>
        <v>#REF!</v>
      </c>
      <c r="AI72" s="19" t="e">
        <f>JAN!#REF!+FEB!AI71+MAR!AI72</f>
        <v>#REF!</v>
      </c>
      <c r="AJ72" s="19" t="e">
        <f>JAN!#REF!+FEB!AJ71+MAR!AJ72</f>
        <v>#REF!</v>
      </c>
      <c r="AK72" s="19" t="e">
        <f>JAN!#REF!+FEB!AK71+MAR!AK72</f>
        <v>#REF!</v>
      </c>
      <c r="AL72" s="19" t="e">
        <f>JAN!#REF!+FEB!AL71+MAR!AL72</f>
        <v>#REF!</v>
      </c>
      <c r="AM72" s="19" t="e">
        <f>JAN!#REF!+FEB!AM71+MAR!AM72</f>
        <v>#REF!</v>
      </c>
      <c r="AN72" s="19" t="e">
        <f>JAN!#REF!+FEB!AN71+MAR!AN72</f>
        <v>#REF!</v>
      </c>
      <c r="AO72" s="19" t="e">
        <f>JAN!#REF!+FEB!AO71+MAR!AO72</f>
        <v>#REF!</v>
      </c>
      <c r="AP72" s="19" t="e">
        <f>JAN!#REF!+FEB!AP71+MAR!AP72</f>
        <v>#REF!</v>
      </c>
      <c r="AQ72" s="19" t="e">
        <f>JAN!#REF!+FEB!AQ71+MAR!AQ72</f>
        <v>#REF!</v>
      </c>
      <c r="AR72" s="19" t="e">
        <f>JAN!#REF!+FEB!AR71+MAR!AR72</f>
        <v>#REF!</v>
      </c>
      <c r="AS72" s="19" t="e">
        <f>JAN!#REF!+FEB!AS71+MAR!AS72</f>
        <v>#REF!</v>
      </c>
      <c r="AT72" s="19" t="e">
        <f>JAN!#REF!+FEB!AT71+MAR!AT72</f>
        <v>#REF!</v>
      </c>
      <c r="AU72" s="19" t="e">
        <f>JAN!#REF!+FEB!AU71+MAR!AU72</f>
        <v>#REF!</v>
      </c>
      <c r="AV72" s="19" t="e">
        <f>JAN!#REF!+FEB!AV71+MAR!AV72</f>
        <v>#REF!</v>
      </c>
      <c r="AW72" s="19" t="e">
        <f>JAN!#REF!+FEB!AW71+MAR!AW72</f>
        <v>#REF!</v>
      </c>
      <c r="AX72" s="19" t="e">
        <f>JAN!#REF!+FEB!AX71+MAR!AX72</f>
        <v>#REF!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26">D73+E73</f>
        <v>882</v>
      </c>
      <c r="G73" s="19" t="e">
        <f>JAN!#REF!+FEB!G72+MAR!G73</f>
        <v>#REF!</v>
      </c>
      <c r="H73" s="19" t="e">
        <f>JAN!#REF!+FEB!H72+MAR!H73</f>
        <v>#REF!</v>
      </c>
      <c r="I73" s="19" t="e">
        <f>JAN!#REF!+FEB!I72+MAR!I73</f>
        <v>#REF!</v>
      </c>
      <c r="J73" s="19" t="e">
        <f>JAN!#REF!+FEB!J72+MAR!J73</f>
        <v>#REF!</v>
      </c>
      <c r="K73" s="19" t="e">
        <f>JAN!#REF!+FEB!K72+MAR!K73</f>
        <v>#REF!</v>
      </c>
      <c r="L73" s="19" t="e">
        <f>JAN!#REF!+FEB!L72+MAR!L73</f>
        <v>#REF!</v>
      </c>
      <c r="M73" s="19" t="e">
        <f>JAN!#REF!+FEB!M72+MAR!M73</f>
        <v>#REF!</v>
      </c>
      <c r="N73" s="19" t="e">
        <f>JAN!#REF!+FEB!N72+MAR!N73</f>
        <v>#REF!</v>
      </c>
      <c r="O73" s="19" t="e">
        <f>JAN!#REF!+FEB!O72+MAR!O73</f>
        <v>#REF!</v>
      </c>
      <c r="P73" s="19" t="e">
        <f>JAN!#REF!+FEB!P72+MAR!P73</f>
        <v>#REF!</v>
      </c>
      <c r="Q73" s="19" t="e">
        <f>JAN!#REF!+FEB!Q72+MAR!Q73</f>
        <v>#REF!</v>
      </c>
      <c r="R73" s="19" t="e">
        <f>JAN!#REF!+FEB!R72+MAR!R73</f>
        <v>#REF!</v>
      </c>
      <c r="S73" s="19" t="e">
        <f>JAN!#REF!+FEB!S72+MAR!S73</f>
        <v>#REF!</v>
      </c>
      <c r="T73" s="19" t="e">
        <f>JAN!#REF!+FEB!T72+MAR!T73</f>
        <v>#REF!</v>
      </c>
      <c r="U73" s="19" t="e">
        <f>JAN!#REF!+FEB!U72+MAR!U73</f>
        <v>#REF!</v>
      </c>
      <c r="V73" s="19" t="e">
        <f>JAN!#REF!+FEB!V72+MAR!V73</f>
        <v>#REF!</v>
      </c>
      <c r="W73" s="19" t="e">
        <f>JAN!#REF!+FEB!W72+MAR!W73</f>
        <v>#REF!</v>
      </c>
      <c r="X73" s="19" t="e">
        <f>JAN!#REF!+FEB!X72+MAR!X73</f>
        <v>#REF!</v>
      </c>
      <c r="Y73" s="19" t="e">
        <f>JAN!#REF!+FEB!Y72+MAR!Y73</f>
        <v>#REF!</v>
      </c>
      <c r="Z73" s="19" t="e">
        <f>JAN!#REF!+FEB!Z72+MAR!Z73</f>
        <v>#REF!</v>
      </c>
      <c r="AA73" s="19" t="e">
        <f>JAN!#REF!+FEB!AA72+MAR!AA73</f>
        <v>#REF!</v>
      </c>
      <c r="AB73" s="19" t="e">
        <f>JAN!#REF!+FEB!AB72+MAR!AB73</f>
        <v>#REF!</v>
      </c>
      <c r="AC73" s="19" t="e">
        <f>JAN!#REF!+FEB!AC72+MAR!AC73</f>
        <v>#REF!</v>
      </c>
      <c r="AD73" s="19" t="e">
        <f>JAN!#REF!+FEB!AD72+MAR!AD73</f>
        <v>#REF!</v>
      </c>
      <c r="AE73" s="19" t="e">
        <f>JAN!#REF!+FEB!AE72+MAR!AE73</f>
        <v>#REF!</v>
      </c>
      <c r="AF73" s="19" t="e">
        <f>JAN!#REF!+FEB!AF72+MAR!AF73</f>
        <v>#REF!</v>
      </c>
      <c r="AG73" s="19" t="e">
        <f>JAN!#REF!+FEB!AG72+MAR!AG73</f>
        <v>#REF!</v>
      </c>
      <c r="AH73" s="19" t="e">
        <f>JAN!#REF!+FEB!AH72+MAR!AH73</f>
        <v>#REF!</v>
      </c>
      <c r="AI73" s="19" t="e">
        <f>JAN!#REF!+FEB!AI72+MAR!AI73</f>
        <v>#REF!</v>
      </c>
      <c r="AJ73" s="19" t="e">
        <f>JAN!#REF!+FEB!AJ72+MAR!AJ73</f>
        <v>#REF!</v>
      </c>
      <c r="AK73" s="19" t="e">
        <f>JAN!#REF!+FEB!AK72+MAR!AK73</f>
        <v>#REF!</v>
      </c>
      <c r="AL73" s="19" t="e">
        <f>JAN!#REF!+FEB!AL72+MAR!AL73</f>
        <v>#REF!</v>
      </c>
      <c r="AM73" s="19" t="e">
        <f>JAN!#REF!+FEB!AM72+MAR!AM73</f>
        <v>#REF!</v>
      </c>
      <c r="AN73" s="19" t="e">
        <f>JAN!#REF!+FEB!AN72+MAR!AN73</f>
        <v>#REF!</v>
      </c>
      <c r="AO73" s="19" t="e">
        <f>JAN!#REF!+FEB!AO72+MAR!AO73</f>
        <v>#REF!</v>
      </c>
      <c r="AP73" s="19" t="e">
        <f>JAN!#REF!+FEB!AP72+MAR!AP73</f>
        <v>#REF!</v>
      </c>
      <c r="AQ73" s="19" t="e">
        <f>JAN!#REF!+FEB!AQ72+MAR!AQ73</f>
        <v>#REF!</v>
      </c>
      <c r="AR73" s="19" t="e">
        <f>JAN!#REF!+FEB!AR72+MAR!AR73</f>
        <v>#REF!</v>
      </c>
      <c r="AS73" s="19" t="e">
        <f>JAN!#REF!+FEB!AS72+MAR!AS73</f>
        <v>#REF!</v>
      </c>
      <c r="AT73" s="19" t="e">
        <f>JAN!#REF!+FEB!AT72+MAR!AT73</f>
        <v>#REF!</v>
      </c>
      <c r="AU73" s="19" t="e">
        <f>JAN!#REF!+FEB!AU72+MAR!AU73</f>
        <v>#REF!</v>
      </c>
      <c r="AV73" s="19" t="e">
        <f>JAN!#REF!+FEB!AV72+MAR!AV73</f>
        <v>#REF!</v>
      </c>
      <c r="AW73" s="19" t="e">
        <f>JAN!#REF!+FEB!AW72+MAR!AW73</f>
        <v>#REF!</v>
      </c>
      <c r="AX73" s="19" t="e">
        <f>JAN!#REF!+FEB!AX72+MAR!AX73</f>
        <v>#REF!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26"/>
        <v>832</v>
      </c>
      <c r="G74" s="19" t="e">
        <f>JAN!#REF!+FEB!G73+MAR!G74</f>
        <v>#REF!</v>
      </c>
      <c r="H74" s="19" t="e">
        <f>JAN!#REF!+FEB!H73+MAR!H74</f>
        <v>#REF!</v>
      </c>
      <c r="I74" s="19" t="e">
        <f>JAN!#REF!+FEB!I73+MAR!I74</f>
        <v>#REF!</v>
      </c>
      <c r="J74" s="19" t="e">
        <f>JAN!#REF!+FEB!J73+MAR!J74</f>
        <v>#REF!</v>
      </c>
      <c r="K74" s="19" t="e">
        <f>JAN!#REF!+FEB!K73+MAR!K74</f>
        <v>#REF!</v>
      </c>
      <c r="L74" s="19" t="e">
        <f>JAN!#REF!+FEB!L73+MAR!L74</f>
        <v>#REF!</v>
      </c>
      <c r="M74" s="19" t="e">
        <f>JAN!#REF!+FEB!M73+MAR!M74</f>
        <v>#REF!</v>
      </c>
      <c r="N74" s="19" t="e">
        <f>JAN!#REF!+FEB!N73+MAR!N74</f>
        <v>#REF!</v>
      </c>
      <c r="O74" s="19" t="e">
        <f>JAN!#REF!+FEB!O73+MAR!O74</f>
        <v>#REF!</v>
      </c>
      <c r="P74" s="19" t="e">
        <f>JAN!#REF!+FEB!P73+MAR!P74</f>
        <v>#REF!</v>
      </c>
      <c r="Q74" s="19" t="e">
        <f>JAN!#REF!+FEB!Q73+MAR!Q74</f>
        <v>#REF!</v>
      </c>
      <c r="R74" s="19" t="e">
        <f>JAN!#REF!+FEB!R73+MAR!R74</f>
        <v>#REF!</v>
      </c>
      <c r="S74" s="19" t="e">
        <f>JAN!#REF!+FEB!S73+MAR!S74</f>
        <v>#REF!</v>
      </c>
      <c r="T74" s="19" t="e">
        <f>JAN!#REF!+FEB!T73+MAR!T74</f>
        <v>#REF!</v>
      </c>
      <c r="U74" s="19" t="e">
        <f>JAN!#REF!+FEB!U73+MAR!U74</f>
        <v>#REF!</v>
      </c>
      <c r="V74" s="19" t="e">
        <f>JAN!#REF!+FEB!V73+MAR!V74</f>
        <v>#REF!</v>
      </c>
      <c r="W74" s="19" t="e">
        <f>JAN!#REF!+FEB!W73+MAR!W74</f>
        <v>#REF!</v>
      </c>
      <c r="X74" s="19" t="e">
        <f>JAN!#REF!+FEB!X73+MAR!X74</f>
        <v>#REF!</v>
      </c>
      <c r="Y74" s="19" t="e">
        <f>JAN!#REF!+FEB!Y73+MAR!Y74</f>
        <v>#REF!</v>
      </c>
      <c r="Z74" s="19" t="e">
        <f>JAN!#REF!+FEB!Z73+MAR!Z74</f>
        <v>#REF!</v>
      </c>
      <c r="AA74" s="19" t="e">
        <f>JAN!#REF!+FEB!AA73+MAR!AA74</f>
        <v>#REF!</v>
      </c>
      <c r="AB74" s="19" t="e">
        <f>JAN!#REF!+FEB!AB73+MAR!AB74</f>
        <v>#REF!</v>
      </c>
      <c r="AC74" s="19" t="e">
        <f>JAN!#REF!+FEB!AC73+MAR!AC74</f>
        <v>#REF!</v>
      </c>
      <c r="AD74" s="19" t="e">
        <f>JAN!#REF!+FEB!AD73+MAR!AD74</f>
        <v>#REF!</v>
      </c>
      <c r="AE74" s="19" t="e">
        <f>JAN!#REF!+FEB!AE73+MAR!AE74</f>
        <v>#REF!</v>
      </c>
      <c r="AF74" s="19" t="e">
        <f>JAN!#REF!+FEB!AF73+MAR!AF74</f>
        <v>#REF!</v>
      </c>
      <c r="AG74" s="19" t="e">
        <f>JAN!#REF!+FEB!AG73+MAR!AG74</f>
        <v>#REF!</v>
      </c>
      <c r="AH74" s="19" t="e">
        <f>JAN!#REF!+FEB!AH73+MAR!AH74</f>
        <v>#REF!</v>
      </c>
      <c r="AI74" s="19" t="e">
        <f>JAN!#REF!+FEB!AI73+MAR!AI74</f>
        <v>#REF!</v>
      </c>
      <c r="AJ74" s="19" t="e">
        <f>JAN!#REF!+FEB!AJ73+MAR!AJ74</f>
        <v>#REF!</v>
      </c>
      <c r="AK74" s="19" t="e">
        <f>JAN!#REF!+FEB!AK73+MAR!AK74</f>
        <v>#REF!</v>
      </c>
      <c r="AL74" s="19" t="e">
        <f>JAN!#REF!+FEB!AL73+MAR!AL74</f>
        <v>#REF!</v>
      </c>
      <c r="AM74" s="19" t="e">
        <f>JAN!#REF!+FEB!AM73+MAR!AM74</f>
        <v>#REF!</v>
      </c>
      <c r="AN74" s="19" t="e">
        <f>JAN!#REF!+FEB!AN73+MAR!AN74</f>
        <v>#REF!</v>
      </c>
      <c r="AO74" s="19" t="e">
        <f>JAN!#REF!+FEB!AO73+MAR!AO74</f>
        <v>#REF!</v>
      </c>
      <c r="AP74" s="19" t="e">
        <f>JAN!#REF!+FEB!AP73+MAR!AP74</f>
        <v>#REF!</v>
      </c>
      <c r="AQ74" s="19" t="e">
        <f>JAN!#REF!+FEB!AQ73+MAR!AQ74</f>
        <v>#REF!</v>
      </c>
      <c r="AR74" s="19" t="e">
        <f>JAN!#REF!+FEB!AR73+MAR!AR74</f>
        <v>#REF!</v>
      </c>
      <c r="AS74" s="19" t="e">
        <f>JAN!#REF!+FEB!AS73+MAR!AS74</f>
        <v>#REF!</v>
      </c>
      <c r="AT74" s="19" t="e">
        <f>JAN!#REF!+FEB!AT73+MAR!AT74</f>
        <v>#REF!</v>
      </c>
      <c r="AU74" s="19" t="e">
        <f>JAN!#REF!+FEB!AU73+MAR!AU74</f>
        <v>#REF!</v>
      </c>
      <c r="AV74" s="19" t="e">
        <f>JAN!#REF!+FEB!AV73+MAR!AV74</f>
        <v>#REF!</v>
      </c>
      <c r="AW74" s="19" t="e">
        <f>JAN!#REF!+FEB!AW73+MAR!AW74</f>
        <v>#REF!</v>
      </c>
      <c r="AX74" s="19" t="e">
        <f>JAN!#REF!+FEB!AX73+MAR!AX74</f>
        <v>#REF!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26"/>
        <v>460</v>
      </c>
      <c r="G75" s="19" t="e">
        <f>JAN!#REF!+FEB!G74+MAR!G75</f>
        <v>#REF!</v>
      </c>
      <c r="H75" s="19" t="e">
        <f>JAN!#REF!+FEB!H74+MAR!H75</f>
        <v>#REF!</v>
      </c>
      <c r="I75" s="19" t="e">
        <f>JAN!#REF!+FEB!I74+MAR!I75</f>
        <v>#REF!</v>
      </c>
      <c r="J75" s="19" t="e">
        <f>JAN!#REF!+FEB!J74+MAR!J75</f>
        <v>#REF!</v>
      </c>
      <c r="K75" s="19" t="e">
        <f>JAN!#REF!+FEB!K74+MAR!K75</f>
        <v>#REF!</v>
      </c>
      <c r="L75" s="19" t="e">
        <f>JAN!#REF!+FEB!L74+MAR!L75</f>
        <v>#REF!</v>
      </c>
      <c r="M75" s="19" t="e">
        <f>JAN!#REF!+FEB!M74+MAR!M75</f>
        <v>#REF!</v>
      </c>
      <c r="N75" s="19" t="e">
        <f>JAN!#REF!+FEB!N74+MAR!N75</f>
        <v>#REF!</v>
      </c>
      <c r="O75" s="19" t="e">
        <f>JAN!#REF!+FEB!O74+MAR!O75</f>
        <v>#REF!</v>
      </c>
      <c r="P75" s="19" t="e">
        <f>JAN!#REF!+FEB!P74+MAR!P75</f>
        <v>#REF!</v>
      </c>
      <c r="Q75" s="19" t="e">
        <f>JAN!#REF!+FEB!Q74+MAR!Q75</f>
        <v>#REF!</v>
      </c>
      <c r="R75" s="19" t="e">
        <f>JAN!#REF!+FEB!R74+MAR!R75</f>
        <v>#REF!</v>
      </c>
      <c r="S75" s="19" t="e">
        <f>JAN!#REF!+FEB!S74+MAR!S75</f>
        <v>#REF!</v>
      </c>
      <c r="T75" s="19" t="e">
        <f>JAN!#REF!+FEB!T74+MAR!T75</f>
        <v>#REF!</v>
      </c>
      <c r="U75" s="19" t="e">
        <f>JAN!#REF!+FEB!U74+MAR!U75</f>
        <v>#REF!</v>
      </c>
      <c r="V75" s="19" t="e">
        <f>JAN!#REF!+FEB!V74+MAR!V75</f>
        <v>#REF!</v>
      </c>
      <c r="W75" s="19" t="e">
        <f>JAN!#REF!+FEB!W74+MAR!W75</f>
        <v>#REF!</v>
      </c>
      <c r="X75" s="19" t="e">
        <f>JAN!#REF!+FEB!X74+MAR!X75</f>
        <v>#REF!</v>
      </c>
      <c r="Y75" s="19" t="e">
        <f>JAN!#REF!+FEB!Y74+MAR!Y75</f>
        <v>#REF!</v>
      </c>
      <c r="Z75" s="19" t="e">
        <f>JAN!#REF!+FEB!Z74+MAR!Z75</f>
        <v>#REF!</v>
      </c>
      <c r="AA75" s="19" t="e">
        <f>JAN!#REF!+FEB!AA74+MAR!AA75</f>
        <v>#REF!</v>
      </c>
      <c r="AB75" s="19" t="e">
        <f>JAN!#REF!+FEB!AB74+MAR!AB75</f>
        <v>#REF!</v>
      </c>
      <c r="AC75" s="19" t="e">
        <f>JAN!#REF!+FEB!AC74+MAR!AC75</f>
        <v>#REF!</v>
      </c>
      <c r="AD75" s="19" t="e">
        <f>JAN!#REF!+FEB!AD74+MAR!AD75</f>
        <v>#REF!</v>
      </c>
      <c r="AE75" s="19" t="e">
        <f>JAN!#REF!+FEB!AE74+MAR!AE75</f>
        <v>#REF!</v>
      </c>
      <c r="AF75" s="19" t="e">
        <f>JAN!#REF!+FEB!AF74+MAR!AF75</f>
        <v>#REF!</v>
      </c>
      <c r="AG75" s="19" t="e">
        <f>JAN!#REF!+FEB!AG74+MAR!AG75</f>
        <v>#REF!</v>
      </c>
      <c r="AH75" s="19" t="e">
        <f>JAN!#REF!+FEB!AH74+MAR!AH75</f>
        <v>#REF!</v>
      </c>
      <c r="AI75" s="19" t="e">
        <f>JAN!#REF!+FEB!AI74+MAR!AI75</f>
        <v>#REF!</v>
      </c>
      <c r="AJ75" s="19" t="e">
        <f>JAN!#REF!+FEB!AJ74+MAR!AJ75</f>
        <v>#REF!</v>
      </c>
      <c r="AK75" s="19" t="e">
        <f>JAN!#REF!+FEB!AK74+MAR!AK75</f>
        <v>#REF!</v>
      </c>
      <c r="AL75" s="19" t="e">
        <f>JAN!#REF!+FEB!AL74+MAR!AL75</f>
        <v>#REF!</v>
      </c>
      <c r="AM75" s="19" t="e">
        <f>JAN!#REF!+FEB!AM74+MAR!AM75</f>
        <v>#REF!</v>
      </c>
      <c r="AN75" s="19" t="e">
        <f>JAN!#REF!+FEB!AN74+MAR!AN75</f>
        <v>#REF!</v>
      </c>
      <c r="AO75" s="19" t="e">
        <f>JAN!#REF!+FEB!AO74+MAR!AO75</f>
        <v>#REF!</v>
      </c>
      <c r="AP75" s="19" t="e">
        <f>JAN!#REF!+FEB!AP74+MAR!AP75</f>
        <v>#REF!</v>
      </c>
      <c r="AQ75" s="19" t="e">
        <f>JAN!#REF!+FEB!AQ74+MAR!AQ75</f>
        <v>#REF!</v>
      </c>
      <c r="AR75" s="19" t="e">
        <f>JAN!#REF!+FEB!AR74+MAR!AR75</f>
        <v>#REF!</v>
      </c>
      <c r="AS75" s="19" t="e">
        <f>JAN!#REF!+FEB!AS74+MAR!AS75</f>
        <v>#REF!</v>
      </c>
      <c r="AT75" s="19" t="e">
        <f>JAN!#REF!+FEB!AT74+MAR!AT75</f>
        <v>#REF!</v>
      </c>
      <c r="AU75" s="19" t="e">
        <f>JAN!#REF!+FEB!AU74+MAR!AU75</f>
        <v>#REF!</v>
      </c>
      <c r="AV75" s="19" t="e">
        <f>JAN!#REF!+FEB!AV74+MAR!AV75</f>
        <v>#REF!</v>
      </c>
      <c r="AW75" s="19" t="e">
        <f>JAN!#REF!+FEB!AW74+MAR!AW75</f>
        <v>#REF!</v>
      </c>
      <c r="AX75" s="19" t="e">
        <f>JAN!#REF!+FEB!AX74+MAR!AX75</f>
        <v>#REF!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26"/>
        <v>399</v>
      </c>
      <c r="G76" s="19" t="e">
        <f>JAN!#REF!+FEB!G75+MAR!G76</f>
        <v>#REF!</v>
      </c>
      <c r="H76" s="19" t="e">
        <f>JAN!#REF!+FEB!H75+MAR!H76</f>
        <v>#REF!</v>
      </c>
      <c r="I76" s="19" t="e">
        <f>JAN!#REF!+FEB!I75+MAR!I76</f>
        <v>#REF!</v>
      </c>
      <c r="J76" s="19" t="e">
        <f>JAN!#REF!+FEB!J75+MAR!J76</f>
        <v>#REF!</v>
      </c>
      <c r="K76" s="19" t="e">
        <f>JAN!#REF!+FEB!K75+MAR!K76</f>
        <v>#REF!</v>
      </c>
      <c r="L76" s="19" t="e">
        <f>JAN!#REF!+FEB!L75+MAR!L76</f>
        <v>#REF!</v>
      </c>
      <c r="M76" s="19" t="e">
        <f>JAN!#REF!+FEB!M75+MAR!M76</f>
        <v>#REF!</v>
      </c>
      <c r="N76" s="19" t="e">
        <f>JAN!#REF!+FEB!N75+MAR!N76</f>
        <v>#REF!</v>
      </c>
      <c r="O76" s="19" t="e">
        <f>JAN!#REF!+FEB!O75+MAR!O76</f>
        <v>#REF!</v>
      </c>
      <c r="P76" s="19" t="e">
        <f>JAN!#REF!+FEB!P75+MAR!P76</f>
        <v>#REF!</v>
      </c>
      <c r="Q76" s="19" t="e">
        <f>JAN!#REF!+FEB!Q75+MAR!Q76</f>
        <v>#REF!</v>
      </c>
      <c r="R76" s="19" t="e">
        <f>JAN!#REF!+FEB!R75+MAR!R76</f>
        <v>#REF!</v>
      </c>
      <c r="S76" s="19" t="e">
        <f>JAN!#REF!+FEB!S75+MAR!S76</f>
        <v>#REF!</v>
      </c>
      <c r="T76" s="19" t="e">
        <f>JAN!#REF!+FEB!T75+MAR!T76</f>
        <v>#REF!</v>
      </c>
      <c r="U76" s="19" t="e">
        <f>JAN!#REF!+FEB!U75+MAR!U76</f>
        <v>#REF!</v>
      </c>
      <c r="V76" s="19" t="e">
        <f>JAN!#REF!+FEB!V75+MAR!V76</f>
        <v>#REF!</v>
      </c>
      <c r="W76" s="19" t="e">
        <f>JAN!#REF!+FEB!W75+MAR!W76</f>
        <v>#REF!</v>
      </c>
      <c r="X76" s="19" t="e">
        <f>JAN!#REF!+FEB!X75+MAR!X76</f>
        <v>#REF!</v>
      </c>
      <c r="Y76" s="19" t="e">
        <f>JAN!#REF!+FEB!Y75+MAR!Y76</f>
        <v>#REF!</v>
      </c>
      <c r="Z76" s="19" t="e">
        <f>JAN!#REF!+FEB!Z75+MAR!Z76</f>
        <v>#REF!</v>
      </c>
      <c r="AA76" s="19" t="e">
        <f>JAN!#REF!+FEB!AA75+MAR!AA76</f>
        <v>#REF!</v>
      </c>
      <c r="AB76" s="19" t="e">
        <f>JAN!#REF!+FEB!AB75+MAR!AB76</f>
        <v>#REF!</v>
      </c>
      <c r="AC76" s="19" t="e">
        <f>JAN!#REF!+FEB!AC75+MAR!AC76</f>
        <v>#REF!</v>
      </c>
      <c r="AD76" s="19" t="e">
        <f>JAN!#REF!+FEB!AD75+MAR!AD76</f>
        <v>#REF!</v>
      </c>
      <c r="AE76" s="19" t="e">
        <f>JAN!#REF!+FEB!AE75+MAR!AE76</f>
        <v>#REF!</v>
      </c>
      <c r="AF76" s="19" t="e">
        <f>JAN!#REF!+FEB!AF75+MAR!AF76</f>
        <v>#REF!</v>
      </c>
      <c r="AG76" s="19" t="e">
        <f>JAN!#REF!+FEB!AG75+MAR!AG76</f>
        <v>#REF!</v>
      </c>
      <c r="AH76" s="19" t="e">
        <f>JAN!#REF!+FEB!AH75+MAR!AH76</f>
        <v>#REF!</v>
      </c>
      <c r="AI76" s="19" t="e">
        <f>JAN!#REF!+FEB!AI75+MAR!AI76</f>
        <v>#REF!</v>
      </c>
      <c r="AJ76" s="19" t="e">
        <f>JAN!#REF!+FEB!AJ75+MAR!AJ76</f>
        <v>#REF!</v>
      </c>
      <c r="AK76" s="19" t="e">
        <f>JAN!#REF!+FEB!AK75+MAR!AK76</f>
        <v>#REF!</v>
      </c>
      <c r="AL76" s="19" t="e">
        <f>JAN!#REF!+FEB!AL75+MAR!AL76</f>
        <v>#REF!</v>
      </c>
      <c r="AM76" s="19" t="e">
        <f>JAN!#REF!+FEB!AM75+MAR!AM76</f>
        <v>#REF!</v>
      </c>
      <c r="AN76" s="19" t="e">
        <f>JAN!#REF!+FEB!AN75+MAR!AN76</f>
        <v>#REF!</v>
      </c>
      <c r="AO76" s="19" t="e">
        <f>JAN!#REF!+FEB!AO75+MAR!AO76</f>
        <v>#REF!</v>
      </c>
      <c r="AP76" s="19" t="e">
        <f>JAN!#REF!+FEB!AP75+MAR!AP76</f>
        <v>#REF!</v>
      </c>
      <c r="AQ76" s="19" t="e">
        <f>JAN!#REF!+FEB!AQ75+MAR!AQ76</f>
        <v>#REF!</v>
      </c>
      <c r="AR76" s="19" t="e">
        <f>JAN!#REF!+FEB!AR75+MAR!AR76</f>
        <v>#REF!</v>
      </c>
      <c r="AS76" s="19" t="e">
        <f>JAN!#REF!+FEB!AS75+MAR!AS76</f>
        <v>#REF!</v>
      </c>
      <c r="AT76" s="19" t="e">
        <f>JAN!#REF!+FEB!AT75+MAR!AT76</f>
        <v>#REF!</v>
      </c>
      <c r="AU76" s="19" t="e">
        <f>JAN!#REF!+FEB!AU75+MAR!AU76</f>
        <v>#REF!</v>
      </c>
      <c r="AV76" s="19" t="e">
        <f>JAN!#REF!+FEB!AV75+MAR!AV76</f>
        <v>#REF!</v>
      </c>
      <c r="AW76" s="19" t="e">
        <f>JAN!#REF!+FEB!AW75+MAR!AW76</f>
        <v>#REF!</v>
      </c>
      <c r="AX76" s="19" t="e">
        <f>JAN!#REF!+FEB!AX75+MAR!AX76</f>
        <v>#REF!</v>
      </c>
    </row>
    <row r="77" spans="1:50" ht="14.25" customHeight="1">
      <c r="A77" s="26"/>
      <c r="B77" s="17"/>
      <c r="C77" s="18" t="s">
        <v>37</v>
      </c>
      <c r="D77" s="19">
        <f t="shared" ref="D77:F77" si="27">SUM(D73:D76)</f>
        <v>1337</v>
      </c>
      <c r="E77" s="19">
        <f t="shared" si="27"/>
        <v>1236</v>
      </c>
      <c r="F77" s="19">
        <f t="shared" si="27"/>
        <v>2573</v>
      </c>
      <c r="G77" s="19" t="e">
        <f>JAN!#REF!+FEB!G76+MAR!G77</f>
        <v>#REF!</v>
      </c>
      <c r="H77" s="19" t="e">
        <f>JAN!#REF!+FEB!H76+MAR!H77</f>
        <v>#REF!</v>
      </c>
      <c r="I77" s="19" t="e">
        <f>JAN!#REF!+FEB!I76+MAR!I77</f>
        <v>#REF!</v>
      </c>
      <c r="J77" s="19" t="e">
        <f>JAN!#REF!+FEB!J76+MAR!J77</f>
        <v>#REF!</v>
      </c>
      <c r="K77" s="19" t="e">
        <f>JAN!#REF!+FEB!K76+MAR!K77</f>
        <v>#REF!</v>
      </c>
      <c r="L77" s="19" t="e">
        <f>JAN!#REF!+FEB!L76+MAR!L77</f>
        <v>#REF!</v>
      </c>
      <c r="M77" s="19" t="e">
        <f>JAN!#REF!+FEB!M76+MAR!M77</f>
        <v>#REF!</v>
      </c>
      <c r="N77" s="19" t="e">
        <f>JAN!#REF!+FEB!N76+MAR!N77</f>
        <v>#REF!</v>
      </c>
      <c r="O77" s="19" t="e">
        <f>JAN!#REF!+FEB!O76+MAR!O77</f>
        <v>#REF!</v>
      </c>
      <c r="P77" s="19" t="e">
        <f>JAN!#REF!+FEB!P76+MAR!P77</f>
        <v>#REF!</v>
      </c>
      <c r="Q77" s="19" t="e">
        <f>JAN!#REF!+FEB!Q76+MAR!Q77</f>
        <v>#REF!</v>
      </c>
      <c r="R77" s="19" t="e">
        <f>JAN!#REF!+FEB!R76+MAR!R77</f>
        <v>#REF!</v>
      </c>
      <c r="S77" s="19" t="e">
        <f>JAN!#REF!+FEB!S76+MAR!S77</f>
        <v>#REF!</v>
      </c>
      <c r="T77" s="19" t="e">
        <f>JAN!#REF!+FEB!T76+MAR!T77</f>
        <v>#REF!</v>
      </c>
      <c r="U77" s="19" t="e">
        <f>JAN!#REF!+FEB!U76+MAR!U77</f>
        <v>#REF!</v>
      </c>
      <c r="V77" s="19" t="e">
        <f>JAN!#REF!+FEB!V76+MAR!V77</f>
        <v>#REF!</v>
      </c>
      <c r="W77" s="19" t="e">
        <f>JAN!#REF!+FEB!W76+MAR!W77</f>
        <v>#REF!</v>
      </c>
      <c r="X77" s="19" t="e">
        <f>JAN!#REF!+FEB!X76+MAR!X77</f>
        <v>#REF!</v>
      </c>
      <c r="Y77" s="19" t="e">
        <f>JAN!#REF!+FEB!Y76+MAR!Y77</f>
        <v>#REF!</v>
      </c>
      <c r="Z77" s="19" t="e">
        <f>JAN!#REF!+FEB!Z76+MAR!Z77</f>
        <v>#REF!</v>
      </c>
      <c r="AA77" s="19" t="e">
        <f>JAN!#REF!+FEB!AA76+MAR!AA77</f>
        <v>#REF!</v>
      </c>
      <c r="AB77" s="19" t="e">
        <f>JAN!#REF!+FEB!AB76+MAR!AB77</f>
        <v>#REF!</v>
      </c>
      <c r="AC77" s="19" t="e">
        <f>JAN!#REF!+FEB!AC76+MAR!AC77</f>
        <v>#REF!</v>
      </c>
      <c r="AD77" s="19" t="e">
        <f>JAN!#REF!+FEB!AD76+MAR!AD77</f>
        <v>#REF!</v>
      </c>
      <c r="AE77" s="19" t="e">
        <f>JAN!#REF!+FEB!AE76+MAR!AE77</f>
        <v>#REF!</v>
      </c>
      <c r="AF77" s="19" t="e">
        <f>JAN!#REF!+FEB!AF76+MAR!AF77</f>
        <v>#REF!</v>
      </c>
      <c r="AG77" s="19" t="e">
        <f>JAN!#REF!+FEB!AG76+MAR!AG77</f>
        <v>#REF!</v>
      </c>
      <c r="AH77" s="19" t="e">
        <f>JAN!#REF!+FEB!AH76+MAR!AH77</f>
        <v>#REF!</v>
      </c>
      <c r="AI77" s="19" t="e">
        <f>JAN!#REF!+FEB!AI76+MAR!AI77</f>
        <v>#REF!</v>
      </c>
      <c r="AJ77" s="19" t="e">
        <f>JAN!#REF!+FEB!AJ76+MAR!AJ77</f>
        <v>#REF!</v>
      </c>
      <c r="AK77" s="19" t="e">
        <f>JAN!#REF!+FEB!AK76+MAR!AK77</f>
        <v>#REF!</v>
      </c>
      <c r="AL77" s="19" t="e">
        <f>JAN!#REF!+FEB!AL76+MAR!AL77</f>
        <v>#REF!</v>
      </c>
      <c r="AM77" s="19" t="e">
        <f>JAN!#REF!+FEB!AM76+MAR!AM77</f>
        <v>#REF!</v>
      </c>
      <c r="AN77" s="19" t="e">
        <f>JAN!#REF!+FEB!AN76+MAR!AN77</f>
        <v>#REF!</v>
      </c>
      <c r="AO77" s="19" t="e">
        <f>JAN!#REF!+FEB!AO76+MAR!AO77</f>
        <v>#REF!</v>
      </c>
      <c r="AP77" s="19" t="e">
        <f>JAN!#REF!+FEB!AP76+MAR!AP77</f>
        <v>#REF!</v>
      </c>
      <c r="AQ77" s="19" t="e">
        <f>JAN!#REF!+FEB!AQ76+MAR!AQ77</f>
        <v>#REF!</v>
      </c>
      <c r="AR77" s="19" t="e">
        <f>JAN!#REF!+FEB!AR76+MAR!AR77</f>
        <v>#REF!</v>
      </c>
      <c r="AS77" s="19" t="e">
        <f>JAN!#REF!+FEB!AS76+MAR!AS77</f>
        <v>#REF!</v>
      </c>
      <c r="AT77" s="19" t="e">
        <f>JAN!#REF!+FEB!AT76+MAR!AT77</f>
        <v>#REF!</v>
      </c>
      <c r="AU77" s="19" t="e">
        <f>JAN!#REF!+FEB!AU76+MAR!AU77</f>
        <v>#REF!</v>
      </c>
      <c r="AV77" s="19" t="e">
        <f>JAN!#REF!+FEB!AV76+MAR!AV77</f>
        <v>#REF!</v>
      </c>
      <c r="AW77" s="19" t="e">
        <f>JAN!#REF!+FEB!AW76+MAR!AW77</f>
        <v>#REF!</v>
      </c>
      <c r="AX77" s="19" t="e">
        <f>JAN!#REF!+FEB!AX76+MAR!AX77</f>
        <v>#REF!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28">D78+E78</f>
        <v>931</v>
      </c>
      <c r="G78" s="19" t="e">
        <f>JAN!#REF!+FEB!G77+MAR!G78</f>
        <v>#REF!</v>
      </c>
      <c r="H78" s="19" t="e">
        <f>JAN!#REF!+FEB!H77+MAR!H78</f>
        <v>#REF!</v>
      </c>
      <c r="I78" s="19" t="e">
        <f>JAN!#REF!+FEB!I77+MAR!I78</f>
        <v>#REF!</v>
      </c>
      <c r="J78" s="19" t="e">
        <f>JAN!#REF!+FEB!J77+MAR!J78</f>
        <v>#REF!</v>
      </c>
      <c r="K78" s="19" t="e">
        <f>JAN!#REF!+FEB!K77+MAR!K78</f>
        <v>#REF!</v>
      </c>
      <c r="L78" s="19" t="e">
        <f>JAN!#REF!+FEB!L77+MAR!L78</f>
        <v>#REF!</v>
      </c>
      <c r="M78" s="19" t="e">
        <f>JAN!#REF!+FEB!M77+MAR!M78</f>
        <v>#REF!</v>
      </c>
      <c r="N78" s="19" t="e">
        <f>JAN!#REF!+FEB!N77+MAR!N78</f>
        <v>#REF!</v>
      </c>
      <c r="O78" s="19" t="e">
        <f>JAN!#REF!+FEB!O77+MAR!O78</f>
        <v>#REF!</v>
      </c>
      <c r="P78" s="19" t="e">
        <f>JAN!#REF!+FEB!P77+MAR!P78</f>
        <v>#REF!</v>
      </c>
      <c r="Q78" s="19" t="e">
        <f>JAN!#REF!+FEB!Q77+MAR!Q78</f>
        <v>#REF!</v>
      </c>
      <c r="R78" s="19" t="e">
        <f>JAN!#REF!+FEB!R77+MAR!R78</f>
        <v>#REF!</v>
      </c>
      <c r="S78" s="19" t="e">
        <f>JAN!#REF!+FEB!S77+MAR!S78</f>
        <v>#REF!</v>
      </c>
      <c r="T78" s="19" t="e">
        <f>JAN!#REF!+FEB!T77+MAR!T78</f>
        <v>#REF!</v>
      </c>
      <c r="U78" s="19" t="e">
        <f>JAN!#REF!+FEB!U77+MAR!U78</f>
        <v>#REF!</v>
      </c>
      <c r="V78" s="19" t="e">
        <f>JAN!#REF!+FEB!V77+MAR!V78</f>
        <v>#REF!</v>
      </c>
      <c r="W78" s="19" t="e">
        <f>JAN!#REF!+FEB!W77+MAR!W78</f>
        <v>#REF!</v>
      </c>
      <c r="X78" s="19" t="e">
        <f>JAN!#REF!+FEB!X77+MAR!X78</f>
        <v>#REF!</v>
      </c>
      <c r="Y78" s="19" t="e">
        <f>JAN!#REF!+FEB!Y77+MAR!Y78</f>
        <v>#REF!</v>
      </c>
      <c r="Z78" s="19" t="e">
        <f>JAN!#REF!+FEB!Z77+MAR!Z78</f>
        <v>#REF!</v>
      </c>
      <c r="AA78" s="19" t="e">
        <f>JAN!#REF!+FEB!AA77+MAR!AA78</f>
        <v>#REF!</v>
      </c>
      <c r="AB78" s="19" t="e">
        <f>JAN!#REF!+FEB!AB77+MAR!AB78</f>
        <v>#REF!</v>
      </c>
      <c r="AC78" s="19" t="e">
        <f>JAN!#REF!+FEB!AC77+MAR!AC78</f>
        <v>#REF!</v>
      </c>
      <c r="AD78" s="19" t="e">
        <f>JAN!#REF!+FEB!AD77+MAR!AD78</f>
        <v>#REF!</v>
      </c>
      <c r="AE78" s="19" t="e">
        <f>JAN!#REF!+FEB!AE77+MAR!AE78</f>
        <v>#REF!</v>
      </c>
      <c r="AF78" s="19" t="e">
        <f>JAN!#REF!+FEB!AF77+MAR!AF78</f>
        <v>#REF!</v>
      </c>
      <c r="AG78" s="19" t="e">
        <f>JAN!#REF!+FEB!AG77+MAR!AG78</f>
        <v>#REF!</v>
      </c>
      <c r="AH78" s="19" t="e">
        <f>JAN!#REF!+FEB!AH77+MAR!AH78</f>
        <v>#REF!</v>
      </c>
      <c r="AI78" s="19" t="e">
        <f>JAN!#REF!+FEB!AI77+MAR!AI78</f>
        <v>#REF!</v>
      </c>
      <c r="AJ78" s="19" t="e">
        <f>JAN!#REF!+FEB!AJ77+MAR!AJ78</f>
        <v>#REF!</v>
      </c>
      <c r="AK78" s="19" t="e">
        <f>JAN!#REF!+FEB!AK77+MAR!AK78</f>
        <v>#REF!</v>
      </c>
      <c r="AL78" s="19" t="e">
        <f>JAN!#REF!+FEB!AL77+MAR!AL78</f>
        <v>#REF!</v>
      </c>
      <c r="AM78" s="19" t="e">
        <f>JAN!#REF!+FEB!AM77+MAR!AM78</f>
        <v>#REF!</v>
      </c>
      <c r="AN78" s="19" t="e">
        <f>JAN!#REF!+FEB!AN77+MAR!AN78</f>
        <v>#REF!</v>
      </c>
      <c r="AO78" s="19" t="e">
        <f>JAN!#REF!+FEB!AO77+MAR!AO78</f>
        <v>#REF!</v>
      </c>
      <c r="AP78" s="19" t="e">
        <f>JAN!#REF!+FEB!AP77+MAR!AP78</f>
        <v>#REF!</v>
      </c>
      <c r="AQ78" s="19" t="e">
        <f>JAN!#REF!+FEB!AQ77+MAR!AQ78</f>
        <v>#REF!</v>
      </c>
      <c r="AR78" s="19" t="e">
        <f>JAN!#REF!+FEB!AR77+MAR!AR78</f>
        <v>#REF!</v>
      </c>
      <c r="AS78" s="19" t="e">
        <f>JAN!#REF!+FEB!AS77+MAR!AS78</f>
        <v>#REF!</v>
      </c>
      <c r="AT78" s="19" t="e">
        <f>JAN!#REF!+FEB!AT77+MAR!AT78</f>
        <v>#REF!</v>
      </c>
      <c r="AU78" s="19" t="e">
        <f>JAN!#REF!+FEB!AU77+MAR!AU78</f>
        <v>#REF!</v>
      </c>
      <c r="AV78" s="19" t="e">
        <f>JAN!#REF!+FEB!AV77+MAR!AV78</f>
        <v>#REF!</v>
      </c>
      <c r="AW78" s="19" t="e">
        <f>JAN!#REF!+FEB!AW77+MAR!AW78</f>
        <v>#REF!</v>
      </c>
      <c r="AX78" s="19" t="e">
        <f>JAN!#REF!+FEB!AX77+MAR!AX78</f>
        <v>#REF!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28"/>
        <v>774</v>
      </c>
      <c r="G79" s="19" t="e">
        <f>JAN!#REF!+FEB!G78+MAR!G79</f>
        <v>#REF!</v>
      </c>
      <c r="H79" s="19" t="e">
        <f>JAN!#REF!+FEB!H78+MAR!H79</f>
        <v>#REF!</v>
      </c>
      <c r="I79" s="19" t="e">
        <f>JAN!#REF!+FEB!I78+MAR!I79</f>
        <v>#REF!</v>
      </c>
      <c r="J79" s="19" t="e">
        <f>JAN!#REF!+FEB!J78+MAR!J79</f>
        <v>#REF!</v>
      </c>
      <c r="K79" s="19" t="e">
        <f>JAN!#REF!+FEB!K78+MAR!K79</f>
        <v>#REF!</v>
      </c>
      <c r="L79" s="19" t="e">
        <f>JAN!#REF!+FEB!L78+MAR!L79</f>
        <v>#REF!</v>
      </c>
      <c r="M79" s="19" t="e">
        <f>JAN!#REF!+FEB!M78+MAR!M79</f>
        <v>#REF!</v>
      </c>
      <c r="N79" s="19" t="e">
        <f>JAN!#REF!+FEB!N78+MAR!N79</f>
        <v>#REF!</v>
      </c>
      <c r="O79" s="19" t="e">
        <f>JAN!#REF!+FEB!O78+MAR!O79</f>
        <v>#REF!</v>
      </c>
      <c r="P79" s="19" t="e">
        <f>JAN!#REF!+FEB!P78+MAR!P79</f>
        <v>#REF!</v>
      </c>
      <c r="Q79" s="19" t="e">
        <f>JAN!#REF!+FEB!Q78+MAR!Q79</f>
        <v>#REF!</v>
      </c>
      <c r="R79" s="19" t="e">
        <f>JAN!#REF!+FEB!R78+MAR!R79</f>
        <v>#REF!</v>
      </c>
      <c r="S79" s="19" t="e">
        <f>JAN!#REF!+FEB!S78+MAR!S79</f>
        <v>#REF!</v>
      </c>
      <c r="T79" s="19" t="e">
        <f>JAN!#REF!+FEB!T78+MAR!T79</f>
        <v>#REF!</v>
      </c>
      <c r="U79" s="19" t="e">
        <f>JAN!#REF!+FEB!U78+MAR!U79</f>
        <v>#REF!</v>
      </c>
      <c r="V79" s="19" t="e">
        <f>JAN!#REF!+FEB!V78+MAR!V79</f>
        <v>#REF!</v>
      </c>
      <c r="W79" s="19" t="e">
        <f>JAN!#REF!+FEB!W78+MAR!W79</f>
        <v>#REF!</v>
      </c>
      <c r="X79" s="19" t="e">
        <f>JAN!#REF!+FEB!X78+MAR!X79</f>
        <v>#REF!</v>
      </c>
      <c r="Y79" s="19" t="e">
        <f>JAN!#REF!+FEB!Y78+MAR!Y79</f>
        <v>#REF!</v>
      </c>
      <c r="Z79" s="19" t="e">
        <f>JAN!#REF!+FEB!Z78+MAR!Z79</f>
        <v>#REF!</v>
      </c>
      <c r="AA79" s="19" t="e">
        <f>JAN!#REF!+FEB!AA78+MAR!AA79</f>
        <v>#REF!</v>
      </c>
      <c r="AB79" s="19" t="e">
        <f>JAN!#REF!+FEB!AB78+MAR!AB79</f>
        <v>#REF!</v>
      </c>
      <c r="AC79" s="19" t="e">
        <f>JAN!#REF!+FEB!AC78+MAR!AC79</f>
        <v>#REF!</v>
      </c>
      <c r="AD79" s="19" t="e">
        <f>JAN!#REF!+FEB!AD78+MAR!AD79</f>
        <v>#REF!</v>
      </c>
      <c r="AE79" s="19" t="e">
        <f>JAN!#REF!+FEB!AE78+MAR!AE79</f>
        <v>#REF!</v>
      </c>
      <c r="AF79" s="19" t="e">
        <f>JAN!#REF!+FEB!AF78+MAR!AF79</f>
        <v>#REF!</v>
      </c>
      <c r="AG79" s="19" t="e">
        <f>JAN!#REF!+FEB!AG78+MAR!AG79</f>
        <v>#REF!</v>
      </c>
      <c r="AH79" s="19" t="e">
        <f>JAN!#REF!+FEB!AH78+MAR!AH79</f>
        <v>#REF!</v>
      </c>
      <c r="AI79" s="19" t="e">
        <f>JAN!#REF!+FEB!AI78+MAR!AI79</f>
        <v>#REF!</v>
      </c>
      <c r="AJ79" s="19" t="e">
        <f>JAN!#REF!+FEB!AJ78+MAR!AJ79</f>
        <v>#REF!</v>
      </c>
      <c r="AK79" s="19" t="e">
        <f>JAN!#REF!+FEB!AK78+MAR!AK79</f>
        <v>#REF!</v>
      </c>
      <c r="AL79" s="19" t="e">
        <f>JAN!#REF!+FEB!AL78+MAR!AL79</f>
        <v>#REF!</v>
      </c>
      <c r="AM79" s="19" t="e">
        <f>JAN!#REF!+FEB!AM78+MAR!AM79</f>
        <v>#REF!</v>
      </c>
      <c r="AN79" s="19" t="e">
        <f>JAN!#REF!+FEB!AN78+MAR!AN79</f>
        <v>#REF!</v>
      </c>
      <c r="AO79" s="19" t="e">
        <f>JAN!#REF!+FEB!AO78+MAR!AO79</f>
        <v>#REF!</v>
      </c>
      <c r="AP79" s="19" t="e">
        <f>JAN!#REF!+FEB!AP78+MAR!AP79</f>
        <v>#REF!</v>
      </c>
      <c r="AQ79" s="19" t="e">
        <f>JAN!#REF!+FEB!AQ78+MAR!AQ79</f>
        <v>#REF!</v>
      </c>
      <c r="AR79" s="19" t="e">
        <f>JAN!#REF!+FEB!AR78+MAR!AR79</f>
        <v>#REF!</v>
      </c>
      <c r="AS79" s="19" t="e">
        <f>JAN!#REF!+FEB!AS78+MAR!AS79</f>
        <v>#REF!</v>
      </c>
      <c r="AT79" s="19" t="e">
        <f>JAN!#REF!+FEB!AT78+MAR!AT79</f>
        <v>#REF!</v>
      </c>
      <c r="AU79" s="19" t="e">
        <f>JAN!#REF!+FEB!AU78+MAR!AU79</f>
        <v>#REF!</v>
      </c>
      <c r="AV79" s="19" t="e">
        <f>JAN!#REF!+FEB!AV78+MAR!AV79</f>
        <v>#REF!</v>
      </c>
      <c r="AW79" s="19" t="e">
        <f>JAN!#REF!+FEB!AW78+MAR!AW79</f>
        <v>#REF!</v>
      </c>
      <c r="AX79" s="19" t="e">
        <f>JAN!#REF!+FEB!AX78+MAR!AX79</f>
        <v>#REF!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28"/>
        <v>977</v>
      </c>
      <c r="G80" s="19" t="e">
        <f>JAN!#REF!+FEB!G79+MAR!G80</f>
        <v>#REF!</v>
      </c>
      <c r="H80" s="19" t="e">
        <f>JAN!#REF!+FEB!H79+MAR!H80</f>
        <v>#REF!</v>
      </c>
      <c r="I80" s="19" t="e">
        <f>JAN!#REF!+FEB!I79+MAR!I80</f>
        <v>#REF!</v>
      </c>
      <c r="J80" s="19" t="e">
        <f>JAN!#REF!+FEB!J79+MAR!J80</f>
        <v>#REF!</v>
      </c>
      <c r="K80" s="19" t="e">
        <f>JAN!#REF!+FEB!K79+MAR!K80</f>
        <v>#REF!</v>
      </c>
      <c r="L80" s="19" t="e">
        <f>JAN!#REF!+FEB!L79+MAR!L80</f>
        <v>#REF!</v>
      </c>
      <c r="M80" s="19" t="e">
        <f>JAN!#REF!+FEB!M79+MAR!M80</f>
        <v>#REF!</v>
      </c>
      <c r="N80" s="19" t="e">
        <f>JAN!#REF!+FEB!N79+MAR!N80</f>
        <v>#REF!</v>
      </c>
      <c r="O80" s="19" t="e">
        <f>JAN!#REF!+FEB!O79+MAR!O80</f>
        <v>#REF!</v>
      </c>
      <c r="P80" s="19" t="e">
        <f>JAN!#REF!+FEB!P79+MAR!P80</f>
        <v>#REF!</v>
      </c>
      <c r="Q80" s="19" t="e">
        <f>JAN!#REF!+FEB!Q79+MAR!Q80</f>
        <v>#REF!</v>
      </c>
      <c r="R80" s="19" t="e">
        <f>JAN!#REF!+FEB!R79+MAR!R80</f>
        <v>#REF!</v>
      </c>
      <c r="S80" s="19" t="e">
        <f>JAN!#REF!+FEB!S79+MAR!S80</f>
        <v>#REF!</v>
      </c>
      <c r="T80" s="19" t="e">
        <f>JAN!#REF!+FEB!T79+MAR!T80</f>
        <v>#REF!</v>
      </c>
      <c r="U80" s="19" t="e">
        <f>JAN!#REF!+FEB!U79+MAR!U80</f>
        <v>#REF!</v>
      </c>
      <c r="V80" s="19" t="e">
        <f>JAN!#REF!+FEB!V79+MAR!V80</f>
        <v>#REF!</v>
      </c>
      <c r="W80" s="19" t="e">
        <f>JAN!#REF!+FEB!W79+MAR!W80</f>
        <v>#REF!</v>
      </c>
      <c r="X80" s="19" t="e">
        <f>JAN!#REF!+FEB!X79+MAR!X80</f>
        <v>#REF!</v>
      </c>
      <c r="Y80" s="19" t="e">
        <f>JAN!#REF!+FEB!Y79+MAR!Y80</f>
        <v>#REF!</v>
      </c>
      <c r="Z80" s="19" t="e">
        <f>JAN!#REF!+FEB!Z79+MAR!Z80</f>
        <v>#REF!</v>
      </c>
      <c r="AA80" s="19" t="e">
        <f>JAN!#REF!+FEB!AA79+MAR!AA80</f>
        <v>#REF!</v>
      </c>
      <c r="AB80" s="19" t="e">
        <f>JAN!#REF!+FEB!AB79+MAR!AB80</f>
        <v>#REF!</v>
      </c>
      <c r="AC80" s="19" t="e">
        <f>JAN!#REF!+FEB!AC79+MAR!AC80</f>
        <v>#REF!</v>
      </c>
      <c r="AD80" s="19" t="e">
        <f>JAN!#REF!+FEB!AD79+MAR!AD80</f>
        <v>#REF!</v>
      </c>
      <c r="AE80" s="19" t="e">
        <f>JAN!#REF!+FEB!AE79+MAR!AE80</f>
        <v>#REF!</v>
      </c>
      <c r="AF80" s="19" t="e">
        <f>JAN!#REF!+FEB!AF79+MAR!AF80</f>
        <v>#REF!</v>
      </c>
      <c r="AG80" s="19" t="e">
        <f>JAN!#REF!+FEB!AG79+MAR!AG80</f>
        <v>#REF!</v>
      </c>
      <c r="AH80" s="19" t="e">
        <f>JAN!#REF!+FEB!AH79+MAR!AH80</f>
        <v>#REF!</v>
      </c>
      <c r="AI80" s="19" t="e">
        <f>JAN!#REF!+FEB!AI79+MAR!AI80</f>
        <v>#REF!</v>
      </c>
      <c r="AJ80" s="19" t="e">
        <f>JAN!#REF!+FEB!AJ79+MAR!AJ80</f>
        <v>#REF!</v>
      </c>
      <c r="AK80" s="19" t="e">
        <f>JAN!#REF!+FEB!AK79+MAR!AK80</f>
        <v>#REF!</v>
      </c>
      <c r="AL80" s="19" t="e">
        <f>JAN!#REF!+FEB!AL79+MAR!AL80</f>
        <v>#REF!</v>
      </c>
      <c r="AM80" s="19" t="e">
        <f>JAN!#REF!+FEB!AM79+MAR!AM80</f>
        <v>#REF!</v>
      </c>
      <c r="AN80" s="19" t="e">
        <f>JAN!#REF!+FEB!AN79+MAR!AN80</f>
        <v>#REF!</v>
      </c>
      <c r="AO80" s="19" t="e">
        <f>JAN!#REF!+FEB!AO79+MAR!AO80</f>
        <v>#REF!</v>
      </c>
      <c r="AP80" s="19" t="e">
        <f>JAN!#REF!+FEB!AP79+MAR!AP80</f>
        <v>#REF!</v>
      </c>
      <c r="AQ80" s="19" t="e">
        <f>JAN!#REF!+FEB!AQ79+MAR!AQ80</f>
        <v>#REF!</v>
      </c>
      <c r="AR80" s="19" t="e">
        <f>JAN!#REF!+FEB!AR79+MAR!AR80</f>
        <v>#REF!</v>
      </c>
      <c r="AS80" s="19" t="e">
        <f>JAN!#REF!+FEB!AS79+MAR!AS80</f>
        <v>#REF!</v>
      </c>
      <c r="AT80" s="19" t="e">
        <f>JAN!#REF!+FEB!AT79+MAR!AT80</f>
        <v>#REF!</v>
      </c>
      <c r="AU80" s="19" t="e">
        <f>JAN!#REF!+FEB!AU79+MAR!AU80</f>
        <v>#REF!</v>
      </c>
      <c r="AV80" s="19" t="e">
        <f>JAN!#REF!+FEB!AV79+MAR!AV80</f>
        <v>#REF!</v>
      </c>
      <c r="AW80" s="19" t="e">
        <f>JAN!#REF!+FEB!AW79+MAR!AW80</f>
        <v>#REF!</v>
      </c>
      <c r="AX80" s="19" t="e">
        <f>JAN!#REF!+FEB!AX79+MAR!AX80</f>
        <v>#REF!</v>
      </c>
    </row>
    <row r="81" spans="1:50" ht="14.25" customHeight="1">
      <c r="A81" s="26"/>
      <c r="B81" s="17"/>
      <c r="C81" s="18" t="s">
        <v>37</v>
      </c>
      <c r="D81" s="35">
        <f t="shared" ref="D81:F81" si="29">SUM(D78:D80)</f>
        <v>1363</v>
      </c>
      <c r="E81" s="35">
        <f t="shared" si="29"/>
        <v>1319</v>
      </c>
      <c r="F81" s="35">
        <f t="shared" si="29"/>
        <v>2682</v>
      </c>
      <c r="G81" s="19" t="e">
        <f>JAN!#REF!+FEB!G80+MAR!G81</f>
        <v>#REF!</v>
      </c>
      <c r="H81" s="19" t="e">
        <f>JAN!#REF!+FEB!H80+MAR!H81</f>
        <v>#REF!</v>
      </c>
      <c r="I81" s="19" t="e">
        <f>JAN!#REF!+FEB!I80+MAR!I81</f>
        <v>#REF!</v>
      </c>
      <c r="J81" s="19" t="e">
        <f>JAN!#REF!+FEB!J80+MAR!J81</f>
        <v>#REF!</v>
      </c>
      <c r="K81" s="19" t="e">
        <f>JAN!#REF!+FEB!K80+MAR!K81</f>
        <v>#REF!</v>
      </c>
      <c r="L81" s="19" t="e">
        <f>JAN!#REF!+FEB!L80+MAR!L81</f>
        <v>#REF!</v>
      </c>
      <c r="M81" s="19" t="e">
        <f>JAN!#REF!+FEB!M80+MAR!M81</f>
        <v>#REF!</v>
      </c>
      <c r="N81" s="19" t="e">
        <f>JAN!#REF!+FEB!N80+MAR!N81</f>
        <v>#REF!</v>
      </c>
      <c r="O81" s="19" t="e">
        <f>JAN!#REF!+FEB!O80+MAR!O81</f>
        <v>#REF!</v>
      </c>
      <c r="P81" s="19" t="e">
        <f>JAN!#REF!+FEB!P80+MAR!P81</f>
        <v>#REF!</v>
      </c>
      <c r="Q81" s="19" t="e">
        <f>JAN!#REF!+FEB!Q80+MAR!Q81</f>
        <v>#REF!</v>
      </c>
      <c r="R81" s="19" t="e">
        <f>JAN!#REF!+FEB!R80+MAR!R81</f>
        <v>#REF!</v>
      </c>
      <c r="S81" s="19" t="e">
        <f>JAN!#REF!+FEB!S80+MAR!S81</f>
        <v>#REF!</v>
      </c>
      <c r="T81" s="19" t="e">
        <f>JAN!#REF!+FEB!T80+MAR!T81</f>
        <v>#REF!</v>
      </c>
      <c r="U81" s="19" t="e">
        <f>JAN!#REF!+FEB!U80+MAR!U81</f>
        <v>#REF!</v>
      </c>
      <c r="V81" s="19" t="e">
        <f>JAN!#REF!+FEB!V80+MAR!V81</f>
        <v>#REF!</v>
      </c>
      <c r="W81" s="19" t="e">
        <f>JAN!#REF!+FEB!W80+MAR!W81</f>
        <v>#REF!</v>
      </c>
      <c r="X81" s="19" t="e">
        <f>JAN!#REF!+FEB!X80+MAR!X81</f>
        <v>#REF!</v>
      </c>
      <c r="Y81" s="19" t="e">
        <f>JAN!#REF!+FEB!Y80+MAR!Y81</f>
        <v>#REF!</v>
      </c>
      <c r="Z81" s="19" t="e">
        <f>JAN!#REF!+FEB!Z80+MAR!Z81</f>
        <v>#REF!</v>
      </c>
      <c r="AA81" s="19" t="e">
        <f>JAN!#REF!+FEB!AA80+MAR!AA81</f>
        <v>#REF!</v>
      </c>
      <c r="AB81" s="19" t="e">
        <f>JAN!#REF!+FEB!AB80+MAR!AB81</f>
        <v>#REF!</v>
      </c>
      <c r="AC81" s="19" t="e">
        <f>JAN!#REF!+FEB!AC80+MAR!AC81</f>
        <v>#REF!</v>
      </c>
      <c r="AD81" s="19" t="e">
        <f>JAN!#REF!+FEB!AD80+MAR!AD81</f>
        <v>#REF!</v>
      </c>
      <c r="AE81" s="19" t="e">
        <f>JAN!#REF!+FEB!AE80+MAR!AE81</f>
        <v>#REF!</v>
      </c>
      <c r="AF81" s="19" t="e">
        <f>JAN!#REF!+FEB!AF80+MAR!AF81</f>
        <v>#REF!</v>
      </c>
      <c r="AG81" s="19" t="e">
        <f>JAN!#REF!+FEB!AG80+MAR!AG81</f>
        <v>#REF!</v>
      </c>
      <c r="AH81" s="19" t="e">
        <f>JAN!#REF!+FEB!AH80+MAR!AH81</f>
        <v>#REF!</v>
      </c>
      <c r="AI81" s="19" t="e">
        <f>JAN!#REF!+FEB!AI80+MAR!AI81</f>
        <v>#REF!</v>
      </c>
      <c r="AJ81" s="19" t="e">
        <f>JAN!#REF!+FEB!AJ80+MAR!AJ81</f>
        <v>#REF!</v>
      </c>
      <c r="AK81" s="19" t="e">
        <f>JAN!#REF!+FEB!AK80+MAR!AK81</f>
        <v>#REF!</v>
      </c>
      <c r="AL81" s="19" t="e">
        <f>JAN!#REF!+FEB!AL80+MAR!AL81</f>
        <v>#REF!</v>
      </c>
      <c r="AM81" s="19" t="e">
        <f>JAN!#REF!+FEB!AM80+MAR!AM81</f>
        <v>#REF!</v>
      </c>
      <c r="AN81" s="19" t="e">
        <f>JAN!#REF!+FEB!AN80+MAR!AN81</f>
        <v>#REF!</v>
      </c>
      <c r="AO81" s="19" t="e">
        <f>JAN!#REF!+FEB!AO80+MAR!AO81</f>
        <v>#REF!</v>
      </c>
      <c r="AP81" s="19" t="e">
        <f>JAN!#REF!+FEB!AP80+MAR!AP81</f>
        <v>#REF!</v>
      </c>
      <c r="AQ81" s="19" t="e">
        <f>JAN!#REF!+FEB!AQ80+MAR!AQ81</f>
        <v>#REF!</v>
      </c>
      <c r="AR81" s="19" t="e">
        <f>JAN!#REF!+FEB!AR80+MAR!AR81</f>
        <v>#REF!</v>
      </c>
      <c r="AS81" s="19" t="e">
        <f>JAN!#REF!+FEB!AS80+MAR!AS81</f>
        <v>#REF!</v>
      </c>
      <c r="AT81" s="19" t="e">
        <f>JAN!#REF!+FEB!AT80+MAR!AT81</f>
        <v>#REF!</v>
      </c>
      <c r="AU81" s="19" t="e">
        <f>JAN!#REF!+FEB!AU80+MAR!AU81</f>
        <v>#REF!</v>
      </c>
      <c r="AV81" s="19" t="e">
        <f>JAN!#REF!+FEB!AV80+MAR!AV81</f>
        <v>#REF!</v>
      </c>
      <c r="AW81" s="19" t="e">
        <f>JAN!#REF!+FEB!AW80+MAR!AW81</f>
        <v>#REF!</v>
      </c>
      <c r="AX81" s="19" t="e">
        <f>JAN!#REF!+FEB!AX80+MAR!AX81</f>
        <v>#REF!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0">D82+E82</f>
        <v>583</v>
      </c>
      <c r="G82" s="19">
        <f>JAN!G13+FEB!G81+MAR!G82</f>
        <v>96</v>
      </c>
      <c r="H82" s="19">
        <f>JAN!H13+FEB!H81+MAR!H82</f>
        <v>90</v>
      </c>
      <c r="I82" s="19">
        <f>JAN!I13+FEB!I81+MAR!I82</f>
        <v>186</v>
      </c>
      <c r="J82" s="19">
        <f>JAN!J13+FEB!J81+MAR!J82</f>
        <v>31.903945111492281</v>
      </c>
      <c r="K82" s="19">
        <f>JAN!K13+FEB!K81+MAR!K82</f>
        <v>74</v>
      </c>
      <c r="L82" s="19">
        <f>JAN!L13+FEB!L81+MAR!L82</f>
        <v>72</v>
      </c>
      <c r="M82" s="19">
        <f>JAN!M13+FEB!M81+MAR!M82</f>
        <v>146</v>
      </c>
      <c r="N82" s="19">
        <f>JAN!N13+FEB!N81+MAR!N82</f>
        <v>25.042881646655232</v>
      </c>
      <c r="O82" s="19">
        <f>JAN!O13+FEB!O81+MAR!O82</f>
        <v>0</v>
      </c>
      <c r="P82" s="19">
        <f>JAN!P13+FEB!P81+MAR!P82</f>
        <v>0</v>
      </c>
      <c r="Q82" s="19">
        <f>JAN!Q13+FEB!Q81+MAR!Q82</f>
        <v>0</v>
      </c>
      <c r="R82" s="19">
        <f>JAN!R13+FEB!R81+MAR!R82</f>
        <v>0</v>
      </c>
      <c r="S82" s="19">
        <f>JAN!S13+FEB!S81+MAR!S82</f>
        <v>0</v>
      </c>
      <c r="T82" s="19">
        <f>JAN!T13+FEB!T81+MAR!T82</f>
        <v>1</v>
      </c>
      <c r="U82" s="19">
        <f>JAN!U13+FEB!U81+MAR!U82</f>
        <v>1</v>
      </c>
      <c r="V82" s="19">
        <f>JAN!V13+FEB!V81+MAR!V82</f>
        <v>1.4705882352941175</v>
      </c>
      <c r="W82" s="19">
        <f>JAN!W13+FEB!W81+MAR!W82</f>
        <v>0</v>
      </c>
      <c r="X82" s="19">
        <f>JAN!X13+FEB!X81+MAR!X82</f>
        <v>1</v>
      </c>
      <c r="Y82" s="19">
        <f>JAN!Y13+FEB!Y81+MAR!Y82</f>
        <v>1</v>
      </c>
      <c r="Z82" s="19">
        <f>JAN!Z13+FEB!Z81+MAR!Z82</f>
        <v>1.4705882352941175</v>
      </c>
      <c r="AA82" s="19">
        <f>JAN!AA13+FEB!AA81+MAR!AA82</f>
        <v>0</v>
      </c>
      <c r="AB82" s="19">
        <f>JAN!AB13+FEB!AB81+MAR!AB82</f>
        <v>0</v>
      </c>
      <c r="AC82" s="19">
        <f>JAN!AC13+FEB!AC81+MAR!AC82</f>
        <v>0</v>
      </c>
      <c r="AD82" s="19">
        <f>JAN!AD13+FEB!AD81+MAR!AD82</f>
        <v>0</v>
      </c>
      <c r="AE82" s="19">
        <f>JAN!AE13+FEB!AE81+MAR!AE82</f>
        <v>0</v>
      </c>
      <c r="AF82" s="19">
        <f>JAN!AF13+FEB!AF81+MAR!AF82</f>
        <v>0</v>
      </c>
      <c r="AG82" s="19">
        <f>JAN!AG13+FEB!AG81+MAR!AG82</f>
        <v>0</v>
      </c>
      <c r="AH82" s="19">
        <f>JAN!AH13+FEB!AH81+MAR!AH82</f>
        <v>0</v>
      </c>
      <c r="AI82" s="19">
        <f>JAN!AI13+FEB!AI81+MAR!AI82</f>
        <v>0</v>
      </c>
      <c r="AJ82" s="19">
        <f>JAN!AJ13+FEB!AJ81+MAR!AJ82</f>
        <v>0</v>
      </c>
      <c r="AK82" s="19">
        <f>JAN!AK13+FEB!AK81+MAR!AK82</f>
        <v>0</v>
      </c>
      <c r="AL82" s="19">
        <f>JAN!AL13+FEB!AL81+MAR!AL82</f>
        <v>0</v>
      </c>
      <c r="AM82" s="19">
        <f>JAN!AM13+FEB!AM81+MAR!AM82</f>
        <v>0</v>
      </c>
      <c r="AN82" s="19">
        <f>JAN!AN13+FEB!AN81+MAR!AN82</f>
        <v>0</v>
      </c>
      <c r="AO82" s="19">
        <f>JAN!AO13+FEB!AO81+MAR!AO82</f>
        <v>0</v>
      </c>
      <c r="AP82" s="19">
        <f>JAN!AP13+FEB!AP81+MAR!AP82</f>
        <v>0</v>
      </c>
      <c r="AQ82" s="19">
        <f>JAN!AQ13+FEB!AQ81+MAR!AQ82</f>
        <v>0</v>
      </c>
      <c r="AR82" s="19">
        <f>JAN!AR13+FEB!AR81+MAR!AR82</f>
        <v>0</v>
      </c>
      <c r="AS82" s="19">
        <f>JAN!AS13+FEB!AS81+MAR!AS82</f>
        <v>0</v>
      </c>
      <c r="AT82" s="19">
        <f>JAN!AT13+FEB!AT81+MAR!AT82</f>
        <v>0</v>
      </c>
      <c r="AU82" s="19">
        <f>JAN!AU13+FEB!AU81+MAR!AU82</f>
        <v>0</v>
      </c>
      <c r="AV82" s="19">
        <f>JAN!AV13+FEB!AV81+MAR!AV82</f>
        <v>1</v>
      </c>
      <c r="AW82" s="19">
        <f>JAN!AW13+FEB!AW81+MAR!AW82</f>
        <v>1</v>
      </c>
      <c r="AX82" s="19">
        <f>JAN!AX13+FEB!AX81+MAR!AX82</f>
        <v>1.4705882352941175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0"/>
        <v>440</v>
      </c>
      <c r="G83" s="19">
        <f>JAN!G14+FEB!G82+MAR!G83</f>
        <v>82</v>
      </c>
      <c r="H83" s="19">
        <f>JAN!H14+FEB!H82+MAR!H83</f>
        <v>76</v>
      </c>
      <c r="I83" s="19">
        <f>JAN!I14+FEB!I82+MAR!I83</f>
        <v>158</v>
      </c>
      <c r="J83" s="19">
        <f>JAN!J14+FEB!J82+MAR!J83</f>
        <v>35.909090909090907</v>
      </c>
      <c r="K83" s="19">
        <f>JAN!K14+FEB!K82+MAR!K83</f>
        <v>44</v>
      </c>
      <c r="L83" s="19">
        <f>JAN!L14+FEB!L82+MAR!L83</f>
        <v>51</v>
      </c>
      <c r="M83" s="19">
        <f>JAN!M14+FEB!M82+MAR!M83</f>
        <v>95</v>
      </c>
      <c r="N83" s="19">
        <f>JAN!N14+FEB!N82+MAR!N83</f>
        <v>21.590909090909086</v>
      </c>
      <c r="O83" s="19">
        <f>JAN!O14+FEB!O82+MAR!O83</f>
        <v>0</v>
      </c>
      <c r="P83" s="19">
        <f>JAN!P14+FEB!P82+MAR!P83</f>
        <v>0</v>
      </c>
      <c r="Q83" s="19">
        <f>JAN!Q14+FEB!Q82+MAR!Q83</f>
        <v>0</v>
      </c>
      <c r="R83" s="19">
        <f>JAN!R14+FEB!R82+MAR!R83</f>
        <v>0</v>
      </c>
      <c r="S83" s="19">
        <f>JAN!S14+FEB!S82+MAR!S83</f>
        <v>0</v>
      </c>
      <c r="T83" s="19">
        <f>JAN!T14+FEB!T82+MAR!T83</f>
        <v>0</v>
      </c>
      <c r="U83" s="19">
        <f>JAN!U14+FEB!U82+MAR!U83</f>
        <v>0</v>
      </c>
      <c r="V83" s="19">
        <f>JAN!V14+FEB!V82+MAR!V83</f>
        <v>0</v>
      </c>
      <c r="W83" s="19">
        <f>JAN!W14+FEB!W82+MAR!W83</f>
        <v>0</v>
      </c>
      <c r="X83" s="19">
        <f>JAN!X14+FEB!X82+MAR!X83</f>
        <v>0</v>
      </c>
      <c r="Y83" s="19">
        <f>JAN!Y14+FEB!Y82+MAR!Y83</f>
        <v>0</v>
      </c>
      <c r="Z83" s="19">
        <f>JAN!Z14+FEB!Z82+MAR!Z83</f>
        <v>0</v>
      </c>
      <c r="AA83" s="19">
        <f>JAN!AA14+FEB!AA82+MAR!AA83</f>
        <v>0</v>
      </c>
      <c r="AB83" s="19">
        <f>JAN!AB14+FEB!AB82+MAR!AB83</f>
        <v>0</v>
      </c>
      <c r="AC83" s="19">
        <f>JAN!AC14+FEB!AC82+MAR!AC83</f>
        <v>0</v>
      </c>
      <c r="AD83" s="19">
        <f>JAN!AD14+FEB!AD82+MAR!AD83</f>
        <v>0</v>
      </c>
      <c r="AE83" s="19">
        <f>JAN!AE14+FEB!AE82+MAR!AE83</f>
        <v>0</v>
      </c>
      <c r="AF83" s="19">
        <f>JAN!AF14+FEB!AF82+MAR!AF83</f>
        <v>0</v>
      </c>
      <c r="AG83" s="19">
        <f>JAN!AG14+FEB!AG82+MAR!AG83</f>
        <v>0</v>
      </c>
      <c r="AH83" s="19">
        <f>JAN!AH14+FEB!AH82+MAR!AH83</f>
        <v>0</v>
      </c>
      <c r="AI83" s="19">
        <f>JAN!AI14+FEB!AI82+MAR!AI83</f>
        <v>0</v>
      </c>
      <c r="AJ83" s="19">
        <f>JAN!AJ14+FEB!AJ82+MAR!AJ83</f>
        <v>0</v>
      </c>
      <c r="AK83" s="19">
        <f>JAN!AK14+FEB!AK82+MAR!AK83</f>
        <v>0</v>
      </c>
      <c r="AL83" s="19">
        <f>JAN!AL14+FEB!AL82+MAR!AL83</f>
        <v>0</v>
      </c>
      <c r="AM83" s="19">
        <f>JAN!AM14+FEB!AM82+MAR!AM83</f>
        <v>0</v>
      </c>
      <c r="AN83" s="19">
        <f>JAN!AN14+FEB!AN82+MAR!AN83</f>
        <v>0</v>
      </c>
      <c r="AO83" s="19">
        <f>JAN!AO14+FEB!AO82+MAR!AO83</f>
        <v>0</v>
      </c>
      <c r="AP83" s="19">
        <f>JAN!AP14+FEB!AP82+MAR!AP83</f>
        <v>0</v>
      </c>
      <c r="AQ83" s="19">
        <f>JAN!AQ14+FEB!AQ82+MAR!AQ83</f>
        <v>0</v>
      </c>
      <c r="AR83" s="19">
        <f>JAN!AR14+FEB!AR82+MAR!AR83</f>
        <v>0</v>
      </c>
      <c r="AS83" s="19">
        <f>JAN!AS14+FEB!AS82+MAR!AS83</f>
        <v>0</v>
      </c>
      <c r="AT83" s="19">
        <f>JAN!AT14+FEB!AT82+MAR!AT83</f>
        <v>0</v>
      </c>
      <c r="AU83" s="19">
        <f>JAN!AU14+FEB!AU82+MAR!AU83</f>
        <v>0</v>
      </c>
      <c r="AV83" s="19">
        <f>JAN!AV14+FEB!AV82+MAR!AV83</f>
        <v>0</v>
      </c>
      <c r="AW83" s="19">
        <f>JAN!AW14+FEB!AW82+MAR!AW83</f>
        <v>0</v>
      </c>
      <c r="AX83" s="19">
        <f>JAN!AX14+FEB!AX82+MAR!AX83</f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0"/>
        <v>791</v>
      </c>
      <c r="G84" s="19">
        <f>JAN!G15+FEB!G83+MAR!G84</f>
        <v>77</v>
      </c>
      <c r="H84" s="19">
        <f>JAN!H15+FEB!H83+MAR!H84</f>
        <v>87</v>
      </c>
      <c r="I84" s="19">
        <f>JAN!I15+FEB!I83+MAR!I84</f>
        <v>164</v>
      </c>
      <c r="J84" s="19">
        <f>JAN!J15+FEB!J83+MAR!J84</f>
        <v>20.733249051833123</v>
      </c>
      <c r="K84" s="19">
        <f>JAN!K15+FEB!K83+MAR!K84</f>
        <v>76</v>
      </c>
      <c r="L84" s="19">
        <f>JAN!L15+FEB!L83+MAR!L84</f>
        <v>87</v>
      </c>
      <c r="M84" s="19">
        <f>JAN!M15+FEB!M83+MAR!M84</f>
        <v>163</v>
      </c>
      <c r="N84" s="19">
        <f>JAN!N15+FEB!N83+MAR!N84</f>
        <v>20.606826801517066</v>
      </c>
      <c r="O84" s="19">
        <f>JAN!O15+FEB!O83+MAR!O84</f>
        <v>0</v>
      </c>
      <c r="P84" s="19">
        <f>JAN!P15+FEB!P83+MAR!P84</f>
        <v>0</v>
      </c>
      <c r="Q84" s="19">
        <f>JAN!Q15+FEB!Q83+MAR!Q84</f>
        <v>0</v>
      </c>
      <c r="R84" s="19">
        <f>JAN!R15+FEB!R83+MAR!R84</f>
        <v>0</v>
      </c>
      <c r="S84" s="19">
        <f>JAN!S15+FEB!S83+MAR!S84</f>
        <v>0</v>
      </c>
      <c r="T84" s="19">
        <f>JAN!T15+FEB!T83+MAR!T84</f>
        <v>0</v>
      </c>
      <c r="U84" s="19">
        <f>JAN!U15+FEB!U83+MAR!U84</f>
        <v>0</v>
      </c>
      <c r="V84" s="19">
        <f>JAN!V15+FEB!V83+MAR!V84</f>
        <v>0</v>
      </c>
      <c r="W84" s="19">
        <f>JAN!W15+FEB!W83+MAR!W84</f>
        <v>0</v>
      </c>
      <c r="X84" s="19">
        <f>JAN!X15+FEB!X83+MAR!X84</f>
        <v>0</v>
      </c>
      <c r="Y84" s="19">
        <f>JAN!Y15+FEB!Y83+MAR!Y84</f>
        <v>0</v>
      </c>
      <c r="Z84" s="19">
        <f>JAN!Z15+FEB!Z83+MAR!Z84</f>
        <v>0</v>
      </c>
      <c r="AA84" s="19">
        <f>JAN!AA15+FEB!AA83+MAR!AA84</f>
        <v>0</v>
      </c>
      <c r="AB84" s="19">
        <f>JAN!AB15+FEB!AB83+MAR!AB84</f>
        <v>0</v>
      </c>
      <c r="AC84" s="19">
        <f>JAN!AC15+FEB!AC83+MAR!AC84</f>
        <v>0</v>
      </c>
      <c r="AD84" s="19">
        <f>JAN!AD15+FEB!AD83+MAR!AD84</f>
        <v>0</v>
      </c>
      <c r="AE84" s="19">
        <f>JAN!AE15+FEB!AE83+MAR!AE84</f>
        <v>0</v>
      </c>
      <c r="AF84" s="19">
        <f>JAN!AF15+FEB!AF83+MAR!AF84</f>
        <v>0</v>
      </c>
      <c r="AG84" s="19">
        <f>JAN!AG15+FEB!AG83+MAR!AG84</f>
        <v>0</v>
      </c>
      <c r="AH84" s="19">
        <f>JAN!AH15+FEB!AH83+MAR!AH84</f>
        <v>0</v>
      </c>
      <c r="AI84" s="19">
        <f>JAN!AI15+FEB!AI83+MAR!AI84</f>
        <v>0</v>
      </c>
      <c r="AJ84" s="19">
        <f>JAN!AJ15+FEB!AJ83+MAR!AJ84</f>
        <v>0</v>
      </c>
      <c r="AK84" s="19">
        <f>JAN!AK15+FEB!AK83+MAR!AK84</f>
        <v>0</v>
      </c>
      <c r="AL84" s="19">
        <f>JAN!AL15+FEB!AL83+MAR!AL84</f>
        <v>0</v>
      </c>
      <c r="AM84" s="19">
        <f>JAN!AM15+FEB!AM83+MAR!AM84</f>
        <v>0</v>
      </c>
      <c r="AN84" s="19">
        <f>JAN!AN15+FEB!AN83+MAR!AN84</f>
        <v>0</v>
      </c>
      <c r="AO84" s="19">
        <f>JAN!AO15+FEB!AO83+MAR!AO84</f>
        <v>0</v>
      </c>
      <c r="AP84" s="19">
        <f>JAN!AP15+FEB!AP83+MAR!AP84</f>
        <v>0</v>
      </c>
      <c r="AQ84" s="19">
        <f>JAN!AQ15+FEB!AQ83+MAR!AQ84</f>
        <v>0</v>
      </c>
      <c r="AR84" s="19">
        <f>JAN!AR15+FEB!AR83+MAR!AR84</f>
        <v>0</v>
      </c>
      <c r="AS84" s="19">
        <f>JAN!AS15+FEB!AS83+MAR!AS84</f>
        <v>0</v>
      </c>
      <c r="AT84" s="19">
        <f>JAN!AT15+FEB!AT83+MAR!AT84</f>
        <v>0</v>
      </c>
      <c r="AU84" s="19">
        <f>JAN!AU15+FEB!AU83+MAR!AU84</f>
        <v>0</v>
      </c>
      <c r="AV84" s="19">
        <f>JAN!AV15+FEB!AV83+MAR!AV84</f>
        <v>0</v>
      </c>
      <c r="AW84" s="19">
        <f>JAN!AW15+FEB!AW83+MAR!AW84</f>
        <v>0</v>
      </c>
      <c r="AX84" s="19">
        <f>JAN!AX15+FEB!AX83+MAR!AX84</f>
        <v>0</v>
      </c>
    </row>
    <row r="85" spans="1:50" ht="14.25" customHeight="1">
      <c r="A85" s="26"/>
      <c r="B85" s="26"/>
      <c r="C85" s="18" t="s">
        <v>37</v>
      </c>
      <c r="D85" s="19">
        <f t="shared" ref="D85:F85" si="31">SUM(D82:D84)</f>
        <v>947</v>
      </c>
      <c r="E85" s="19">
        <f t="shared" si="31"/>
        <v>867</v>
      </c>
      <c r="F85" s="19">
        <f t="shared" si="31"/>
        <v>1814</v>
      </c>
      <c r="G85" s="19" t="e">
        <f>JAN!#REF!+FEB!G84+MAR!G85</f>
        <v>#REF!</v>
      </c>
      <c r="H85" s="19" t="e">
        <f>JAN!#REF!+FEB!H84+MAR!H85</f>
        <v>#REF!</v>
      </c>
      <c r="I85" s="19" t="e">
        <f>JAN!#REF!+FEB!I84+MAR!I85</f>
        <v>#REF!</v>
      </c>
      <c r="J85" s="19" t="e">
        <f>JAN!#REF!+FEB!J84+MAR!J85</f>
        <v>#REF!</v>
      </c>
      <c r="K85" s="19" t="e">
        <f>JAN!#REF!+FEB!K84+MAR!K85</f>
        <v>#REF!</v>
      </c>
      <c r="L85" s="19" t="e">
        <f>JAN!#REF!+FEB!L84+MAR!L85</f>
        <v>#REF!</v>
      </c>
      <c r="M85" s="19" t="e">
        <f>JAN!#REF!+FEB!M84+MAR!M85</f>
        <v>#REF!</v>
      </c>
      <c r="N85" s="19" t="e">
        <f>JAN!#REF!+FEB!N84+MAR!N85</f>
        <v>#REF!</v>
      </c>
      <c r="O85" s="19" t="e">
        <f>JAN!#REF!+FEB!O84+MAR!O85</f>
        <v>#REF!</v>
      </c>
      <c r="P85" s="19" t="e">
        <f>JAN!#REF!+FEB!P84+MAR!P85</f>
        <v>#REF!</v>
      </c>
      <c r="Q85" s="19" t="e">
        <f>JAN!#REF!+FEB!Q84+MAR!Q85</f>
        <v>#REF!</v>
      </c>
      <c r="R85" s="19" t="e">
        <f>JAN!#REF!+FEB!R84+MAR!R85</f>
        <v>#REF!</v>
      </c>
      <c r="S85" s="19" t="e">
        <f>JAN!#REF!+FEB!S84+MAR!S85</f>
        <v>#REF!</v>
      </c>
      <c r="T85" s="19" t="e">
        <f>JAN!#REF!+FEB!T84+MAR!T85</f>
        <v>#REF!</v>
      </c>
      <c r="U85" s="19" t="e">
        <f>JAN!#REF!+FEB!U84+MAR!U85</f>
        <v>#REF!</v>
      </c>
      <c r="V85" s="19" t="e">
        <f>JAN!#REF!+FEB!V84+MAR!V85</f>
        <v>#REF!</v>
      </c>
      <c r="W85" s="19" t="e">
        <f>JAN!#REF!+FEB!W84+MAR!W85</f>
        <v>#REF!</v>
      </c>
      <c r="X85" s="19" t="e">
        <f>JAN!#REF!+FEB!X84+MAR!X85</f>
        <v>#REF!</v>
      </c>
      <c r="Y85" s="19" t="e">
        <f>JAN!#REF!+FEB!Y84+MAR!Y85</f>
        <v>#REF!</v>
      </c>
      <c r="Z85" s="19" t="e">
        <f>JAN!#REF!+FEB!Z84+MAR!Z85</f>
        <v>#REF!</v>
      </c>
      <c r="AA85" s="19" t="e">
        <f>JAN!#REF!+FEB!AA84+MAR!AA85</f>
        <v>#REF!</v>
      </c>
      <c r="AB85" s="19" t="e">
        <f>JAN!#REF!+FEB!AB84+MAR!AB85</f>
        <v>#REF!</v>
      </c>
      <c r="AC85" s="19" t="e">
        <f>JAN!#REF!+FEB!AC84+MAR!AC85</f>
        <v>#REF!</v>
      </c>
      <c r="AD85" s="19" t="e">
        <f>JAN!#REF!+FEB!AD84+MAR!AD85</f>
        <v>#REF!</v>
      </c>
      <c r="AE85" s="19" t="e">
        <f>JAN!#REF!+FEB!AE84+MAR!AE85</f>
        <v>#REF!</v>
      </c>
      <c r="AF85" s="19" t="e">
        <f>JAN!#REF!+FEB!AF84+MAR!AF85</f>
        <v>#REF!</v>
      </c>
      <c r="AG85" s="19" t="e">
        <f>JAN!#REF!+FEB!AG84+MAR!AG85</f>
        <v>#REF!</v>
      </c>
      <c r="AH85" s="19" t="e">
        <f>JAN!#REF!+FEB!AH84+MAR!AH85</f>
        <v>#REF!</v>
      </c>
      <c r="AI85" s="19" t="e">
        <f>JAN!#REF!+FEB!AI84+MAR!AI85</f>
        <v>#REF!</v>
      </c>
      <c r="AJ85" s="19" t="e">
        <f>JAN!#REF!+FEB!AJ84+MAR!AJ85</f>
        <v>#REF!</v>
      </c>
      <c r="AK85" s="19" t="e">
        <f>JAN!#REF!+FEB!AK84+MAR!AK85</f>
        <v>#REF!</v>
      </c>
      <c r="AL85" s="19" t="e">
        <f>JAN!#REF!+FEB!AL84+MAR!AL85</f>
        <v>#REF!</v>
      </c>
      <c r="AM85" s="19" t="e">
        <f>JAN!#REF!+FEB!AM84+MAR!AM85</f>
        <v>#REF!</v>
      </c>
      <c r="AN85" s="19" t="e">
        <f>JAN!#REF!+FEB!AN84+MAR!AN85</f>
        <v>#REF!</v>
      </c>
      <c r="AO85" s="19" t="e">
        <f>JAN!#REF!+FEB!AO84+MAR!AO85</f>
        <v>#REF!</v>
      </c>
      <c r="AP85" s="19" t="e">
        <f>JAN!#REF!+FEB!AP84+MAR!AP85</f>
        <v>#REF!</v>
      </c>
      <c r="AQ85" s="19" t="e">
        <f>JAN!#REF!+FEB!AQ84+MAR!AQ85</f>
        <v>#REF!</v>
      </c>
      <c r="AR85" s="19" t="e">
        <f>JAN!#REF!+FEB!AR84+MAR!AR85</f>
        <v>#REF!</v>
      </c>
      <c r="AS85" s="19" t="e">
        <f>JAN!#REF!+FEB!AS84+MAR!AS85</f>
        <v>#REF!</v>
      </c>
      <c r="AT85" s="19" t="e">
        <f>JAN!#REF!+FEB!AT84+MAR!AT85</f>
        <v>#REF!</v>
      </c>
      <c r="AU85" s="19" t="e">
        <f>JAN!#REF!+FEB!AU84+MAR!AU85</f>
        <v>#REF!</v>
      </c>
      <c r="AV85" s="19" t="e">
        <f>JAN!#REF!+FEB!AV84+MAR!AV85</f>
        <v>#REF!</v>
      </c>
      <c r="AW85" s="19" t="e">
        <f>JAN!#REF!+FEB!AW84+MAR!AW85</f>
        <v>#REF!</v>
      </c>
      <c r="AX85" s="19" t="e">
        <f>JAN!#REF!+FEB!AX84+MAR!AX85</f>
        <v>#REF!</v>
      </c>
    </row>
    <row r="86" spans="1:50" ht="14.25" customHeight="1">
      <c r="A86" s="104" t="s">
        <v>106</v>
      </c>
      <c r="B86" s="105"/>
      <c r="C86" s="106"/>
      <c r="D86" s="37">
        <f t="shared" ref="D86:I86" si="32">D17+D22+D26+D29+D34+D37+D42+D47+D52+D56+D61+D66+D72+D77+D81+D85</f>
        <v>19901</v>
      </c>
      <c r="E86" s="37">
        <f t="shared" si="32"/>
        <v>19172</v>
      </c>
      <c r="F86" s="37">
        <f t="shared" si="32"/>
        <v>39073</v>
      </c>
      <c r="G86" s="38" t="e">
        <f t="shared" si="32"/>
        <v>#REF!</v>
      </c>
      <c r="H86" s="38" t="e">
        <f t="shared" si="32"/>
        <v>#REF!</v>
      </c>
      <c r="I86" s="38" t="e">
        <f t="shared" si="32"/>
        <v>#REF!</v>
      </c>
      <c r="J86" s="39" t="e">
        <f>I86/F86*100</f>
        <v>#REF!</v>
      </c>
      <c r="K86" s="38" t="e">
        <f t="shared" ref="K86:M86" si="33">K17+K22+K26+K29+K34+K37+K42+K47+K52+K56+K61+K66+K72+K77+K81+K85</f>
        <v>#REF!</v>
      </c>
      <c r="L86" s="38" t="e">
        <f t="shared" si="33"/>
        <v>#REF!</v>
      </c>
      <c r="M86" s="38" t="e">
        <f t="shared" si="33"/>
        <v>#REF!</v>
      </c>
      <c r="N86" s="39" t="e">
        <f>M86/F86*100</f>
        <v>#REF!</v>
      </c>
      <c r="O86" s="40" t="e">
        <f t="shared" ref="O86:Q86" si="34">O17+O22+O26+O29+O34+O37+O42+O47+O52+O56+O61+O66+O72+O77+O81+O85</f>
        <v>#REF!</v>
      </c>
      <c r="P86" s="40" t="e">
        <f t="shared" si="34"/>
        <v>#REF!</v>
      </c>
      <c r="Q86" s="40" t="e">
        <f t="shared" si="34"/>
        <v>#REF!</v>
      </c>
      <c r="R86" s="39" t="e">
        <f>Q86/I86*100</f>
        <v>#REF!</v>
      </c>
      <c r="S86" s="40" t="e">
        <f t="shared" ref="S86:U86" si="35">S17+S22+S26+S29+S34+S37+S42+S47+S52+S56+S61+S66+S72+S77+S81+S85</f>
        <v>#REF!</v>
      </c>
      <c r="T86" s="40" t="e">
        <f t="shared" si="35"/>
        <v>#REF!</v>
      </c>
      <c r="U86" s="40" t="e">
        <f t="shared" si="35"/>
        <v>#REF!</v>
      </c>
      <c r="V86" s="39" t="e">
        <f>U86/I86*100</f>
        <v>#REF!</v>
      </c>
      <c r="W86" s="40" t="e">
        <f t="shared" ref="W86:Y86" si="36">W17+W22+W26+W29+W34+W37+W42+W47+W52+W56+W61+W66+W72+W77+W81+W85</f>
        <v>#REF!</v>
      </c>
      <c r="X86" s="40" t="e">
        <f t="shared" si="36"/>
        <v>#REF!</v>
      </c>
      <c r="Y86" s="40" t="e">
        <f t="shared" si="36"/>
        <v>#REF!</v>
      </c>
      <c r="Z86" s="39" t="e">
        <f>Y86/I86*100</f>
        <v>#REF!</v>
      </c>
      <c r="AA86" s="40" t="e">
        <f t="shared" ref="AA86:AC86" si="37">AA17+AA22+AA26+AA29+AA34+AA37+AA42+AA47+AA52+AA56+AA61+AA66+AA72+AA77+AA81+AA85</f>
        <v>#REF!</v>
      </c>
      <c r="AB86" s="40" t="e">
        <f t="shared" si="37"/>
        <v>#REF!</v>
      </c>
      <c r="AC86" s="40" t="e">
        <f t="shared" si="37"/>
        <v>#REF!</v>
      </c>
      <c r="AD86" s="39" t="e">
        <f>AC86/I86*100</f>
        <v>#REF!</v>
      </c>
      <c r="AE86" s="40" t="e">
        <f t="shared" ref="AE86:AG86" si="38">AE17+AE22+AE26+AE29+AE34+AE37+AE42+AE47+AE52+AE56+AE61+AE66+AE72+AE77+AE81+AE85</f>
        <v>#REF!</v>
      </c>
      <c r="AF86" s="40" t="e">
        <f t="shared" si="38"/>
        <v>#REF!</v>
      </c>
      <c r="AG86" s="40" t="e">
        <f t="shared" si="38"/>
        <v>#REF!</v>
      </c>
      <c r="AH86" s="39" t="e">
        <f>AG86/I86*100</f>
        <v>#REF!</v>
      </c>
      <c r="AI86" s="40" t="e">
        <f t="shared" ref="AI86:AK86" si="39">AI17+AI22+AI26+AI29+AI34+AI37+AI42+AI47+AI52+AI56+AI61+AI66+AI72+AI77+AI81+AI85</f>
        <v>#REF!</v>
      </c>
      <c r="AJ86" s="40" t="e">
        <f t="shared" si="39"/>
        <v>#REF!</v>
      </c>
      <c r="AK86" s="40" t="e">
        <f t="shared" si="39"/>
        <v>#REF!</v>
      </c>
      <c r="AL86" s="39" t="e">
        <f>AK86/I86*100</f>
        <v>#REF!</v>
      </c>
      <c r="AM86" s="40" t="e">
        <f t="shared" ref="AM86:AO86" si="40">AM17+AM22+AM26+AM29+AM34+AM37+AM42+AM47+AM52+AM56+AM61+AM66+AM72+AM77+AM81+AM85</f>
        <v>#REF!</v>
      </c>
      <c r="AN86" s="40" t="e">
        <f t="shared" si="40"/>
        <v>#REF!</v>
      </c>
      <c r="AO86" s="40" t="e">
        <f t="shared" si="40"/>
        <v>#REF!</v>
      </c>
      <c r="AP86" s="39" t="e">
        <f>AO86/I86*100</f>
        <v>#REF!</v>
      </c>
      <c r="AQ86" s="40" t="e">
        <f t="shared" ref="AQ86:AS86" si="41">AQ17+AQ22+AQ26+AQ29+AQ34+AQ37+AQ42+AQ47+AQ52+AQ56+AQ61+AQ66+AQ72+AQ77+AQ81+AQ85</f>
        <v>#REF!</v>
      </c>
      <c r="AR86" s="40" t="e">
        <f t="shared" si="41"/>
        <v>#REF!</v>
      </c>
      <c r="AS86" s="40" t="e">
        <f t="shared" si="41"/>
        <v>#REF!</v>
      </c>
      <c r="AT86" s="39" t="e">
        <f>AS86/I86*100</f>
        <v>#REF!</v>
      </c>
      <c r="AU86" s="40" t="e">
        <f t="shared" ref="AU86:AW86" si="42">AU17+AU22+AU26+AU29+AU34+AU37+AU42+AU47+AU52+AU56+AU61+AU66+AU72+AU77+AU81+AU85</f>
        <v>#REF!</v>
      </c>
      <c r="AV86" s="40" t="e">
        <f t="shared" si="42"/>
        <v>#REF!</v>
      </c>
      <c r="AW86" s="40" t="e">
        <f t="shared" si="42"/>
        <v>#REF!</v>
      </c>
      <c r="AX86" s="39" t="e">
        <f>AW86/I86*100</f>
        <v>#REF!</v>
      </c>
    </row>
    <row r="87" spans="1:50" ht="14.25" customHeight="1"/>
    <row r="88" spans="1:50" ht="14.25" customHeight="1"/>
    <row r="89" spans="1:50" ht="14.25" customHeight="1"/>
    <row r="90" spans="1:50" ht="14.25" customHeight="1"/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Y1000"/>
  <sheetViews>
    <sheetView workbookViewId="0"/>
  </sheetViews>
  <sheetFormatPr defaultColWidth="14.42578125" defaultRowHeight="15" customHeight="1"/>
  <cols>
    <col min="1" max="1" width="4.85546875" customWidth="1"/>
    <col min="2" max="2" width="23.140625" customWidth="1"/>
    <col min="3" max="8" width="8.7109375" customWidth="1"/>
    <col min="9" max="9" width="8.140625" customWidth="1"/>
    <col min="10" max="12" width="8.7109375" customWidth="1"/>
    <col min="13" max="13" width="8.140625" customWidth="1"/>
    <col min="14" max="16" width="8.7109375" customWidth="1"/>
    <col min="17" max="17" width="8.140625" customWidth="1"/>
    <col min="18" max="20" width="8.7109375" customWidth="1"/>
    <col min="21" max="21" width="8.140625" customWidth="1"/>
    <col min="22" max="24" width="8.7109375" customWidth="1"/>
    <col min="25" max="25" width="8.140625" customWidth="1"/>
    <col min="26" max="28" width="8.7109375" customWidth="1"/>
    <col min="29" max="29" width="8.140625" customWidth="1"/>
    <col min="30" max="32" width="8.7109375" customWidth="1"/>
    <col min="33" max="33" width="8.140625" customWidth="1"/>
    <col min="34" max="36" width="8.7109375" customWidth="1"/>
    <col min="37" max="37" width="8.140625" customWidth="1"/>
    <col min="38" max="40" width="8.7109375" customWidth="1"/>
    <col min="41" max="41" width="8.140625" customWidth="1"/>
    <col min="42" max="44" width="8.7109375" customWidth="1"/>
    <col min="45" max="45" width="8.140625" customWidth="1"/>
    <col min="46" max="48" width="8.7109375" customWidth="1"/>
    <col min="49" max="49" width="8.140625" customWidth="1"/>
    <col min="50" max="51" width="8.7109375" customWidth="1"/>
  </cols>
  <sheetData>
    <row r="1" spans="1:51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</row>
    <row r="2" spans="1:51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</row>
    <row r="3" spans="1:51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</row>
    <row r="4" spans="1:51" ht="14.25" customHeight="1">
      <c r="A4" s="3" t="s">
        <v>5</v>
      </c>
      <c r="B4" s="3"/>
      <c r="C4" s="3" t="s">
        <v>4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</row>
    <row r="5" spans="1:51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</row>
    <row r="6" spans="1:51" ht="14.2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</row>
    <row r="7" spans="1:51" ht="14.25" customHeight="1">
      <c r="A7" s="119" t="s">
        <v>9</v>
      </c>
      <c r="B7" s="119" t="s">
        <v>10</v>
      </c>
      <c r="C7" s="120" t="s">
        <v>12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6"/>
      <c r="AX7" s="3"/>
      <c r="AY7" s="3"/>
    </row>
    <row r="8" spans="1:51" ht="17.25" customHeight="1">
      <c r="A8" s="100"/>
      <c r="B8" s="100"/>
      <c r="C8" s="107" t="s">
        <v>13</v>
      </c>
      <c r="D8" s="108"/>
      <c r="E8" s="109"/>
      <c r="F8" s="107" t="s">
        <v>14</v>
      </c>
      <c r="G8" s="108"/>
      <c r="H8" s="109"/>
      <c r="I8" s="116" t="s">
        <v>15</v>
      </c>
      <c r="J8" s="107" t="s">
        <v>16</v>
      </c>
      <c r="K8" s="108"/>
      <c r="L8" s="109"/>
      <c r="M8" s="116" t="s">
        <v>15</v>
      </c>
      <c r="N8" s="117" t="s">
        <v>17</v>
      </c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6"/>
      <c r="AT8" s="107" t="s">
        <v>18</v>
      </c>
      <c r="AU8" s="108"/>
      <c r="AV8" s="108"/>
      <c r="AW8" s="109"/>
      <c r="AX8" s="3"/>
      <c r="AY8" s="3"/>
    </row>
    <row r="9" spans="1:51" ht="19.5" customHeight="1">
      <c r="A9" s="100"/>
      <c r="B9" s="100"/>
      <c r="C9" s="110"/>
      <c r="D9" s="111"/>
      <c r="E9" s="112"/>
      <c r="F9" s="110"/>
      <c r="G9" s="111"/>
      <c r="H9" s="112"/>
      <c r="I9" s="100"/>
      <c r="J9" s="110"/>
      <c r="K9" s="111"/>
      <c r="L9" s="112"/>
      <c r="M9" s="100"/>
      <c r="N9" s="117" t="s">
        <v>19</v>
      </c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6"/>
      <c r="AT9" s="113"/>
      <c r="AU9" s="114"/>
      <c r="AV9" s="114"/>
      <c r="AW9" s="115"/>
      <c r="AX9" s="3"/>
      <c r="AY9" s="3"/>
    </row>
    <row r="10" spans="1:51" ht="15.75" customHeight="1">
      <c r="A10" s="101"/>
      <c r="B10" s="101"/>
      <c r="C10" s="113"/>
      <c r="D10" s="114"/>
      <c r="E10" s="115"/>
      <c r="F10" s="113"/>
      <c r="G10" s="114"/>
      <c r="H10" s="115"/>
      <c r="I10" s="101"/>
      <c r="J10" s="113"/>
      <c r="K10" s="114"/>
      <c r="L10" s="115"/>
      <c r="M10" s="101"/>
      <c r="N10" s="117" t="s">
        <v>20</v>
      </c>
      <c r="O10" s="105"/>
      <c r="P10" s="106"/>
      <c r="Q10" s="4" t="s">
        <v>15</v>
      </c>
      <c r="R10" s="117" t="s">
        <v>21</v>
      </c>
      <c r="S10" s="105"/>
      <c r="T10" s="106"/>
      <c r="U10" s="4" t="s">
        <v>15</v>
      </c>
      <c r="V10" s="117" t="s">
        <v>22</v>
      </c>
      <c r="W10" s="105"/>
      <c r="X10" s="106"/>
      <c r="Y10" s="4" t="s">
        <v>15</v>
      </c>
      <c r="Z10" s="117" t="s">
        <v>23</v>
      </c>
      <c r="AA10" s="105"/>
      <c r="AB10" s="106"/>
      <c r="AC10" s="4" t="s">
        <v>15</v>
      </c>
      <c r="AD10" s="117" t="s">
        <v>24</v>
      </c>
      <c r="AE10" s="105"/>
      <c r="AF10" s="106"/>
      <c r="AG10" s="4" t="s">
        <v>15</v>
      </c>
      <c r="AH10" s="117" t="s">
        <v>25</v>
      </c>
      <c r="AI10" s="105"/>
      <c r="AJ10" s="106"/>
      <c r="AK10" s="4" t="s">
        <v>15</v>
      </c>
      <c r="AL10" s="117" t="s">
        <v>26</v>
      </c>
      <c r="AM10" s="105"/>
      <c r="AN10" s="106"/>
      <c r="AO10" s="4" t="s">
        <v>15</v>
      </c>
      <c r="AP10" s="117" t="s">
        <v>27</v>
      </c>
      <c r="AQ10" s="105"/>
      <c r="AR10" s="106"/>
      <c r="AS10" s="4" t="s">
        <v>15</v>
      </c>
      <c r="AT10" s="117" t="s">
        <v>28</v>
      </c>
      <c r="AU10" s="105"/>
      <c r="AV10" s="106"/>
      <c r="AW10" s="4" t="s">
        <v>15</v>
      </c>
      <c r="AX10" s="3"/>
      <c r="AY10" s="3"/>
    </row>
    <row r="11" spans="1:51" ht="14.25" customHeight="1">
      <c r="A11" s="5">
        <v>1</v>
      </c>
      <c r="B11" s="5">
        <v>2</v>
      </c>
      <c r="C11" s="118">
        <v>3</v>
      </c>
      <c r="D11" s="105"/>
      <c r="E11" s="106"/>
      <c r="F11" s="118">
        <v>4</v>
      </c>
      <c r="G11" s="105"/>
      <c r="H11" s="106"/>
      <c r="I11" s="5">
        <v>5</v>
      </c>
      <c r="J11" s="118">
        <v>6</v>
      </c>
      <c r="K11" s="105"/>
      <c r="L11" s="106"/>
      <c r="M11" s="5">
        <v>7</v>
      </c>
      <c r="N11" s="118">
        <v>8</v>
      </c>
      <c r="O11" s="105"/>
      <c r="P11" s="106"/>
      <c r="Q11" s="5">
        <v>9</v>
      </c>
      <c r="R11" s="118">
        <v>10</v>
      </c>
      <c r="S11" s="105"/>
      <c r="T11" s="106"/>
      <c r="U11" s="5">
        <v>11</v>
      </c>
      <c r="V11" s="118">
        <v>12</v>
      </c>
      <c r="W11" s="105"/>
      <c r="X11" s="106"/>
      <c r="Y11" s="5">
        <v>13</v>
      </c>
      <c r="Z11" s="118">
        <v>14</v>
      </c>
      <c r="AA11" s="105"/>
      <c r="AB11" s="106"/>
      <c r="AC11" s="5">
        <v>15</v>
      </c>
      <c r="AD11" s="118">
        <v>16</v>
      </c>
      <c r="AE11" s="105"/>
      <c r="AF11" s="106"/>
      <c r="AG11" s="5">
        <v>17</v>
      </c>
      <c r="AH11" s="118">
        <v>18</v>
      </c>
      <c r="AI11" s="105"/>
      <c r="AJ11" s="106"/>
      <c r="AK11" s="5">
        <v>19</v>
      </c>
      <c r="AL11" s="118">
        <v>20</v>
      </c>
      <c r="AM11" s="105"/>
      <c r="AN11" s="106"/>
      <c r="AO11" s="5">
        <v>21</v>
      </c>
      <c r="AP11" s="118">
        <v>22</v>
      </c>
      <c r="AQ11" s="105"/>
      <c r="AR11" s="106"/>
      <c r="AS11" s="5">
        <v>23</v>
      </c>
      <c r="AT11" s="118">
        <v>24</v>
      </c>
      <c r="AU11" s="105"/>
      <c r="AV11" s="106"/>
      <c r="AW11" s="5">
        <v>25</v>
      </c>
      <c r="AX11" s="3"/>
      <c r="AY11" s="3"/>
    </row>
    <row r="12" spans="1:51" ht="14.25" customHeight="1">
      <c r="A12" s="6"/>
      <c r="B12" s="6"/>
      <c r="C12" s="7" t="s">
        <v>29</v>
      </c>
      <c r="D12" s="7" t="s">
        <v>30</v>
      </c>
      <c r="E12" s="7" t="s">
        <v>31</v>
      </c>
      <c r="F12" s="7" t="s">
        <v>29</v>
      </c>
      <c r="G12" s="7" t="s">
        <v>30</v>
      </c>
      <c r="H12" s="7" t="s">
        <v>31</v>
      </c>
      <c r="I12" s="7"/>
      <c r="J12" s="7" t="s">
        <v>29</v>
      </c>
      <c r="K12" s="7" t="s">
        <v>30</v>
      </c>
      <c r="L12" s="7" t="s">
        <v>31</v>
      </c>
      <c r="M12" s="7"/>
      <c r="N12" s="7" t="s">
        <v>29</v>
      </c>
      <c r="O12" s="7" t="s">
        <v>30</v>
      </c>
      <c r="P12" s="7" t="s">
        <v>31</v>
      </c>
      <c r="Q12" s="7"/>
      <c r="R12" s="7" t="s">
        <v>29</v>
      </c>
      <c r="S12" s="7" t="s">
        <v>30</v>
      </c>
      <c r="T12" s="7" t="s">
        <v>31</v>
      </c>
      <c r="U12" s="7"/>
      <c r="V12" s="7" t="s">
        <v>29</v>
      </c>
      <c r="W12" s="7" t="s">
        <v>30</v>
      </c>
      <c r="X12" s="7" t="s">
        <v>31</v>
      </c>
      <c r="Y12" s="7"/>
      <c r="Z12" s="7" t="s">
        <v>29</v>
      </c>
      <c r="AA12" s="7" t="s">
        <v>30</v>
      </c>
      <c r="AB12" s="7" t="s">
        <v>31</v>
      </c>
      <c r="AC12" s="7"/>
      <c r="AD12" s="7" t="s">
        <v>29</v>
      </c>
      <c r="AE12" s="7" t="s">
        <v>30</v>
      </c>
      <c r="AF12" s="7" t="s">
        <v>31</v>
      </c>
      <c r="AG12" s="7"/>
      <c r="AH12" s="7" t="s">
        <v>29</v>
      </c>
      <c r="AI12" s="7" t="s">
        <v>30</v>
      </c>
      <c r="AJ12" s="7" t="s">
        <v>31</v>
      </c>
      <c r="AK12" s="7"/>
      <c r="AL12" s="7" t="s">
        <v>29</v>
      </c>
      <c r="AM12" s="7" t="s">
        <v>30</v>
      </c>
      <c r="AN12" s="7" t="s">
        <v>31</v>
      </c>
      <c r="AO12" s="7"/>
      <c r="AP12" s="7" t="s">
        <v>29</v>
      </c>
      <c r="AQ12" s="7" t="s">
        <v>30</v>
      </c>
      <c r="AR12" s="7" t="s">
        <v>31</v>
      </c>
      <c r="AS12" s="7"/>
      <c r="AT12" s="7" t="s">
        <v>29</v>
      </c>
      <c r="AU12" s="7" t="s">
        <v>30</v>
      </c>
      <c r="AV12" s="7" t="s">
        <v>31</v>
      </c>
      <c r="AW12" s="7"/>
      <c r="AX12" s="3"/>
      <c r="AY12" s="3"/>
    </row>
    <row r="13" spans="1:51" ht="18" customHeight="1">
      <c r="A13" s="8">
        <v>1</v>
      </c>
      <c r="B13" s="41" t="s">
        <v>32</v>
      </c>
      <c r="C13" s="9">
        <f>'TRIBULAN I'!D17</f>
        <v>457</v>
      </c>
      <c r="D13" s="9">
        <f>'TRIBULAN I'!E17</f>
        <v>461</v>
      </c>
      <c r="E13" s="9">
        <f>'TRIBULAN I'!F17</f>
        <v>918</v>
      </c>
      <c r="F13" s="42" t="e">
        <f>'TRIBULAN I'!G17</f>
        <v>#REF!</v>
      </c>
      <c r="G13" s="42" t="e">
        <f>'TRIBULAN I'!H17</f>
        <v>#REF!</v>
      </c>
      <c r="H13" s="42" t="e">
        <f>'TRIBULAN I'!I17</f>
        <v>#REF!</v>
      </c>
      <c r="I13" s="9" t="e">
        <f>'TRIBULAN I'!J17</f>
        <v>#REF!</v>
      </c>
      <c r="J13" s="42" t="e">
        <f>'TRIBULAN I'!K17</f>
        <v>#REF!</v>
      </c>
      <c r="K13" s="42" t="e">
        <f>'TRIBULAN I'!L17</f>
        <v>#REF!</v>
      </c>
      <c r="L13" s="42" t="e">
        <f>'TRIBULAN I'!M17</f>
        <v>#REF!</v>
      </c>
      <c r="M13" s="9" t="e">
        <f>'TRIBULAN I'!N17</f>
        <v>#REF!</v>
      </c>
      <c r="N13" s="9" t="e">
        <f>'TRIBULAN I'!O17</f>
        <v>#REF!</v>
      </c>
      <c r="O13" s="9" t="e">
        <f>'TRIBULAN I'!P17</f>
        <v>#REF!</v>
      </c>
      <c r="P13" s="9" t="e">
        <f>'TRIBULAN I'!Q17</f>
        <v>#REF!</v>
      </c>
      <c r="Q13" s="9" t="e">
        <f>'TRIBULAN I'!R17</f>
        <v>#REF!</v>
      </c>
      <c r="R13" s="9" t="e">
        <f>'TRIBULAN I'!S17</f>
        <v>#REF!</v>
      </c>
      <c r="S13" s="9" t="e">
        <f>'TRIBULAN I'!T17</f>
        <v>#REF!</v>
      </c>
      <c r="T13" s="9" t="e">
        <f>'TRIBULAN I'!U17</f>
        <v>#REF!</v>
      </c>
      <c r="U13" s="9" t="e">
        <f>'TRIBULAN I'!V17</f>
        <v>#REF!</v>
      </c>
      <c r="V13" s="9" t="e">
        <f>'TRIBULAN I'!W17</f>
        <v>#REF!</v>
      </c>
      <c r="W13" s="9" t="e">
        <f>'TRIBULAN I'!X17</f>
        <v>#REF!</v>
      </c>
      <c r="X13" s="9" t="e">
        <f>'TRIBULAN I'!Y17</f>
        <v>#REF!</v>
      </c>
      <c r="Y13" s="9" t="e">
        <f>'TRIBULAN I'!Z17</f>
        <v>#REF!</v>
      </c>
      <c r="Z13" s="9" t="e">
        <f>'TRIBULAN I'!AA17</f>
        <v>#REF!</v>
      </c>
      <c r="AA13" s="9" t="e">
        <f>'TRIBULAN I'!AB17</f>
        <v>#REF!</v>
      </c>
      <c r="AB13" s="9" t="e">
        <f>'TRIBULAN I'!AC17</f>
        <v>#REF!</v>
      </c>
      <c r="AC13" s="9" t="e">
        <f>'TRIBULAN I'!AD17</f>
        <v>#REF!</v>
      </c>
      <c r="AD13" s="9" t="e">
        <f>'TRIBULAN I'!AE17</f>
        <v>#REF!</v>
      </c>
      <c r="AE13" s="9" t="e">
        <f>'TRIBULAN I'!AF17</f>
        <v>#REF!</v>
      </c>
      <c r="AF13" s="9" t="e">
        <f>'TRIBULAN I'!AG17</f>
        <v>#REF!</v>
      </c>
      <c r="AG13" s="9" t="e">
        <f>'TRIBULAN I'!AH17</f>
        <v>#REF!</v>
      </c>
      <c r="AH13" s="9" t="e">
        <f>'TRIBULAN I'!AI17</f>
        <v>#REF!</v>
      </c>
      <c r="AI13" s="9" t="e">
        <f>'TRIBULAN I'!AJ17</f>
        <v>#REF!</v>
      </c>
      <c r="AJ13" s="9" t="e">
        <f>'TRIBULAN I'!AK17</f>
        <v>#REF!</v>
      </c>
      <c r="AK13" s="9" t="e">
        <f>'TRIBULAN I'!AL17</f>
        <v>#REF!</v>
      </c>
      <c r="AL13" s="9" t="e">
        <f>'TRIBULAN I'!AM17</f>
        <v>#REF!</v>
      </c>
      <c r="AM13" s="9" t="e">
        <f>'TRIBULAN I'!AN17</f>
        <v>#REF!</v>
      </c>
      <c r="AN13" s="9" t="e">
        <f>'TRIBULAN I'!AO17</f>
        <v>#REF!</v>
      </c>
      <c r="AO13" s="9" t="e">
        <f>'TRIBULAN I'!AP17</f>
        <v>#REF!</v>
      </c>
      <c r="AP13" s="9" t="e">
        <f>'TRIBULAN I'!AQ17</f>
        <v>#REF!</v>
      </c>
      <c r="AQ13" s="9" t="e">
        <f>'TRIBULAN I'!AR17</f>
        <v>#REF!</v>
      </c>
      <c r="AR13" s="9" t="e">
        <f>'TRIBULAN I'!AS17</f>
        <v>#REF!</v>
      </c>
      <c r="AS13" s="9" t="e">
        <f>'TRIBULAN I'!AT17</f>
        <v>#REF!</v>
      </c>
      <c r="AT13" s="9" t="e">
        <f>'TRIBULAN I'!AU17</f>
        <v>#REF!</v>
      </c>
      <c r="AU13" s="9" t="e">
        <f>'TRIBULAN I'!AV17</f>
        <v>#REF!</v>
      </c>
      <c r="AV13" s="9" t="e">
        <f>'TRIBULAN I'!AW17</f>
        <v>#REF!</v>
      </c>
      <c r="AW13" s="9" t="e">
        <f>'TRIBULAN I'!AX17</f>
        <v>#REF!</v>
      </c>
      <c r="AX13" s="3"/>
      <c r="AY13" s="3"/>
    </row>
    <row r="14" spans="1:51" ht="18" customHeight="1">
      <c r="A14" s="8">
        <v>2</v>
      </c>
      <c r="B14" s="43" t="s">
        <v>38</v>
      </c>
      <c r="C14" s="9">
        <f>'TRIBULAN I'!D22</f>
        <v>847</v>
      </c>
      <c r="D14" s="9">
        <f>'TRIBULAN I'!E22</f>
        <v>848</v>
      </c>
      <c r="E14" s="9">
        <f>'TRIBULAN I'!F22</f>
        <v>1695</v>
      </c>
      <c r="F14" s="9" t="e">
        <f>'TRIBULAN I'!G22</f>
        <v>#REF!</v>
      </c>
      <c r="G14" s="9" t="e">
        <f>'TRIBULAN I'!H22</f>
        <v>#REF!</v>
      </c>
      <c r="H14" s="9" t="e">
        <f>'TRIBULAN I'!I22</f>
        <v>#REF!</v>
      </c>
      <c r="I14" s="9" t="e">
        <f>'TRIBULAN I'!J22</f>
        <v>#REF!</v>
      </c>
      <c r="J14" s="9" t="e">
        <f>'TRIBULAN I'!K22</f>
        <v>#REF!</v>
      </c>
      <c r="K14" s="9" t="e">
        <f>'TRIBULAN I'!L22</f>
        <v>#REF!</v>
      </c>
      <c r="L14" s="9" t="e">
        <f>'TRIBULAN I'!M22</f>
        <v>#REF!</v>
      </c>
      <c r="M14" s="9" t="e">
        <f>'TRIBULAN I'!N22</f>
        <v>#REF!</v>
      </c>
      <c r="N14" s="9" t="e">
        <f>'TRIBULAN I'!O22</f>
        <v>#REF!</v>
      </c>
      <c r="O14" s="9" t="e">
        <f>'TRIBULAN I'!P22</f>
        <v>#REF!</v>
      </c>
      <c r="P14" s="9" t="e">
        <f>'TRIBULAN I'!Q22</f>
        <v>#REF!</v>
      </c>
      <c r="Q14" s="9" t="e">
        <f>'TRIBULAN I'!R22</f>
        <v>#REF!</v>
      </c>
      <c r="R14" s="9" t="e">
        <f>'TRIBULAN I'!S22</f>
        <v>#REF!</v>
      </c>
      <c r="S14" s="9" t="e">
        <f>'TRIBULAN I'!T22</f>
        <v>#REF!</v>
      </c>
      <c r="T14" s="9" t="e">
        <f>'TRIBULAN I'!U22</f>
        <v>#REF!</v>
      </c>
      <c r="U14" s="9" t="e">
        <f>'TRIBULAN I'!V22</f>
        <v>#REF!</v>
      </c>
      <c r="V14" s="9" t="e">
        <f>'TRIBULAN I'!W22</f>
        <v>#REF!</v>
      </c>
      <c r="W14" s="9" t="e">
        <f>'TRIBULAN I'!X22</f>
        <v>#REF!</v>
      </c>
      <c r="X14" s="9" t="e">
        <f>'TRIBULAN I'!Y22</f>
        <v>#REF!</v>
      </c>
      <c r="Y14" s="9" t="e">
        <f>'TRIBULAN I'!Z22</f>
        <v>#REF!</v>
      </c>
      <c r="Z14" s="9" t="e">
        <f>'TRIBULAN I'!AA22</f>
        <v>#REF!</v>
      </c>
      <c r="AA14" s="9" t="e">
        <f>'TRIBULAN I'!AB22</f>
        <v>#REF!</v>
      </c>
      <c r="AB14" s="9" t="e">
        <f>'TRIBULAN I'!AC22</f>
        <v>#REF!</v>
      </c>
      <c r="AC14" s="9" t="e">
        <f>'TRIBULAN I'!AD22</f>
        <v>#REF!</v>
      </c>
      <c r="AD14" s="9" t="e">
        <f>'TRIBULAN I'!AE22</f>
        <v>#REF!</v>
      </c>
      <c r="AE14" s="9" t="e">
        <f>'TRIBULAN I'!AF22</f>
        <v>#REF!</v>
      </c>
      <c r="AF14" s="9" t="e">
        <f>'TRIBULAN I'!AG22</f>
        <v>#REF!</v>
      </c>
      <c r="AG14" s="9" t="e">
        <f>'TRIBULAN I'!AH22</f>
        <v>#REF!</v>
      </c>
      <c r="AH14" s="9" t="e">
        <f>'TRIBULAN I'!AI22</f>
        <v>#REF!</v>
      </c>
      <c r="AI14" s="9" t="e">
        <f>'TRIBULAN I'!AJ22</f>
        <v>#REF!</v>
      </c>
      <c r="AJ14" s="9" t="e">
        <f>'TRIBULAN I'!AK22</f>
        <v>#REF!</v>
      </c>
      <c r="AK14" s="9" t="e">
        <f>'TRIBULAN I'!AL22</f>
        <v>#REF!</v>
      </c>
      <c r="AL14" s="9" t="e">
        <f>'TRIBULAN I'!AM22</f>
        <v>#REF!</v>
      </c>
      <c r="AM14" s="9" t="e">
        <f>'TRIBULAN I'!AN22</f>
        <v>#REF!</v>
      </c>
      <c r="AN14" s="9" t="e">
        <f>'TRIBULAN I'!AO22</f>
        <v>#REF!</v>
      </c>
      <c r="AO14" s="9" t="e">
        <f>'TRIBULAN I'!AP22</f>
        <v>#REF!</v>
      </c>
      <c r="AP14" s="9" t="e">
        <f>'TRIBULAN I'!AQ22</f>
        <v>#REF!</v>
      </c>
      <c r="AQ14" s="9" t="e">
        <f>'TRIBULAN I'!AR22</f>
        <v>#REF!</v>
      </c>
      <c r="AR14" s="9" t="e">
        <f>'TRIBULAN I'!AS22</f>
        <v>#REF!</v>
      </c>
      <c r="AS14" s="9" t="e">
        <f>'TRIBULAN I'!AT22</f>
        <v>#REF!</v>
      </c>
      <c r="AT14" s="9" t="e">
        <f>'TRIBULAN I'!AU22</f>
        <v>#REF!</v>
      </c>
      <c r="AU14" s="9" t="e">
        <f>'TRIBULAN I'!AV22</f>
        <v>#REF!</v>
      </c>
      <c r="AV14" s="9" t="e">
        <f>'TRIBULAN I'!AW22</f>
        <v>#REF!</v>
      </c>
      <c r="AW14" s="9" t="e">
        <f>'TRIBULAN I'!AX22</f>
        <v>#REF!</v>
      </c>
      <c r="AX14" s="3"/>
      <c r="AY14" s="3"/>
    </row>
    <row r="15" spans="1:51" ht="18" customHeight="1">
      <c r="A15" s="8">
        <v>3</v>
      </c>
      <c r="B15" s="43" t="s">
        <v>43</v>
      </c>
      <c r="C15" s="9">
        <f>'TRIBULAN I'!D26</f>
        <v>373</v>
      </c>
      <c r="D15" s="9">
        <f>'TRIBULAN I'!E26</f>
        <v>353</v>
      </c>
      <c r="E15" s="9">
        <f>'TRIBULAN I'!F26</f>
        <v>726</v>
      </c>
      <c r="F15" s="9" t="e">
        <f>'TRIBULAN I'!G26</f>
        <v>#REF!</v>
      </c>
      <c r="G15" s="9" t="e">
        <f>'TRIBULAN I'!H26</f>
        <v>#REF!</v>
      </c>
      <c r="H15" s="9" t="e">
        <f>'TRIBULAN I'!I26</f>
        <v>#REF!</v>
      </c>
      <c r="I15" s="9" t="e">
        <f>'TRIBULAN I'!J26</f>
        <v>#REF!</v>
      </c>
      <c r="J15" s="9" t="e">
        <f>'TRIBULAN I'!K26</f>
        <v>#REF!</v>
      </c>
      <c r="K15" s="9" t="e">
        <f>'TRIBULAN I'!L26</f>
        <v>#REF!</v>
      </c>
      <c r="L15" s="9" t="e">
        <f>'TRIBULAN I'!M26</f>
        <v>#REF!</v>
      </c>
      <c r="M15" s="9" t="e">
        <f>'TRIBULAN I'!N26</f>
        <v>#REF!</v>
      </c>
      <c r="N15" s="9" t="e">
        <f>'TRIBULAN I'!O26</f>
        <v>#REF!</v>
      </c>
      <c r="O15" s="9" t="e">
        <f>'TRIBULAN I'!P26</f>
        <v>#REF!</v>
      </c>
      <c r="P15" s="9" t="e">
        <f>'TRIBULAN I'!Q26</f>
        <v>#REF!</v>
      </c>
      <c r="Q15" s="9" t="e">
        <f>'TRIBULAN I'!R26</f>
        <v>#REF!</v>
      </c>
      <c r="R15" s="9" t="e">
        <f>'TRIBULAN I'!S26</f>
        <v>#REF!</v>
      </c>
      <c r="S15" s="9" t="e">
        <f>'TRIBULAN I'!T26</f>
        <v>#REF!</v>
      </c>
      <c r="T15" s="9" t="e">
        <f>'TRIBULAN I'!U26</f>
        <v>#REF!</v>
      </c>
      <c r="U15" s="9" t="e">
        <f>'TRIBULAN I'!V26</f>
        <v>#REF!</v>
      </c>
      <c r="V15" s="9" t="e">
        <f>'TRIBULAN I'!W26</f>
        <v>#REF!</v>
      </c>
      <c r="W15" s="9" t="e">
        <f>'TRIBULAN I'!X26</f>
        <v>#REF!</v>
      </c>
      <c r="X15" s="9" t="e">
        <f>'TRIBULAN I'!Y26</f>
        <v>#REF!</v>
      </c>
      <c r="Y15" s="9" t="e">
        <f>'TRIBULAN I'!Z26</f>
        <v>#REF!</v>
      </c>
      <c r="Z15" s="9" t="e">
        <f>'TRIBULAN I'!AA26</f>
        <v>#REF!</v>
      </c>
      <c r="AA15" s="9" t="e">
        <f>'TRIBULAN I'!AB26</f>
        <v>#REF!</v>
      </c>
      <c r="AB15" s="9" t="e">
        <f>'TRIBULAN I'!AC26</f>
        <v>#REF!</v>
      </c>
      <c r="AC15" s="9" t="e">
        <f>'TRIBULAN I'!AD26</f>
        <v>#REF!</v>
      </c>
      <c r="AD15" s="9" t="e">
        <f>'TRIBULAN I'!AE26</f>
        <v>#REF!</v>
      </c>
      <c r="AE15" s="9" t="e">
        <f>'TRIBULAN I'!AF26</f>
        <v>#REF!</v>
      </c>
      <c r="AF15" s="9" t="e">
        <f>'TRIBULAN I'!AG26</f>
        <v>#REF!</v>
      </c>
      <c r="AG15" s="9" t="e">
        <f>'TRIBULAN I'!AH26</f>
        <v>#REF!</v>
      </c>
      <c r="AH15" s="9" t="e">
        <f>'TRIBULAN I'!AI26</f>
        <v>#REF!</v>
      </c>
      <c r="AI15" s="9" t="e">
        <f>'TRIBULAN I'!AJ26</f>
        <v>#REF!</v>
      </c>
      <c r="AJ15" s="9" t="e">
        <f>'TRIBULAN I'!AK26</f>
        <v>#REF!</v>
      </c>
      <c r="AK15" s="9" t="e">
        <f>'TRIBULAN I'!AL26</f>
        <v>#REF!</v>
      </c>
      <c r="AL15" s="9" t="e">
        <f>'TRIBULAN I'!AM26</f>
        <v>#REF!</v>
      </c>
      <c r="AM15" s="9" t="e">
        <f>'TRIBULAN I'!AN26</f>
        <v>#REF!</v>
      </c>
      <c r="AN15" s="9" t="e">
        <f>'TRIBULAN I'!AO26</f>
        <v>#REF!</v>
      </c>
      <c r="AO15" s="9" t="e">
        <f>'TRIBULAN I'!AP26</f>
        <v>#REF!</v>
      </c>
      <c r="AP15" s="9" t="e">
        <f>'TRIBULAN I'!AQ26</f>
        <v>#REF!</v>
      </c>
      <c r="AQ15" s="9" t="e">
        <f>'TRIBULAN I'!AR26</f>
        <v>#REF!</v>
      </c>
      <c r="AR15" s="9" t="e">
        <f>'TRIBULAN I'!AS26</f>
        <v>#REF!</v>
      </c>
      <c r="AS15" s="9" t="e">
        <f>'TRIBULAN I'!AT26</f>
        <v>#REF!</v>
      </c>
      <c r="AT15" s="9" t="e">
        <f>'TRIBULAN I'!AU26</f>
        <v>#REF!</v>
      </c>
      <c r="AU15" s="9" t="e">
        <f>'TRIBULAN I'!AV26</f>
        <v>#REF!</v>
      </c>
      <c r="AV15" s="9" t="e">
        <f>'TRIBULAN I'!AW26</f>
        <v>#REF!</v>
      </c>
      <c r="AW15" s="9" t="e">
        <f>'TRIBULAN I'!AX26</f>
        <v>#REF!</v>
      </c>
    </row>
    <row r="16" spans="1:51" ht="18" customHeight="1">
      <c r="A16" s="8">
        <v>4</v>
      </c>
      <c r="B16" s="41" t="s">
        <v>47</v>
      </c>
      <c r="C16" s="9">
        <f>'TRIBULAN I'!D29</f>
        <v>692</v>
      </c>
      <c r="D16" s="9">
        <f>'TRIBULAN I'!E29</f>
        <v>706</v>
      </c>
      <c r="E16" s="9">
        <f>'TRIBULAN I'!F29</f>
        <v>1398</v>
      </c>
      <c r="F16" s="9" t="e">
        <f>'TRIBULAN I'!G29</f>
        <v>#REF!</v>
      </c>
      <c r="G16" s="9" t="e">
        <f>'TRIBULAN I'!H29</f>
        <v>#REF!</v>
      </c>
      <c r="H16" s="9" t="e">
        <f>'TRIBULAN I'!I29</f>
        <v>#REF!</v>
      </c>
      <c r="I16" s="9" t="e">
        <f>'TRIBULAN I'!J29</f>
        <v>#REF!</v>
      </c>
      <c r="J16" s="9" t="e">
        <f>'TRIBULAN I'!K29</f>
        <v>#REF!</v>
      </c>
      <c r="K16" s="9" t="e">
        <f>'TRIBULAN I'!L29</f>
        <v>#REF!</v>
      </c>
      <c r="L16" s="9" t="e">
        <f>'TRIBULAN I'!M29</f>
        <v>#REF!</v>
      </c>
      <c r="M16" s="9" t="e">
        <f>'TRIBULAN I'!N29</f>
        <v>#REF!</v>
      </c>
      <c r="N16" s="9" t="e">
        <f>'TRIBULAN I'!O29</f>
        <v>#REF!</v>
      </c>
      <c r="O16" s="9" t="e">
        <f>'TRIBULAN I'!P29</f>
        <v>#REF!</v>
      </c>
      <c r="P16" s="9" t="e">
        <f>'TRIBULAN I'!Q29</f>
        <v>#REF!</v>
      </c>
      <c r="Q16" s="9" t="e">
        <f>'TRIBULAN I'!R29</f>
        <v>#REF!</v>
      </c>
      <c r="R16" s="9" t="e">
        <f>'TRIBULAN I'!S29</f>
        <v>#REF!</v>
      </c>
      <c r="S16" s="9" t="e">
        <f>'TRIBULAN I'!T29</f>
        <v>#REF!</v>
      </c>
      <c r="T16" s="9" t="e">
        <f>'TRIBULAN I'!U29</f>
        <v>#REF!</v>
      </c>
      <c r="U16" s="9" t="e">
        <f>'TRIBULAN I'!V29</f>
        <v>#REF!</v>
      </c>
      <c r="V16" s="9" t="e">
        <f>'TRIBULAN I'!W29</f>
        <v>#REF!</v>
      </c>
      <c r="W16" s="9" t="e">
        <f>'TRIBULAN I'!X29</f>
        <v>#REF!</v>
      </c>
      <c r="X16" s="9" t="e">
        <f>'TRIBULAN I'!Y29</f>
        <v>#REF!</v>
      </c>
      <c r="Y16" s="9" t="e">
        <f>'TRIBULAN I'!Z29</f>
        <v>#REF!</v>
      </c>
      <c r="Z16" s="9" t="e">
        <f>'TRIBULAN I'!AA29</f>
        <v>#REF!</v>
      </c>
      <c r="AA16" s="9" t="e">
        <f>'TRIBULAN I'!AB29</f>
        <v>#REF!</v>
      </c>
      <c r="AB16" s="9" t="e">
        <f>'TRIBULAN I'!AC29</f>
        <v>#REF!</v>
      </c>
      <c r="AC16" s="9" t="e">
        <f>'TRIBULAN I'!AD29</f>
        <v>#REF!</v>
      </c>
      <c r="AD16" s="9" t="e">
        <f>'TRIBULAN I'!AE29</f>
        <v>#REF!</v>
      </c>
      <c r="AE16" s="9" t="e">
        <f>'TRIBULAN I'!AF29</f>
        <v>#REF!</v>
      </c>
      <c r="AF16" s="9" t="e">
        <f>'TRIBULAN I'!AG29</f>
        <v>#REF!</v>
      </c>
      <c r="AG16" s="9" t="e">
        <f>'TRIBULAN I'!AH29</f>
        <v>#REF!</v>
      </c>
      <c r="AH16" s="9" t="e">
        <f>'TRIBULAN I'!AI29</f>
        <v>#REF!</v>
      </c>
      <c r="AI16" s="9" t="e">
        <f>'TRIBULAN I'!AJ29</f>
        <v>#REF!</v>
      </c>
      <c r="AJ16" s="9" t="e">
        <f>'TRIBULAN I'!AK29</f>
        <v>#REF!</v>
      </c>
      <c r="AK16" s="9" t="e">
        <f>'TRIBULAN I'!AL29</f>
        <v>#REF!</v>
      </c>
      <c r="AL16" s="9" t="e">
        <f>'TRIBULAN I'!AM29</f>
        <v>#REF!</v>
      </c>
      <c r="AM16" s="9" t="e">
        <f>'TRIBULAN I'!AN29</f>
        <v>#REF!</v>
      </c>
      <c r="AN16" s="9" t="e">
        <f>'TRIBULAN I'!AO29</f>
        <v>#REF!</v>
      </c>
      <c r="AO16" s="9" t="e">
        <f>'TRIBULAN I'!AP29</f>
        <v>#REF!</v>
      </c>
      <c r="AP16" s="9" t="e">
        <f>'TRIBULAN I'!AQ29</f>
        <v>#REF!</v>
      </c>
      <c r="AQ16" s="9" t="e">
        <f>'TRIBULAN I'!AR29</f>
        <v>#REF!</v>
      </c>
      <c r="AR16" s="9" t="e">
        <f>'TRIBULAN I'!AS29</f>
        <v>#REF!</v>
      </c>
      <c r="AS16" s="9" t="e">
        <f>'TRIBULAN I'!AT29</f>
        <v>#REF!</v>
      </c>
      <c r="AT16" s="9" t="e">
        <f>'TRIBULAN I'!AU29</f>
        <v>#REF!</v>
      </c>
      <c r="AU16" s="9" t="e">
        <f>'TRIBULAN I'!AV29</f>
        <v>#REF!</v>
      </c>
      <c r="AV16" s="9" t="e">
        <f>'TRIBULAN I'!AW29</f>
        <v>#REF!</v>
      </c>
      <c r="AW16" s="9" t="e">
        <f>'TRIBULAN I'!AX29</f>
        <v>#REF!</v>
      </c>
    </row>
    <row r="17" spans="1:49" ht="18" customHeight="1">
      <c r="A17" s="8">
        <v>5</v>
      </c>
      <c r="B17" s="43" t="s">
        <v>50</v>
      </c>
      <c r="C17" s="9">
        <f>'TRIBULAN I'!D34</f>
        <v>1225</v>
      </c>
      <c r="D17" s="9">
        <f>'TRIBULAN I'!E34</f>
        <v>1253</v>
      </c>
      <c r="E17" s="9">
        <f>'TRIBULAN I'!F34</f>
        <v>2478</v>
      </c>
      <c r="F17" s="9" t="e">
        <f>'TRIBULAN I'!G34</f>
        <v>#REF!</v>
      </c>
      <c r="G17" s="9" t="e">
        <f>'TRIBULAN I'!H34</f>
        <v>#REF!</v>
      </c>
      <c r="H17" s="9" t="e">
        <f>'TRIBULAN I'!I34</f>
        <v>#REF!</v>
      </c>
      <c r="I17" s="9" t="e">
        <f>'TRIBULAN I'!J34</f>
        <v>#REF!</v>
      </c>
      <c r="J17" s="9" t="e">
        <f>'TRIBULAN I'!K34</f>
        <v>#REF!</v>
      </c>
      <c r="K17" s="9" t="e">
        <f>'TRIBULAN I'!L34</f>
        <v>#REF!</v>
      </c>
      <c r="L17" s="9" t="e">
        <f>'TRIBULAN I'!M34</f>
        <v>#REF!</v>
      </c>
      <c r="M17" s="9" t="e">
        <f>'TRIBULAN I'!N34</f>
        <v>#REF!</v>
      </c>
      <c r="N17" s="9" t="e">
        <f>'TRIBULAN I'!O34</f>
        <v>#REF!</v>
      </c>
      <c r="O17" s="9" t="e">
        <f>'TRIBULAN I'!P34</f>
        <v>#REF!</v>
      </c>
      <c r="P17" s="9" t="e">
        <f>'TRIBULAN I'!Q34</f>
        <v>#REF!</v>
      </c>
      <c r="Q17" s="9" t="e">
        <f>'TRIBULAN I'!R34</f>
        <v>#REF!</v>
      </c>
      <c r="R17" s="9" t="e">
        <f>'TRIBULAN I'!S34</f>
        <v>#REF!</v>
      </c>
      <c r="S17" s="9" t="e">
        <f>'TRIBULAN I'!T34</f>
        <v>#REF!</v>
      </c>
      <c r="T17" s="9" t="e">
        <f>'TRIBULAN I'!U34</f>
        <v>#REF!</v>
      </c>
      <c r="U17" s="9" t="e">
        <f>'TRIBULAN I'!V34</f>
        <v>#REF!</v>
      </c>
      <c r="V17" s="9" t="e">
        <f>'TRIBULAN I'!W34</f>
        <v>#REF!</v>
      </c>
      <c r="W17" s="9" t="e">
        <f>'TRIBULAN I'!X34</f>
        <v>#REF!</v>
      </c>
      <c r="X17" s="9" t="e">
        <f>'TRIBULAN I'!Y34</f>
        <v>#REF!</v>
      </c>
      <c r="Y17" s="9" t="e">
        <f>'TRIBULAN I'!Z34</f>
        <v>#REF!</v>
      </c>
      <c r="Z17" s="9" t="e">
        <f>'TRIBULAN I'!AA34</f>
        <v>#REF!</v>
      </c>
      <c r="AA17" s="9" t="e">
        <f>'TRIBULAN I'!AB34</f>
        <v>#REF!</v>
      </c>
      <c r="AB17" s="9" t="e">
        <f>'TRIBULAN I'!AC34</f>
        <v>#REF!</v>
      </c>
      <c r="AC17" s="9" t="e">
        <f>'TRIBULAN I'!AD34</f>
        <v>#REF!</v>
      </c>
      <c r="AD17" s="9" t="e">
        <f>'TRIBULAN I'!AE34</f>
        <v>#REF!</v>
      </c>
      <c r="AE17" s="9" t="e">
        <f>'TRIBULAN I'!AF34</f>
        <v>#REF!</v>
      </c>
      <c r="AF17" s="9" t="e">
        <f>'TRIBULAN I'!AG34</f>
        <v>#REF!</v>
      </c>
      <c r="AG17" s="9" t="e">
        <f>'TRIBULAN I'!AH34</f>
        <v>#REF!</v>
      </c>
      <c r="AH17" s="9" t="e">
        <f>'TRIBULAN I'!AI34</f>
        <v>#REF!</v>
      </c>
      <c r="AI17" s="9" t="e">
        <f>'TRIBULAN I'!AJ34</f>
        <v>#REF!</v>
      </c>
      <c r="AJ17" s="9" t="e">
        <f>'TRIBULAN I'!AK34</f>
        <v>#REF!</v>
      </c>
      <c r="AK17" s="9" t="e">
        <f>'TRIBULAN I'!AL34</f>
        <v>#REF!</v>
      </c>
      <c r="AL17" s="9" t="e">
        <f>'TRIBULAN I'!AM34</f>
        <v>#REF!</v>
      </c>
      <c r="AM17" s="9" t="e">
        <f>'TRIBULAN I'!AN34</f>
        <v>#REF!</v>
      </c>
      <c r="AN17" s="9" t="e">
        <f>'TRIBULAN I'!AO34</f>
        <v>#REF!</v>
      </c>
      <c r="AO17" s="9" t="e">
        <f>'TRIBULAN I'!AP34</f>
        <v>#REF!</v>
      </c>
      <c r="AP17" s="9" t="e">
        <f>'TRIBULAN I'!AQ34</f>
        <v>#REF!</v>
      </c>
      <c r="AQ17" s="9" t="e">
        <f>'TRIBULAN I'!AR34</f>
        <v>#REF!</v>
      </c>
      <c r="AR17" s="9" t="e">
        <f>'TRIBULAN I'!AS34</f>
        <v>#REF!</v>
      </c>
      <c r="AS17" s="9" t="e">
        <f>'TRIBULAN I'!AT34</f>
        <v>#REF!</v>
      </c>
      <c r="AT17" s="9" t="e">
        <f>'TRIBULAN I'!AU34</f>
        <v>#REF!</v>
      </c>
      <c r="AU17" s="9" t="e">
        <f>'TRIBULAN I'!AV34</f>
        <v>#REF!</v>
      </c>
      <c r="AV17" s="9" t="e">
        <f>'TRIBULAN I'!AW34</f>
        <v>#REF!</v>
      </c>
      <c r="AW17" s="9" t="e">
        <f>'TRIBULAN I'!AX34</f>
        <v>#REF!</v>
      </c>
    </row>
    <row r="18" spans="1:49" ht="18" customHeight="1">
      <c r="A18" s="8">
        <v>6</v>
      </c>
      <c r="B18" s="43" t="s">
        <v>55</v>
      </c>
      <c r="C18" s="9">
        <f>'TRIBULAN I'!D37</f>
        <v>1081</v>
      </c>
      <c r="D18" s="9">
        <f>'TRIBULAN I'!E37</f>
        <v>1005</v>
      </c>
      <c r="E18" s="9">
        <f>'TRIBULAN I'!F37</f>
        <v>2086</v>
      </c>
      <c r="F18" s="9" t="e">
        <f>'TRIBULAN I'!G37</f>
        <v>#REF!</v>
      </c>
      <c r="G18" s="9" t="e">
        <f>'TRIBULAN I'!H37</f>
        <v>#REF!</v>
      </c>
      <c r="H18" s="9" t="e">
        <f>'TRIBULAN I'!I37</f>
        <v>#REF!</v>
      </c>
      <c r="I18" s="9" t="e">
        <f>'TRIBULAN I'!J37</f>
        <v>#REF!</v>
      </c>
      <c r="J18" s="9" t="e">
        <f>'TRIBULAN I'!K37</f>
        <v>#REF!</v>
      </c>
      <c r="K18" s="9" t="e">
        <f>'TRIBULAN I'!L37</f>
        <v>#REF!</v>
      </c>
      <c r="L18" s="9" t="e">
        <f>'TRIBULAN I'!M37</f>
        <v>#REF!</v>
      </c>
      <c r="M18" s="9" t="e">
        <f>'TRIBULAN I'!N37</f>
        <v>#REF!</v>
      </c>
      <c r="N18" s="9" t="e">
        <f>'TRIBULAN I'!O37</f>
        <v>#REF!</v>
      </c>
      <c r="O18" s="9" t="e">
        <f>'TRIBULAN I'!P37</f>
        <v>#REF!</v>
      </c>
      <c r="P18" s="9" t="e">
        <f>'TRIBULAN I'!Q37</f>
        <v>#REF!</v>
      </c>
      <c r="Q18" s="9" t="e">
        <f>'TRIBULAN I'!R37</f>
        <v>#REF!</v>
      </c>
      <c r="R18" s="9" t="e">
        <f>'TRIBULAN I'!S37</f>
        <v>#REF!</v>
      </c>
      <c r="S18" s="9" t="e">
        <f>'TRIBULAN I'!T37</f>
        <v>#REF!</v>
      </c>
      <c r="T18" s="9" t="e">
        <f>'TRIBULAN I'!U37</f>
        <v>#REF!</v>
      </c>
      <c r="U18" s="9" t="e">
        <f>'TRIBULAN I'!V37</f>
        <v>#REF!</v>
      </c>
      <c r="V18" s="9" t="e">
        <f>'TRIBULAN I'!W37</f>
        <v>#REF!</v>
      </c>
      <c r="W18" s="9" t="e">
        <f>'TRIBULAN I'!X37</f>
        <v>#REF!</v>
      </c>
      <c r="X18" s="9" t="e">
        <f>'TRIBULAN I'!Y37</f>
        <v>#REF!</v>
      </c>
      <c r="Y18" s="9" t="e">
        <f>'TRIBULAN I'!Z37</f>
        <v>#REF!</v>
      </c>
      <c r="Z18" s="9" t="e">
        <f>'TRIBULAN I'!AA37</f>
        <v>#REF!</v>
      </c>
      <c r="AA18" s="9" t="e">
        <f>'TRIBULAN I'!AB37</f>
        <v>#REF!</v>
      </c>
      <c r="AB18" s="9" t="e">
        <f>'TRIBULAN I'!AC37</f>
        <v>#REF!</v>
      </c>
      <c r="AC18" s="9" t="e">
        <f>'TRIBULAN I'!AD37</f>
        <v>#REF!</v>
      </c>
      <c r="AD18" s="9" t="e">
        <f>'TRIBULAN I'!AE37</f>
        <v>#REF!</v>
      </c>
      <c r="AE18" s="9" t="e">
        <f>'TRIBULAN I'!AF37</f>
        <v>#REF!</v>
      </c>
      <c r="AF18" s="9" t="e">
        <f>'TRIBULAN I'!AG37</f>
        <v>#REF!</v>
      </c>
      <c r="AG18" s="9" t="e">
        <f>'TRIBULAN I'!AH37</f>
        <v>#REF!</v>
      </c>
      <c r="AH18" s="9" t="e">
        <f>'TRIBULAN I'!AI37</f>
        <v>#REF!</v>
      </c>
      <c r="AI18" s="9" t="e">
        <f>'TRIBULAN I'!AJ37</f>
        <v>#REF!</v>
      </c>
      <c r="AJ18" s="9" t="e">
        <f>'TRIBULAN I'!AK37</f>
        <v>#REF!</v>
      </c>
      <c r="AK18" s="9" t="e">
        <f>'TRIBULAN I'!AL37</f>
        <v>#REF!</v>
      </c>
      <c r="AL18" s="9" t="e">
        <f>'TRIBULAN I'!AM37</f>
        <v>#REF!</v>
      </c>
      <c r="AM18" s="9" t="e">
        <f>'TRIBULAN I'!AN37</f>
        <v>#REF!</v>
      </c>
      <c r="AN18" s="9" t="e">
        <f>'TRIBULAN I'!AO37</f>
        <v>#REF!</v>
      </c>
      <c r="AO18" s="9" t="e">
        <f>'TRIBULAN I'!AP37</f>
        <v>#REF!</v>
      </c>
      <c r="AP18" s="9" t="e">
        <f>'TRIBULAN I'!AQ37</f>
        <v>#REF!</v>
      </c>
      <c r="AQ18" s="9" t="e">
        <f>'TRIBULAN I'!AR37</f>
        <v>#REF!</v>
      </c>
      <c r="AR18" s="9" t="e">
        <f>'TRIBULAN I'!AS37</f>
        <v>#REF!</v>
      </c>
      <c r="AS18" s="9" t="e">
        <f>'TRIBULAN I'!AT37</f>
        <v>#REF!</v>
      </c>
      <c r="AT18" s="9" t="e">
        <f>'TRIBULAN I'!AU37</f>
        <v>#REF!</v>
      </c>
      <c r="AU18" s="9" t="e">
        <f>'TRIBULAN I'!AV37</f>
        <v>#REF!</v>
      </c>
      <c r="AV18" s="9" t="e">
        <f>'TRIBULAN I'!AW37</f>
        <v>#REF!</v>
      </c>
      <c r="AW18" s="9" t="e">
        <f>'TRIBULAN I'!AX37</f>
        <v>#REF!</v>
      </c>
    </row>
    <row r="19" spans="1:49" ht="18" customHeight="1">
      <c r="A19" s="8">
        <v>7</v>
      </c>
      <c r="B19" s="43" t="s">
        <v>58</v>
      </c>
      <c r="C19" s="9">
        <f>'TRIBULAN I'!D42</f>
        <v>2093</v>
      </c>
      <c r="D19" s="9">
        <f>'TRIBULAN I'!E42</f>
        <v>1853</v>
      </c>
      <c r="E19" s="9">
        <f>'TRIBULAN I'!F42</f>
        <v>3946</v>
      </c>
      <c r="F19" s="9" t="e">
        <f>'TRIBULAN I'!G42</f>
        <v>#REF!</v>
      </c>
      <c r="G19" s="9" t="e">
        <f>'TRIBULAN I'!H42</f>
        <v>#REF!</v>
      </c>
      <c r="H19" s="9" t="e">
        <f>'TRIBULAN I'!I42</f>
        <v>#REF!</v>
      </c>
      <c r="I19" s="9" t="e">
        <f>'TRIBULAN I'!J42</f>
        <v>#REF!</v>
      </c>
      <c r="J19" s="9" t="e">
        <f>'TRIBULAN I'!K42</f>
        <v>#REF!</v>
      </c>
      <c r="K19" s="9" t="e">
        <f>'TRIBULAN I'!L42</f>
        <v>#REF!</v>
      </c>
      <c r="L19" s="9" t="e">
        <f>'TRIBULAN I'!M42</f>
        <v>#REF!</v>
      </c>
      <c r="M19" s="9" t="e">
        <f>'TRIBULAN I'!N42</f>
        <v>#REF!</v>
      </c>
      <c r="N19" s="9" t="e">
        <f>'TRIBULAN I'!O42</f>
        <v>#REF!</v>
      </c>
      <c r="O19" s="9" t="e">
        <f>'TRIBULAN I'!P42</f>
        <v>#REF!</v>
      </c>
      <c r="P19" s="9" t="e">
        <f>'TRIBULAN I'!Q42</f>
        <v>#REF!</v>
      </c>
      <c r="Q19" s="9" t="e">
        <f>'TRIBULAN I'!R42</f>
        <v>#REF!</v>
      </c>
      <c r="R19" s="9" t="e">
        <f>'TRIBULAN I'!S42</f>
        <v>#REF!</v>
      </c>
      <c r="S19" s="9" t="e">
        <f>'TRIBULAN I'!T42</f>
        <v>#REF!</v>
      </c>
      <c r="T19" s="9" t="e">
        <f>'TRIBULAN I'!U42</f>
        <v>#REF!</v>
      </c>
      <c r="U19" s="9" t="e">
        <f>'TRIBULAN I'!V42</f>
        <v>#REF!</v>
      </c>
      <c r="V19" s="9" t="e">
        <f>'TRIBULAN I'!W42</f>
        <v>#REF!</v>
      </c>
      <c r="W19" s="9" t="e">
        <f>'TRIBULAN I'!X42</f>
        <v>#REF!</v>
      </c>
      <c r="X19" s="9" t="e">
        <f>'TRIBULAN I'!Y42</f>
        <v>#REF!</v>
      </c>
      <c r="Y19" s="9" t="e">
        <f>'TRIBULAN I'!Z42</f>
        <v>#REF!</v>
      </c>
      <c r="Z19" s="9" t="e">
        <f>'TRIBULAN I'!AA42</f>
        <v>#REF!</v>
      </c>
      <c r="AA19" s="9" t="e">
        <f>'TRIBULAN I'!AB42</f>
        <v>#REF!</v>
      </c>
      <c r="AB19" s="9" t="e">
        <f>'TRIBULAN I'!AC42</f>
        <v>#REF!</v>
      </c>
      <c r="AC19" s="9" t="e">
        <f>'TRIBULAN I'!AD42</f>
        <v>#REF!</v>
      </c>
      <c r="AD19" s="9" t="e">
        <f>'TRIBULAN I'!AE42</f>
        <v>#REF!</v>
      </c>
      <c r="AE19" s="9" t="e">
        <f>'TRIBULAN I'!AF42</f>
        <v>#REF!</v>
      </c>
      <c r="AF19" s="9" t="e">
        <f>'TRIBULAN I'!AG42</f>
        <v>#REF!</v>
      </c>
      <c r="AG19" s="9" t="e">
        <f>'TRIBULAN I'!AH42</f>
        <v>#REF!</v>
      </c>
      <c r="AH19" s="9" t="e">
        <f>'TRIBULAN I'!AI42</f>
        <v>#REF!</v>
      </c>
      <c r="AI19" s="9" t="e">
        <f>'TRIBULAN I'!AJ42</f>
        <v>#REF!</v>
      </c>
      <c r="AJ19" s="9" t="e">
        <f>'TRIBULAN I'!AK42</f>
        <v>#REF!</v>
      </c>
      <c r="AK19" s="9" t="e">
        <f>'TRIBULAN I'!AL42</f>
        <v>#REF!</v>
      </c>
      <c r="AL19" s="9" t="e">
        <f>'TRIBULAN I'!AM42</f>
        <v>#REF!</v>
      </c>
      <c r="AM19" s="9" t="e">
        <f>'TRIBULAN I'!AN42</f>
        <v>#REF!</v>
      </c>
      <c r="AN19" s="9" t="e">
        <f>'TRIBULAN I'!AO42</f>
        <v>#REF!</v>
      </c>
      <c r="AO19" s="9" t="e">
        <f>'TRIBULAN I'!AP42</f>
        <v>#REF!</v>
      </c>
      <c r="AP19" s="9" t="e">
        <f>'TRIBULAN I'!AQ42</f>
        <v>#REF!</v>
      </c>
      <c r="AQ19" s="9" t="e">
        <f>'TRIBULAN I'!AR42</f>
        <v>#REF!</v>
      </c>
      <c r="AR19" s="9" t="e">
        <f>'TRIBULAN I'!AS42</f>
        <v>#REF!</v>
      </c>
      <c r="AS19" s="9" t="e">
        <f>'TRIBULAN I'!AT42</f>
        <v>#REF!</v>
      </c>
      <c r="AT19" s="9" t="e">
        <f>'TRIBULAN I'!AU42</f>
        <v>#REF!</v>
      </c>
      <c r="AU19" s="9" t="e">
        <f>'TRIBULAN I'!AV42</f>
        <v>#REF!</v>
      </c>
      <c r="AV19" s="9" t="e">
        <f>'TRIBULAN I'!AW42</f>
        <v>#REF!</v>
      </c>
      <c r="AW19" s="9" t="e">
        <f>'TRIBULAN I'!AX42</f>
        <v>#REF!</v>
      </c>
    </row>
    <row r="20" spans="1:49" ht="18" customHeight="1">
      <c r="A20" s="8">
        <v>8</v>
      </c>
      <c r="B20" s="43" t="s">
        <v>63</v>
      </c>
      <c r="C20" s="9">
        <f>'TRIBULAN I'!D47</f>
        <v>2120</v>
      </c>
      <c r="D20" s="9">
        <f>'TRIBULAN I'!E47</f>
        <v>1968</v>
      </c>
      <c r="E20" s="9">
        <f>'TRIBULAN I'!F47</f>
        <v>4088</v>
      </c>
      <c r="F20" s="9" t="e">
        <f>'TRIBULAN I'!G47</f>
        <v>#REF!</v>
      </c>
      <c r="G20" s="9" t="e">
        <f>'TRIBULAN I'!H47</f>
        <v>#REF!</v>
      </c>
      <c r="H20" s="9" t="e">
        <f>'TRIBULAN I'!I47</f>
        <v>#REF!</v>
      </c>
      <c r="I20" s="9" t="e">
        <f>'TRIBULAN I'!J47</f>
        <v>#REF!</v>
      </c>
      <c r="J20" s="9" t="e">
        <f>'TRIBULAN I'!K47</f>
        <v>#REF!</v>
      </c>
      <c r="K20" s="9" t="e">
        <f>'TRIBULAN I'!L47</f>
        <v>#REF!</v>
      </c>
      <c r="L20" s="9" t="e">
        <f>'TRIBULAN I'!M47</f>
        <v>#REF!</v>
      </c>
      <c r="M20" s="9" t="e">
        <f>'TRIBULAN I'!N47</f>
        <v>#REF!</v>
      </c>
      <c r="N20" s="9" t="e">
        <f>'TRIBULAN I'!O47</f>
        <v>#REF!</v>
      </c>
      <c r="O20" s="9" t="e">
        <f>'TRIBULAN I'!P47</f>
        <v>#REF!</v>
      </c>
      <c r="P20" s="9" t="e">
        <f>'TRIBULAN I'!Q47</f>
        <v>#REF!</v>
      </c>
      <c r="Q20" s="9" t="e">
        <f>'TRIBULAN I'!R47</f>
        <v>#REF!</v>
      </c>
      <c r="R20" s="9" t="e">
        <f>'TRIBULAN I'!S47</f>
        <v>#REF!</v>
      </c>
      <c r="S20" s="9" t="e">
        <f>'TRIBULAN I'!T47</f>
        <v>#REF!</v>
      </c>
      <c r="T20" s="9" t="e">
        <f>'TRIBULAN I'!U47</f>
        <v>#REF!</v>
      </c>
      <c r="U20" s="9" t="e">
        <f>'TRIBULAN I'!V47</f>
        <v>#REF!</v>
      </c>
      <c r="V20" s="9" t="e">
        <f>'TRIBULAN I'!W47</f>
        <v>#REF!</v>
      </c>
      <c r="W20" s="9" t="e">
        <f>'TRIBULAN I'!X47</f>
        <v>#REF!</v>
      </c>
      <c r="X20" s="9" t="e">
        <f>'TRIBULAN I'!Y47</f>
        <v>#REF!</v>
      </c>
      <c r="Y20" s="9" t="e">
        <f>'TRIBULAN I'!Z47</f>
        <v>#REF!</v>
      </c>
      <c r="Z20" s="9" t="e">
        <f>'TRIBULAN I'!AA47</f>
        <v>#REF!</v>
      </c>
      <c r="AA20" s="9" t="e">
        <f>'TRIBULAN I'!AB47</f>
        <v>#REF!</v>
      </c>
      <c r="AB20" s="9" t="e">
        <f>'TRIBULAN I'!AC47</f>
        <v>#REF!</v>
      </c>
      <c r="AC20" s="9" t="e">
        <f>'TRIBULAN I'!AD47</f>
        <v>#REF!</v>
      </c>
      <c r="AD20" s="9" t="e">
        <f>'TRIBULAN I'!AE47</f>
        <v>#REF!</v>
      </c>
      <c r="AE20" s="9" t="e">
        <f>'TRIBULAN I'!AF47</f>
        <v>#REF!</v>
      </c>
      <c r="AF20" s="9" t="e">
        <f>'TRIBULAN I'!AG47</f>
        <v>#REF!</v>
      </c>
      <c r="AG20" s="9" t="e">
        <f>'TRIBULAN I'!AH47</f>
        <v>#REF!</v>
      </c>
      <c r="AH20" s="9" t="e">
        <f>'TRIBULAN I'!AI47</f>
        <v>#REF!</v>
      </c>
      <c r="AI20" s="9" t="e">
        <f>'TRIBULAN I'!AJ47</f>
        <v>#REF!</v>
      </c>
      <c r="AJ20" s="9" t="e">
        <f>'TRIBULAN I'!AK47</f>
        <v>#REF!</v>
      </c>
      <c r="AK20" s="9" t="e">
        <f>'TRIBULAN I'!AL47</f>
        <v>#REF!</v>
      </c>
      <c r="AL20" s="9" t="e">
        <f>'TRIBULAN I'!AM47</f>
        <v>#REF!</v>
      </c>
      <c r="AM20" s="9" t="e">
        <f>'TRIBULAN I'!AN47</f>
        <v>#REF!</v>
      </c>
      <c r="AN20" s="9" t="e">
        <f>'TRIBULAN I'!AO47</f>
        <v>#REF!</v>
      </c>
      <c r="AO20" s="9" t="e">
        <f>'TRIBULAN I'!AP47</f>
        <v>#REF!</v>
      </c>
      <c r="AP20" s="9" t="e">
        <f>'TRIBULAN I'!AQ47</f>
        <v>#REF!</v>
      </c>
      <c r="AQ20" s="9" t="e">
        <f>'TRIBULAN I'!AR47</f>
        <v>#REF!</v>
      </c>
      <c r="AR20" s="9" t="e">
        <f>'TRIBULAN I'!AS47</f>
        <v>#REF!</v>
      </c>
      <c r="AS20" s="9" t="e">
        <f>'TRIBULAN I'!AT47</f>
        <v>#REF!</v>
      </c>
      <c r="AT20" s="9" t="e">
        <f>'TRIBULAN I'!AU47</f>
        <v>#REF!</v>
      </c>
      <c r="AU20" s="9" t="e">
        <f>'TRIBULAN I'!AV47</f>
        <v>#REF!</v>
      </c>
      <c r="AV20" s="9" t="e">
        <f>'TRIBULAN I'!AW47</f>
        <v>#REF!</v>
      </c>
      <c r="AW20" s="9" t="e">
        <f>'TRIBULAN I'!AX47</f>
        <v>#REF!</v>
      </c>
    </row>
    <row r="21" spans="1:49" ht="18" customHeight="1">
      <c r="A21" s="8">
        <v>9</v>
      </c>
      <c r="B21" s="41" t="s">
        <v>68</v>
      </c>
      <c r="C21" s="9">
        <f>'TRIBULAN I'!D52</f>
        <v>1320</v>
      </c>
      <c r="D21" s="9">
        <f>'TRIBULAN I'!E52</f>
        <v>1330</v>
      </c>
      <c r="E21" s="9">
        <f>'TRIBULAN I'!F52</f>
        <v>2650</v>
      </c>
      <c r="F21" s="9" t="e">
        <f>'TRIBULAN I'!G52</f>
        <v>#REF!</v>
      </c>
      <c r="G21" s="9" t="e">
        <f>'TRIBULAN I'!H52</f>
        <v>#REF!</v>
      </c>
      <c r="H21" s="9" t="e">
        <f>'TRIBULAN I'!I52</f>
        <v>#REF!</v>
      </c>
      <c r="I21" s="9" t="e">
        <f>'TRIBULAN I'!J52</f>
        <v>#REF!</v>
      </c>
      <c r="J21" s="9" t="e">
        <f>'TRIBULAN I'!K52</f>
        <v>#REF!</v>
      </c>
      <c r="K21" s="9" t="e">
        <f>'TRIBULAN I'!L52</f>
        <v>#REF!</v>
      </c>
      <c r="L21" s="9" t="e">
        <f>'TRIBULAN I'!M52</f>
        <v>#REF!</v>
      </c>
      <c r="M21" s="9" t="e">
        <f>'TRIBULAN I'!N52</f>
        <v>#REF!</v>
      </c>
      <c r="N21" s="9" t="e">
        <f>'TRIBULAN I'!O52</f>
        <v>#REF!</v>
      </c>
      <c r="O21" s="9" t="e">
        <f>'TRIBULAN I'!P52</f>
        <v>#REF!</v>
      </c>
      <c r="P21" s="9" t="e">
        <f>'TRIBULAN I'!Q52</f>
        <v>#REF!</v>
      </c>
      <c r="Q21" s="9" t="e">
        <f>'TRIBULAN I'!R52</f>
        <v>#REF!</v>
      </c>
      <c r="R21" s="9" t="e">
        <f>'TRIBULAN I'!S52</f>
        <v>#REF!</v>
      </c>
      <c r="S21" s="9" t="e">
        <f>'TRIBULAN I'!T52</f>
        <v>#REF!</v>
      </c>
      <c r="T21" s="9" t="e">
        <f>'TRIBULAN I'!U52</f>
        <v>#REF!</v>
      </c>
      <c r="U21" s="9" t="e">
        <f>'TRIBULAN I'!V52</f>
        <v>#REF!</v>
      </c>
      <c r="V21" s="9" t="e">
        <f>'TRIBULAN I'!W52</f>
        <v>#REF!</v>
      </c>
      <c r="W21" s="9" t="e">
        <f>'TRIBULAN I'!X52</f>
        <v>#REF!</v>
      </c>
      <c r="X21" s="9" t="e">
        <f>'TRIBULAN I'!Y52</f>
        <v>#REF!</v>
      </c>
      <c r="Y21" s="9" t="e">
        <f>'TRIBULAN I'!Z52</f>
        <v>#REF!</v>
      </c>
      <c r="Z21" s="9" t="e">
        <f>'TRIBULAN I'!AA52</f>
        <v>#REF!</v>
      </c>
      <c r="AA21" s="9" t="e">
        <f>'TRIBULAN I'!AB52</f>
        <v>#REF!</v>
      </c>
      <c r="AB21" s="9" t="e">
        <f>'TRIBULAN I'!AC52</f>
        <v>#REF!</v>
      </c>
      <c r="AC21" s="9" t="e">
        <f>'TRIBULAN I'!AD52</f>
        <v>#REF!</v>
      </c>
      <c r="AD21" s="9" t="e">
        <f>'TRIBULAN I'!AE52</f>
        <v>#REF!</v>
      </c>
      <c r="AE21" s="9" t="e">
        <f>'TRIBULAN I'!AF52</f>
        <v>#REF!</v>
      </c>
      <c r="AF21" s="9" t="e">
        <f>'TRIBULAN I'!AG52</f>
        <v>#REF!</v>
      </c>
      <c r="AG21" s="9" t="e">
        <f>'TRIBULAN I'!AH52</f>
        <v>#REF!</v>
      </c>
      <c r="AH21" s="9" t="e">
        <f>'TRIBULAN I'!AI52</f>
        <v>#REF!</v>
      </c>
      <c r="AI21" s="9" t="e">
        <f>'TRIBULAN I'!AJ52</f>
        <v>#REF!</v>
      </c>
      <c r="AJ21" s="9" t="e">
        <f>'TRIBULAN I'!AK52</f>
        <v>#REF!</v>
      </c>
      <c r="AK21" s="9" t="e">
        <f>'TRIBULAN I'!AL52</f>
        <v>#REF!</v>
      </c>
      <c r="AL21" s="9" t="e">
        <f>'TRIBULAN I'!AM52</f>
        <v>#REF!</v>
      </c>
      <c r="AM21" s="9" t="e">
        <f>'TRIBULAN I'!AN52</f>
        <v>#REF!</v>
      </c>
      <c r="AN21" s="9" t="e">
        <f>'TRIBULAN I'!AO52</f>
        <v>#REF!</v>
      </c>
      <c r="AO21" s="9" t="e">
        <f>'TRIBULAN I'!AP52</f>
        <v>#REF!</v>
      </c>
      <c r="AP21" s="9" t="e">
        <f>'TRIBULAN I'!AQ52</f>
        <v>#REF!</v>
      </c>
      <c r="AQ21" s="9" t="e">
        <f>'TRIBULAN I'!AR52</f>
        <v>#REF!</v>
      </c>
      <c r="AR21" s="9" t="e">
        <f>'TRIBULAN I'!AS52</f>
        <v>#REF!</v>
      </c>
      <c r="AS21" s="9" t="e">
        <f>'TRIBULAN I'!AT52</f>
        <v>#REF!</v>
      </c>
      <c r="AT21" s="9" t="e">
        <f>'TRIBULAN I'!AU52</f>
        <v>#REF!</v>
      </c>
      <c r="AU21" s="9" t="e">
        <f>'TRIBULAN I'!AV52</f>
        <v>#REF!</v>
      </c>
      <c r="AV21" s="9" t="e">
        <f>'TRIBULAN I'!AW52</f>
        <v>#REF!</v>
      </c>
      <c r="AW21" s="9" t="e">
        <f>'TRIBULAN I'!AX52</f>
        <v>#REF!</v>
      </c>
    </row>
    <row r="22" spans="1:49" ht="18" customHeight="1">
      <c r="A22" s="8">
        <v>10</v>
      </c>
      <c r="B22" s="43" t="s">
        <v>73</v>
      </c>
      <c r="C22" s="9">
        <f>'TRIBULAN I'!D56</f>
        <v>2029</v>
      </c>
      <c r="D22" s="9">
        <f>'TRIBULAN I'!E56</f>
        <v>2039</v>
      </c>
      <c r="E22" s="9">
        <f>'TRIBULAN I'!F56</f>
        <v>4068</v>
      </c>
      <c r="F22" s="9" t="e">
        <f>'TRIBULAN I'!G56</f>
        <v>#REF!</v>
      </c>
      <c r="G22" s="9" t="e">
        <f>'TRIBULAN I'!H56</f>
        <v>#REF!</v>
      </c>
      <c r="H22" s="9" t="e">
        <f>'TRIBULAN I'!I56</f>
        <v>#REF!</v>
      </c>
      <c r="I22" s="9" t="e">
        <f>'TRIBULAN I'!J56</f>
        <v>#REF!</v>
      </c>
      <c r="J22" s="42" t="e">
        <f>'TRIBULAN I'!K56</f>
        <v>#REF!</v>
      </c>
      <c r="K22" s="42" t="e">
        <f>'TRIBULAN I'!L56</f>
        <v>#REF!</v>
      </c>
      <c r="L22" s="42" t="e">
        <f>'TRIBULAN I'!M56</f>
        <v>#REF!</v>
      </c>
      <c r="M22" s="9" t="e">
        <f>'TRIBULAN I'!N56</f>
        <v>#REF!</v>
      </c>
      <c r="N22" s="9" t="e">
        <f>'TRIBULAN I'!O56</f>
        <v>#REF!</v>
      </c>
      <c r="O22" s="9" t="e">
        <f>'TRIBULAN I'!P56</f>
        <v>#REF!</v>
      </c>
      <c r="P22" s="9" t="e">
        <f>'TRIBULAN I'!Q56</f>
        <v>#REF!</v>
      </c>
      <c r="Q22" s="9" t="e">
        <f>'TRIBULAN I'!R56</f>
        <v>#REF!</v>
      </c>
      <c r="R22" s="9" t="e">
        <f>'TRIBULAN I'!S56</f>
        <v>#REF!</v>
      </c>
      <c r="S22" s="9" t="e">
        <f>'TRIBULAN I'!T56</f>
        <v>#REF!</v>
      </c>
      <c r="T22" s="9" t="e">
        <f>'TRIBULAN I'!U56</f>
        <v>#REF!</v>
      </c>
      <c r="U22" s="9" t="e">
        <f>'TRIBULAN I'!V56</f>
        <v>#REF!</v>
      </c>
      <c r="V22" s="9" t="e">
        <f>'TRIBULAN I'!W56</f>
        <v>#REF!</v>
      </c>
      <c r="W22" s="9" t="e">
        <f>'TRIBULAN I'!X56</f>
        <v>#REF!</v>
      </c>
      <c r="X22" s="9" t="e">
        <f>'TRIBULAN I'!Y56</f>
        <v>#REF!</v>
      </c>
      <c r="Y22" s="9" t="e">
        <f>'TRIBULAN I'!Z56</f>
        <v>#REF!</v>
      </c>
      <c r="Z22" s="9" t="e">
        <f>'TRIBULAN I'!AA56</f>
        <v>#REF!</v>
      </c>
      <c r="AA22" s="9" t="e">
        <f>'TRIBULAN I'!AB56</f>
        <v>#REF!</v>
      </c>
      <c r="AB22" s="9" t="e">
        <f>'TRIBULAN I'!AC56</f>
        <v>#REF!</v>
      </c>
      <c r="AC22" s="9" t="e">
        <f>'TRIBULAN I'!AD56</f>
        <v>#REF!</v>
      </c>
      <c r="AD22" s="9" t="e">
        <f>'TRIBULAN I'!AE56</f>
        <v>#REF!</v>
      </c>
      <c r="AE22" s="9" t="e">
        <f>'TRIBULAN I'!AF56</f>
        <v>#REF!</v>
      </c>
      <c r="AF22" s="9" t="e">
        <f>'TRIBULAN I'!AG56</f>
        <v>#REF!</v>
      </c>
      <c r="AG22" s="9" t="e">
        <f>'TRIBULAN I'!AH56</f>
        <v>#REF!</v>
      </c>
      <c r="AH22" s="9" t="e">
        <f>'TRIBULAN I'!AI56</f>
        <v>#REF!</v>
      </c>
      <c r="AI22" s="9" t="e">
        <f>'TRIBULAN I'!AJ56</f>
        <v>#REF!</v>
      </c>
      <c r="AJ22" s="9" t="e">
        <f>'TRIBULAN I'!AK56</f>
        <v>#REF!</v>
      </c>
      <c r="AK22" s="9" t="e">
        <f>'TRIBULAN I'!AL56</f>
        <v>#REF!</v>
      </c>
      <c r="AL22" s="9" t="e">
        <f>'TRIBULAN I'!AM56</f>
        <v>#REF!</v>
      </c>
      <c r="AM22" s="9" t="e">
        <f>'TRIBULAN I'!AN56</f>
        <v>#REF!</v>
      </c>
      <c r="AN22" s="9" t="e">
        <f>'TRIBULAN I'!AO56</f>
        <v>#REF!</v>
      </c>
      <c r="AO22" s="9" t="e">
        <f>'TRIBULAN I'!AP56</f>
        <v>#REF!</v>
      </c>
      <c r="AP22" s="9" t="e">
        <f>'TRIBULAN I'!AQ56</f>
        <v>#REF!</v>
      </c>
      <c r="AQ22" s="9" t="e">
        <f>'TRIBULAN I'!AR56</f>
        <v>#REF!</v>
      </c>
      <c r="AR22" s="9" t="e">
        <f>'TRIBULAN I'!AS56</f>
        <v>#REF!</v>
      </c>
      <c r="AS22" s="9" t="e">
        <f>'TRIBULAN I'!AT56</f>
        <v>#REF!</v>
      </c>
      <c r="AT22" s="9" t="e">
        <f>'TRIBULAN I'!AU56</f>
        <v>#REF!</v>
      </c>
      <c r="AU22" s="9" t="e">
        <f>'TRIBULAN I'!AV56</f>
        <v>#REF!</v>
      </c>
      <c r="AV22" s="9" t="e">
        <f>'TRIBULAN I'!AW56</f>
        <v>#REF!</v>
      </c>
      <c r="AW22" s="9" t="e">
        <f>'TRIBULAN I'!AX56</f>
        <v>#REF!</v>
      </c>
    </row>
    <row r="23" spans="1:49" ht="18" customHeight="1">
      <c r="A23" s="8">
        <v>11</v>
      </c>
      <c r="B23" s="43" t="s">
        <v>77</v>
      </c>
      <c r="C23" s="9">
        <f>'TRIBULAN I'!D61</f>
        <v>1362</v>
      </c>
      <c r="D23" s="9">
        <f>'TRIBULAN I'!E61</f>
        <v>1257</v>
      </c>
      <c r="E23" s="9">
        <f>'TRIBULAN I'!F61</f>
        <v>2619</v>
      </c>
      <c r="F23" s="9" t="e">
        <f>'TRIBULAN I'!G61</f>
        <v>#REF!</v>
      </c>
      <c r="G23" s="9" t="e">
        <f>'TRIBULAN I'!H61</f>
        <v>#REF!</v>
      </c>
      <c r="H23" s="9" t="e">
        <f>'TRIBULAN I'!I61</f>
        <v>#REF!</v>
      </c>
      <c r="I23" s="9" t="e">
        <f>'TRIBULAN I'!J61</f>
        <v>#REF!</v>
      </c>
      <c r="J23" s="9" t="e">
        <f>'TRIBULAN I'!K61</f>
        <v>#REF!</v>
      </c>
      <c r="K23" s="9" t="e">
        <f>'TRIBULAN I'!L61</f>
        <v>#REF!</v>
      </c>
      <c r="L23" s="9" t="e">
        <f>'TRIBULAN I'!M61</f>
        <v>#REF!</v>
      </c>
      <c r="M23" s="9" t="e">
        <f>'TRIBULAN I'!N61</f>
        <v>#REF!</v>
      </c>
      <c r="N23" s="9" t="e">
        <f>'TRIBULAN I'!O61</f>
        <v>#REF!</v>
      </c>
      <c r="O23" s="9" t="e">
        <f>'TRIBULAN I'!P61</f>
        <v>#REF!</v>
      </c>
      <c r="P23" s="9" t="e">
        <f>'TRIBULAN I'!Q61</f>
        <v>#REF!</v>
      </c>
      <c r="Q23" s="9" t="e">
        <f>'TRIBULAN I'!R61</f>
        <v>#REF!</v>
      </c>
      <c r="R23" s="9" t="e">
        <f>'TRIBULAN I'!S61</f>
        <v>#REF!</v>
      </c>
      <c r="S23" s="9" t="e">
        <f>'TRIBULAN I'!T61</f>
        <v>#REF!</v>
      </c>
      <c r="T23" s="9" t="e">
        <f>'TRIBULAN I'!U61</f>
        <v>#REF!</v>
      </c>
      <c r="U23" s="9" t="e">
        <f>'TRIBULAN I'!V61</f>
        <v>#REF!</v>
      </c>
      <c r="V23" s="9" t="e">
        <f>'TRIBULAN I'!W61</f>
        <v>#REF!</v>
      </c>
      <c r="W23" s="9" t="e">
        <f>'TRIBULAN I'!X61</f>
        <v>#REF!</v>
      </c>
      <c r="X23" s="9" t="e">
        <f>'TRIBULAN I'!Y61</f>
        <v>#REF!</v>
      </c>
      <c r="Y23" s="9" t="e">
        <f>'TRIBULAN I'!Z61</f>
        <v>#REF!</v>
      </c>
      <c r="Z23" s="9" t="e">
        <f>'TRIBULAN I'!AA61</f>
        <v>#REF!</v>
      </c>
      <c r="AA23" s="9" t="e">
        <f>'TRIBULAN I'!AB61</f>
        <v>#REF!</v>
      </c>
      <c r="AB23" s="9" t="e">
        <f>'TRIBULAN I'!AC61</f>
        <v>#REF!</v>
      </c>
      <c r="AC23" s="9" t="e">
        <f>'TRIBULAN I'!AD61</f>
        <v>#REF!</v>
      </c>
      <c r="AD23" s="9" t="e">
        <f>'TRIBULAN I'!AE61</f>
        <v>#REF!</v>
      </c>
      <c r="AE23" s="9" t="e">
        <f>'TRIBULAN I'!AF61</f>
        <v>#REF!</v>
      </c>
      <c r="AF23" s="9" t="e">
        <f>'TRIBULAN I'!AG61</f>
        <v>#REF!</v>
      </c>
      <c r="AG23" s="9" t="e">
        <f>'TRIBULAN I'!AH61</f>
        <v>#REF!</v>
      </c>
      <c r="AH23" s="9" t="e">
        <f>'TRIBULAN I'!AI61</f>
        <v>#REF!</v>
      </c>
      <c r="AI23" s="9" t="e">
        <f>'TRIBULAN I'!AJ61</f>
        <v>#REF!</v>
      </c>
      <c r="AJ23" s="9" t="e">
        <f>'TRIBULAN I'!AK61</f>
        <v>#REF!</v>
      </c>
      <c r="AK23" s="9" t="e">
        <f>'TRIBULAN I'!AL61</f>
        <v>#REF!</v>
      </c>
      <c r="AL23" s="9" t="e">
        <f>'TRIBULAN I'!AM61</f>
        <v>#REF!</v>
      </c>
      <c r="AM23" s="9" t="e">
        <f>'TRIBULAN I'!AN61</f>
        <v>#REF!</v>
      </c>
      <c r="AN23" s="9" t="e">
        <f>'TRIBULAN I'!AO61</f>
        <v>#REF!</v>
      </c>
      <c r="AO23" s="9" t="e">
        <f>'TRIBULAN I'!AP61</f>
        <v>#REF!</v>
      </c>
      <c r="AP23" s="9" t="e">
        <f>'TRIBULAN I'!AQ61</f>
        <v>#REF!</v>
      </c>
      <c r="AQ23" s="9" t="e">
        <f>'TRIBULAN I'!AR61</f>
        <v>#REF!</v>
      </c>
      <c r="AR23" s="9" t="e">
        <f>'TRIBULAN I'!AS61</f>
        <v>#REF!</v>
      </c>
      <c r="AS23" s="9" t="e">
        <f>'TRIBULAN I'!AT61</f>
        <v>#REF!</v>
      </c>
      <c r="AT23" s="9" t="e">
        <f>'TRIBULAN I'!AU61</f>
        <v>#REF!</v>
      </c>
      <c r="AU23" s="9" t="e">
        <f>'TRIBULAN I'!AV61</f>
        <v>#REF!</v>
      </c>
      <c r="AV23" s="9" t="e">
        <f>'TRIBULAN I'!AW61</f>
        <v>#REF!</v>
      </c>
      <c r="AW23" s="9" t="e">
        <f>'TRIBULAN I'!AX61</f>
        <v>#REF!</v>
      </c>
    </row>
    <row r="24" spans="1:49" ht="18" customHeight="1">
      <c r="A24" s="8">
        <v>12</v>
      </c>
      <c r="B24" s="43" t="s">
        <v>82</v>
      </c>
      <c r="C24" s="9">
        <f>'TRIBULAN I'!D66</f>
        <v>1428</v>
      </c>
      <c r="D24" s="9">
        <f>'TRIBULAN I'!E66</f>
        <v>1502</v>
      </c>
      <c r="E24" s="9">
        <f>'TRIBULAN I'!F66</f>
        <v>2930</v>
      </c>
      <c r="F24" s="9" t="e">
        <f>'TRIBULAN I'!G66</f>
        <v>#REF!</v>
      </c>
      <c r="G24" s="9" t="e">
        <f>'TRIBULAN I'!H66</f>
        <v>#REF!</v>
      </c>
      <c r="H24" s="9" t="e">
        <f>'TRIBULAN I'!I66</f>
        <v>#REF!</v>
      </c>
      <c r="I24" s="9" t="e">
        <f>'TRIBULAN I'!J66</f>
        <v>#REF!</v>
      </c>
      <c r="J24" s="9" t="e">
        <f>'TRIBULAN I'!K66</f>
        <v>#REF!</v>
      </c>
      <c r="K24" s="9" t="e">
        <f>'TRIBULAN I'!L66</f>
        <v>#REF!</v>
      </c>
      <c r="L24" s="9" t="e">
        <f>'TRIBULAN I'!M66</f>
        <v>#REF!</v>
      </c>
      <c r="M24" s="9" t="e">
        <f>'TRIBULAN I'!N66</f>
        <v>#REF!</v>
      </c>
      <c r="N24" s="9" t="e">
        <f>'TRIBULAN I'!O66</f>
        <v>#REF!</v>
      </c>
      <c r="O24" s="9" t="e">
        <f>'TRIBULAN I'!P66</f>
        <v>#REF!</v>
      </c>
      <c r="P24" s="9" t="e">
        <f>'TRIBULAN I'!Q66</f>
        <v>#REF!</v>
      </c>
      <c r="Q24" s="9" t="e">
        <f>'TRIBULAN I'!R66</f>
        <v>#REF!</v>
      </c>
      <c r="R24" s="9" t="e">
        <f>'TRIBULAN I'!S66</f>
        <v>#REF!</v>
      </c>
      <c r="S24" s="9" t="e">
        <f>'TRIBULAN I'!T66</f>
        <v>#REF!</v>
      </c>
      <c r="T24" s="9" t="e">
        <f>'TRIBULAN I'!U66</f>
        <v>#REF!</v>
      </c>
      <c r="U24" s="9" t="e">
        <f>'TRIBULAN I'!V66</f>
        <v>#REF!</v>
      </c>
      <c r="V24" s="9" t="e">
        <f>'TRIBULAN I'!W66</f>
        <v>#REF!</v>
      </c>
      <c r="W24" s="9" t="e">
        <f>'TRIBULAN I'!X66</f>
        <v>#REF!</v>
      </c>
      <c r="X24" s="9" t="e">
        <f>'TRIBULAN I'!Y66</f>
        <v>#REF!</v>
      </c>
      <c r="Y24" s="9" t="e">
        <f>'TRIBULAN I'!Z66</f>
        <v>#REF!</v>
      </c>
      <c r="Z24" s="9" t="e">
        <f>'TRIBULAN I'!AA66</f>
        <v>#REF!</v>
      </c>
      <c r="AA24" s="9" t="e">
        <f>'TRIBULAN I'!AB66</f>
        <v>#REF!</v>
      </c>
      <c r="AB24" s="9" t="e">
        <f>'TRIBULAN I'!AC66</f>
        <v>#REF!</v>
      </c>
      <c r="AC24" s="9" t="e">
        <f>'TRIBULAN I'!AD66</f>
        <v>#REF!</v>
      </c>
      <c r="AD24" s="9" t="e">
        <f>'TRIBULAN I'!AE66</f>
        <v>#REF!</v>
      </c>
      <c r="AE24" s="9" t="e">
        <f>'TRIBULAN I'!AF66</f>
        <v>#REF!</v>
      </c>
      <c r="AF24" s="9" t="e">
        <f>'TRIBULAN I'!AG66</f>
        <v>#REF!</v>
      </c>
      <c r="AG24" s="9" t="e">
        <f>'TRIBULAN I'!AH66</f>
        <v>#REF!</v>
      </c>
      <c r="AH24" s="9" t="e">
        <f>'TRIBULAN I'!AI66</f>
        <v>#REF!</v>
      </c>
      <c r="AI24" s="9" t="e">
        <f>'TRIBULAN I'!AJ66</f>
        <v>#REF!</v>
      </c>
      <c r="AJ24" s="9" t="e">
        <f>'TRIBULAN I'!AK66</f>
        <v>#REF!</v>
      </c>
      <c r="AK24" s="9" t="e">
        <f>'TRIBULAN I'!AL66</f>
        <v>#REF!</v>
      </c>
      <c r="AL24" s="9" t="e">
        <f>'TRIBULAN I'!AM66</f>
        <v>#REF!</v>
      </c>
      <c r="AM24" s="9" t="e">
        <f>'TRIBULAN I'!AN66</f>
        <v>#REF!</v>
      </c>
      <c r="AN24" s="9" t="e">
        <f>'TRIBULAN I'!AO66</f>
        <v>#REF!</v>
      </c>
      <c r="AO24" s="9" t="e">
        <f>'TRIBULAN I'!AP66</f>
        <v>#REF!</v>
      </c>
      <c r="AP24" s="9" t="e">
        <f>'TRIBULAN I'!AQ66</f>
        <v>#REF!</v>
      </c>
      <c r="AQ24" s="9" t="e">
        <f>'TRIBULAN I'!AR66</f>
        <v>#REF!</v>
      </c>
      <c r="AR24" s="9" t="e">
        <f>'TRIBULAN I'!AS66</f>
        <v>#REF!</v>
      </c>
      <c r="AS24" s="9" t="e">
        <f>'TRIBULAN I'!AT66</f>
        <v>#REF!</v>
      </c>
      <c r="AT24" s="9" t="e">
        <f>'TRIBULAN I'!AU66</f>
        <v>#REF!</v>
      </c>
      <c r="AU24" s="9" t="e">
        <f>'TRIBULAN I'!AV66</f>
        <v>#REF!</v>
      </c>
      <c r="AV24" s="9" t="e">
        <f>'TRIBULAN I'!AW66</f>
        <v>#REF!</v>
      </c>
      <c r="AW24" s="9" t="e">
        <f>'TRIBULAN I'!AX66</f>
        <v>#REF!</v>
      </c>
    </row>
    <row r="25" spans="1:49" ht="18" customHeight="1">
      <c r="A25" s="8">
        <v>13</v>
      </c>
      <c r="B25" s="41" t="s">
        <v>87</v>
      </c>
      <c r="C25" s="9">
        <f>'TRIBULAN I'!D72</f>
        <v>1227</v>
      </c>
      <c r="D25" s="9">
        <f>'TRIBULAN I'!E72</f>
        <v>1175</v>
      </c>
      <c r="E25" s="9">
        <f>'TRIBULAN I'!F72</f>
        <v>2402</v>
      </c>
      <c r="F25" s="9" t="e">
        <f>'TRIBULAN I'!G72</f>
        <v>#REF!</v>
      </c>
      <c r="G25" s="9" t="e">
        <f>'TRIBULAN I'!H72</f>
        <v>#REF!</v>
      </c>
      <c r="H25" s="9" t="e">
        <f>'TRIBULAN I'!I72</f>
        <v>#REF!</v>
      </c>
      <c r="I25" s="9" t="e">
        <f>'TRIBULAN I'!J72</f>
        <v>#REF!</v>
      </c>
      <c r="J25" s="9" t="e">
        <f>'TRIBULAN I'!K72</f>
        <v>#REF!</v>
      </c>
      <c r="K25" s="9" t="e">
        <f>'TRIBULAN I'!L72</f>
        <v>#REF!</v>
      </c>
      <c r="L25" s="9" t="e">
        <f>'TRIBULAN I'!M72</f>
        <v>#REF!</v>
      </c>
      <c r="M25" s="9" t="e">
        <f>'TRIBULAN I'!N72</f>
        <v>#REF!</v>
      </c>
      <c r="N25" s="9" t="e">
        <f>'TRIBULAN I'!O72</f>
        <v>#REF!</v>
      </c>
      <c r="O25" s="9" t="e">
        <f>'TRIBULAN I'!P72</f>
        <v>#REF!</v>
      </c>
      <c r="P25" s="9" t="e">
        <f>'TRIBULAN I'!Q72</f>
        <v>#REF!</v>
      </c>
      <c r="Q25" s="9" t="e">
        <f>'TRIBULAN I'!R72</f>
        <v>#REF!</v>
      </c>
      <c r="R25" s="9" t="e">
        <f>'TRIBULAN I'!S72</f>
        <v>#REF!</v>
      </c>
      <c r="S25" s="9" t="e">
        <f>'TRIBULAN I'!T72</f>
        <v>#REF!</v>
      </c>
      <c r="T25" s="9" t="e">
        <f>'TRIBULAN I'!U72</f>
        <v>#REF!</v>
      </c>
      <c r="U25" s="9" t="e">
        <f>'TRIBULAN I'!V72</f>
        <v>#REF!</v>
      </c>
      <c r="V25" s="9" t="e">
        <f>'TRIBULAN I'!W72</f>
        <v>#REF!</v>
      </c>
      <c r="W25" s="9" t="e">
        <f>'TRIBULAN I'!X72</f>
        <v>#REF!</v>
      </c>
      <c r="X25" s="9" t="e">
        <f>'TRIBULAN I'!Y72</f>
        <v>#REF!</v>
      </c>
      <c r="Y25" s="9" t="e">
        <f>'TRIBULAN I'!Z72</f>
        <v>#REF!</v>
      </c>
      <c r="Z25" s="9" t="e">
        <f>'TRIBULAN I'!AA72</f>
        <v>#REF!</v>
      </c>
      <c r="AA25" s="9" t="e">
        <f>'TRIBULAN I'!AB72</f>
        <v>#REF!</v>
      </c>
      <c r="AB25" s="9" t="e">
        <f>'TRIBULAN I'!AC72</f>
        <v>#REF!</v>
      </c>
      <c r="AC25" s="9" t="e">
        <f>'TRIBULAN I'!AD72</f>
        <v>#REF!</v>
      </c>
      <c r="AD25" s="9" t="e">
        <f>'TRIBULAN I'!AE72</f>
        <v>#REF!</v>
      </c>
      <c r="AE25" s="9" t="e">
        <f>'TRIBULAN I'!AF72</f>
        <v>#REF!</v>
      </c>
      <c r="AF25" s="9" t="e">
        <f>'TRIBULAN I'!AG72</f>
        <v>#REF!</v>
      </c>
      <c r="AG25" s="9" t="e">
        <f>'TRIBULAN I'!AH72</f>
        <v>#REF!</v>
      </c>
      <c r="AH25" s="9" t="e">
        <f>'TRIBULAN I'!AI72</f>
        <v>#REF!</v>
      </c>
      <c r="AI25" s="9" t="e">
        <f>'TRIBULAN I'!AJ72</f>
        <v>#REF!</v>
      </c>
      <c r="AJ25" s="9" t="e">
        <f>'TRIBULAN I'!AK72</f>
        <v>#REF!</v>
      </c>
      <c r="AK25" s="9" t="e">
        <f>'TRIBULAN I'!AL72</f>
        <v>#REF!</v>
      </c>
      <c r="AL25" s="9" t="e">
        <f>'TRIBULAN I'!AM72</f>
        <v>#REF!</v>
      </c>
      <c r="AM25" s="9" t="e">
        <f>'TRIBULAN I'!AN72</f>
        <v>#REF!</v>
      </c>
      <c r="AN25" s="9" t="e">
        <f>'TRIBULAN I'!AO72</f>
        <v>#REF!</v>
      </c>
      <c r="AO25" s="9" t="e">
        <f>'TRIBULAN I'!AP72</f>
        <v>#REF!</v>
      </c>
      <c r="AP25" s="9" t="e">
        <f>'TRIBULAN I'!AQ72</f>
        <v>#REF!</v>
      </c>
      <c r="AQ25" s="9" t="e">
        <f>'TRIBULAN I'!AR72</f>
        <v>#REF!</v>
      </c>
      <c r="AR25" s="9" t="e">
        <f>'TRIBULAN I'!AS72</f>
        <v>#REF!</v>
      </c>
      <c r="AS25" s="9" t="e">
        <f>'TRIBULAN I'!AT72</f>
        <v>#REF!</v>
      </c>
      <c r="AT25" s="9" t="e">
        <f>'TRIBULAN I'!AU72</f>
        <v>#REF!</v>
      </c>
      <c r="AU25" s="9" t="e">
        <f>'TRIBULAN I'!AV72</f>
        <v>#REF!</v>
      </c>
      <c r="AV25" s="9" t="e">
        <f>'TRIBULAN I'!AW72</f>
        <v>#REF!</v>
      </c>
      <c r="AW25" s="9" t="e">
        <f>'TRIBULAN I'!AX72</f>
        <v>#REF!</v>
      </c>
    </row>
    <row r="26" spans="1:49" ht="18" customHeight="1">
      <c r="A26" s="8">
        <v>14</v>
      </c>
      <c r="B26" s="41" t="s">
        <v>93</v>
      </c>
      <c r="C26" s="9">
        <f>'TRIBULAN I'!D77</f>
        <v>1337</v>
      </c>
      <c r="D26" s="9">
        <f>'TRIBULAN I'!E77</f>
        <v>1236</v>
      </c>
      <c r="E26" s="9">
        <f>'TRIBULAN I'!F77</f>
        <v>2573</v>
      </c>
      <c r="F26" s="9" t="e">
        <f>'TRIBULAN I'!G77</f>
        <v>#REF!</v>
      </c>
      <c r="G26" s="9" t="e">
        <f>'TRIBULAN I'!H77</f>
        <v>#REF!</v>
      </c>
      <c r="H26" s="9" t="e">
        <f>'TRIBULAN I'!I77</f>
        <v>#REF!</v>
      </c>
      <c r="I26" s="9" t="e">
        <f>'TRIBULAN I'!J77</f>
        <v>#REF!</v>
      </c>
      <c r="J26" s="9" t="e">
        <f>'TRIBULAN I'!K77</f>
        <v>#REF!</v>
      </c>
      <c r="K26" s="9" t="e">
        <f>'TRIBULAN I'!L77</f>
        <v>#REF!</v>
      </c>
      <c r="L26" s="9" t="e">
        <f>'TRIBULAN I'!M77</f>
        <v>#REF!</v>
      </c>
      <c r="M26" s="9" t="e">
        <f>'TRIBULAN I'!N77</f>
        <v>#REF!</v>
      </c>
      <c r="N26" s="9" t="e">
        <f>'TRIBULAN I'!O77</f>
        <v>#REF!</v>
      </c>
      <c r="O26" s="9" t="e">
        <f>'TRIBULAN I'!P77</f>
        <v>#REF!</v>
      </c>
      <c r="P26" s="9" t="e">
        <f>'TRIBULAN I'!Q77</f>
        <v>#REF!</v>
      </c>
      <c r="Q26" s="9" t="e">
        <f>'TRIBULAN I'!R77</f>
        <v>#REF!</v>
      </c>
      <c r="R26" s="9" t="e">
        <f>'TRIBULAN I'!S77</f>
        <v>#REF!</v>
      </c>
      <c r="S26" s="9" t="e">
        <f>'TRIBULAN I'!T77</f>
        <v>#REF!</v>
      </c>
      <c r="T26" s="9" t="e">
        <f>'TRIBULAN I'!U77</f>
        <v>#REF!</v>
      </c>
      <c r="U26" s="9" t="e">
        <f>'TRIBULAN I'!V77</f>
        <v>#REF!</v>
      </c>
      <c r="V26" s="9" t="e">
        <f>'TRIBULAN I'!W77</f>
        <v>#REF!</v>
      </c>
      <c r="W26" s="9" t="e">
        <f>'TRIBULAN I'!X77</f>
        <v>#REF!</v>
      </c>
      <c r="X26" s="9" t="e">
        <f>'TRIBULAN I'!Y77</f>
        <v>#REF!</v>
      </c>
      <c r="Y26" s="9" t="e">
        <f>'TRIBULAN I'!Z77</f>
        <v>#REF!</v>
      </c>
      <c r="Z26" s="9" t="e">
        <f>'TRIBULAN I'!AA77</f>
        <v>#REF!</v>
      </c>
      <c r="AA26" s="9" t="e">
        <f>'TRIBULAN I'!AB77</f>
        <v>#REF!</v>
      </c>
      <c r="AB26" s="9" t="e">
        <f>'TRIBULAN I'!AC77</f>
        <v>#REF!</v>
      </c>
      <c r="AC26" s="9" t="e">
        <f>'TRIBULAN I'!AD77</f>
        <v>#REF!</v>
      </c>
      <c r="AD26" s="9" t="e">
        <f>'TRIBULAN I'!AE77</f>
        <v>#REF!</v>
      </c>
      <c r="AE26" s="9" t="e">
        <f>'TRIBULAN I'!AF77</f>
        <v>#REF!</v>
      </c>
      <c r="AF26" s="9" t="e">
        <f>'TRIBULAN I'!AG77</f>
        <v>#REF!</v>
      </c>
      <c r="AG26" s="9" t="e">
        <f>'TRIBULAN I'!AH77</f>
        <v>#REF!</v>
      </c>
      <c r="AH26" s="9" t="e">
        <f>'TRIBULAN I'!AI77</f>
        <v>#REF!</v>
      </c>
      <c r="AI26" s="9" t="e">
        <f>'TRIBULAN I'!AJ77</f>
        <v>#REF!</v>
      </c>
      <c r="AJ26" s="9" t="e">
        <f>'TRIBULAN I'!AK77</f>
        <v>#REF!</v>
      </c>
      <c r="AK26" s="9" t="e">
        <f>'TRIBULAN I'!AL77</f>
        <v>#REF!</v>
      </c>
      <c r="AL26" s="9" t="e">
        <f>'TRIBULAN I'!AM77</f>
        <v>#REF!</v>
      </c>
      <c r="AM26" s="9" t="e">
        <f>'TRIBULAN I'!AN77</f>
        <v>#REF!</v>
      </c>
      <c r="AN26" s="9" t="e">
        <f>'TRIBULAN I'!AO77</f>
        <v>#REF!</v>
      </c>
      <c r="AO26" s="9" t="e">
        <f>'TRIBULAN I'!AP77</f>
        <v>#REF!</v>
      </c>
      <c r="AP26" s="9" t="e">
        <f>'TRIBULAN I'!AQ77</f>
        <v>#REF!</v>
      </c>
      <c r="AQ26" s="9" t="e">
        <f>'TRIBULAN I'!AR77</f>
        <v>#REF!</v>
      </c>
      <c r="AR26" s="9" t="e">
        <f>'TRIBULAN I'!AS77</f>
        <v>#REF!</v>
      </c>
      <c r="AS26" s="9" t="e">
        <f>'TRIBULAN I'!AT77</f>
        <v>#REF!</v>
      </c>
      <c r="AT26" s="9" t="e">
        <f>'TRIBULAN I'!AU77</f>
        <v>#REF!</v>
      </c>
      <c r="AU26" s="9" t="e">
        <f>'TRIBULAN I'!AV77</f>
        <v>#REF!</v>
      </c>
      <c r="AV26" s="9" t="e">
        <f>'TRIBULAN I'!AW77</f>
        <v>#REF!</v>
      </c>
      <c r="AW26" s="9" t="e">
        <f>'TRIBULAN I'!AX77</f>
        <v>#REF!</v>
      </c>
    </row>
    <row r="27" spans="1:49" ht="18" customHeight="1">
      <c r="A27" s="8">
        <v>15</v>
      </c>
      <c r="B27" s="43" t="s">
        <v>98</v>
      </c>
      <c r="C27" s="44">
        <f>'TRIBULAN I'!D81</f>
        <v>1363</v>
      </c>
      <c r="D27" s="44">
        <f>'TRIBULAN I'!E81</f>
        <v>1319</v>
      </c>
      <c r="E27" s="44">
        <f>'TRIBULAN I'!F81</f>
        <v>2682</v>
      </c>
      <c r="F27" s="9" t="e">
        <f>'TRIBULAN I'!G81</f>
        <v>#REF!</v>
      </c>
      <c r="G27" s="9" t="e">
        <f>'TRIBULAN I'!H81</f>
        <v>#REF!</v>
      </c>
      <c r="H27" s="9" t="e">
        <f>'TRIBULAN I'!I81</f>
        <v>#REF!</v>
      </c>
      <c r="I27" s="9" t="e">
        <f>'TRIBULAN I'!J81</f>
        <v>#REF!</v>
      </c>
      <c r="J27" s="9" t="e">
        <f>'TRIBULAN I'!K81</f>
        <v>#REF!</v>
      </c>
      <c r="K27" s="9" t="e">
        <f>'TRIBULAN I'!L81</f>
        <v>#REF!</v>
      </c>
      <c r="L27" s="9" t="e">
        <f>'TRIBULAN I'!M81</f>
        <v>#REF!</v>
      </c>
      <c r="M27" s="9" t="e">
        <f>'TRIBULAN I'!N81</f>
        <v>#REF!</v>
      </c>
      <c r="N27" s="9" t="e">
        <f>'TRIBULAN I'!O81</f>
        <v>#REF!</v>
      </c>
      <c r="O27" s="9" t="e">
        <f>'TRIBULAN I'!P81</f>
        <v>#REF!</v>
      </c>
      <c r="P27" s="9" t="e">
        <f>'TRIBULAN I'!Q81</f>
        <v>#REF!</v>
      </c>
      <c r="Q27" s="9" t="e">
        <f>'TRIBULAN I'!R81</f>
        <v>#REF!</v>
      </c>
      <c r="R27" s="9" t="e">
        <f>'TRIBULAN I'!S81</f>
        <v>#REF!</v>
      </c>
      <c r="S27" s="9" t="e">
        <f>'TRIBULAN I'!T81</f>
        <v>#REF!</v>
      </c>
      <c r="T27" s="9" t="e">
        <f>'TRIBULAN I'!U81</f>
        <v>#REF!</v>
      </c>
      <c r="U27" s="9" t="e">
        <f>'TRIBULAN I'!V81</f>
        <v>#REF!</v>
      </c>
      <c r="V27" s="9" t="e">
        <f>'TRIBULAN I'!W81</f>
        <v>#REF!</v>
      </c>
      <c r="W27" s="9" t="e">
        <f>'TRIBULAN I'!X81</f>
        <v>#REF!</v>
      </c>
      <c r="X27" s="9" t="e">
        <f>'TRIBULAN I'!Y81</f>
        <v>#REF!</v>
      </c>
      <c r="Y27" s="9" t="e">
        <f>'TRIBULAN I'!Z81</f>
        <v>#REF!</v>
      </c>
      <c r="Z27" s="9" t="e">
        <f>'TRIBULAN I'!AA81</f>
        <v>#REF!</v>
      </c>
      <c r="AA27" s="9" t="e">
        <f>'TRIBULAN I'!AB81</f>
        <v>#REF!</v>
      </c>
      <c r="AB27" s="9" t="e">
        <f>'TRIBULAN I'!AC81</f>
        <v>#REF!</v>
      </c>
      <c r="AC27" s="9" t="e">
        <f>'TRIBULAN I'!AD81</f>
        <v>#REF!</v>
      </c>
      <c r="AD27" s="9" t="e">
        <f>'TRIBULAN I'!AE81</f>
        <v>#REF!</v>
      </c>
      <c r="AE27" s="9" t="e">
        <f>'TRIBULAN I'!AF81</f>
        <v>#REF!</v>
      </c>
      <c r="AF27" s="9" t="e">
        <f>'TRIBULAN I'!AG81</f>
        <v>#REF!</v>
      </c>
      <c r="AG27" s="9" t="e">
        <f>'TRIBULAN I'!AH81</f>
        <v>#REF!</v>
      </c>
      <c r="AH27" s="9" t="e">
        <f>'TRIBULAN I'!AI81</f>
        <v>#REF!</v>
      </c>
      <c r="AI27" s="9" t="e">
        <f>'TRIBULAN I'!AJ81</f>
        <v>#REF!</v>
      </c>
      <c r="AJ27" s="9" t="e">
        <f>'TRIBULAN I'!AK81</f>
        <v>#REF!</v>
      </c>
      <c r="AK27" s="9" t="e">
        <f>'TRIBULAN I'!AL81</f>
        <v>#REF!</v>
      </c>
      <c r="AL27" s="9" t="e">
        <f>'TRIBULAN I'!AM81</f>
        <v>#REF!</v>
      </c>
      <c r="AM27" s="9" t="e">
        <f>'TRIBULAN I'!AN81</f>
        <v>#REF!</v>
      </c>
      <c r="AN27" s="9" t="e">
        <f>'TRIBULAN I'!AO81</f>
        <v>#REF!</v>
      </c>
      <c r="AO27" s="9" t="e">
        <f>'TRIBULAN I'!AP81</f>
        <v>#REF!</v>
      </c>
      <c r="AP27" s="9" t="e">
        <f>'TRIBULAN I'!AQ81</f>
        <v>#REF!</v>
      </c>
      <c r="AQ27" s="9" t="e">
        <f>'TRIBULAN I'!AR81</f>
        <v>#REF!</v>
      </c>
      <c r="AR27" s="9" t="e">
        <f>'TRIBULAN I'!AS81</f>
        <v>#REF!</v>
      </c>
      <c r="AS27" s="9" t="e">
        <f>'TRIBULAN I'!AT81</f>
        <v>#REF!</v>
      </c>
      <c r="AT27" s="9" t="e">
        <f>'TRIBULAN I'!AU81</f>
        <v>#REF!</v>
      </c>
      <c r="AU27" s="9" t="e">
        <f>'TRIBULAN I'!AV81</f>
        <v>#REF!</v>
      </c>
      <c r="AV27" s="9" t="e">
        <f>'TRIBULAN I'!AW81</f>
        <v>#REF!</v>
      </c>
      <c r="AW27" s="9" t="e">
        <f>'TRIBULAN I'!AX81</f>
        <v>#REF!</v>
      </c>
    </row>
    <row r="28" spans="1:49" ht="18" customHeight="1">
      <c r="A28" s="8">
        <v>16</v>
      </c>
      <c r="B28" s="41" t="s">
        <v>102</v>
      </c>
      <c r="C28" s="9">
        <f>'TRIBULAN I'!D85</f>
        <v>947</v>
      </c>
      <c r="D28" s="9">
        <f>'TRIBULAN I'!E85</f>
        <v>867</v>
      </c>
      <c r="E28" s="9">
        <f>'TRIBULAN I'!F85</f>
        <v>1814</v>
      </c>
      <c r="F28" s="9" t="e">
        <f>'TRIBULAN I'!G85</f>
        <v>#REF!</v>
      </c>
      <c r="G28" s="9" t="e">
        <f>'TRIBULAN I'!H85</f>
        <v>#REF!</v>
      </c>
      <c r="H28" s="9" t="e">
        <f>'TRIBULAN I'!I85</f>
        <v>#REF!</v>
      </c>
      <c r="I28" s="9" t="e">
        <f>'TRIBULAN I'!J85</f>
        <v>#REF!</v>
      </c>
      <c r="J28" s="9" t="e">
        <f>'TRIBULAN I'!K85</f>
        <v>#REF!</v>
      </c>
      <c r="K28" s="9" t="e">
        <f>'TRIBULAN I'!L85</f>
        <v>#REF!</v>
      </c>
      <c r="L28" s="9" t="e">
        <f>'TRIBULAN I'!M85</f>
        <v>#REF!</v>
      </c>
      <c r="M28" s="9" t="e">
        <f>'TRIBULAN I'!N85</f>
        <v>#REF!</v>
      </c>
      <c r="N28" s="9" t="e">
        <f>'TRIBULAN I'!O85</f>
        <v>#REF!</v>
      </c>
      <c r="O28" s="9" t="e">
        <f>'TRIBULAN I'!P85</f>
        <v>#REF!</v>
      </c>
      <c r="P28" s="9" t="e">
        <f>'TRIBULAN I'!Q85</f>
        <v>#REF!</v>
      </c>
      <c r="Q28" s="9" t="e">
        <f>'TRIBULAN I'!R85</f>
        <v>#REF!</v>
      </c>
      <c r="R28" s="9" t="e">
        <f>'TRIBULAN I'!S85</f>
        <v>#REF!</v>
      </c>
      <c r="S28" s="9" t="e">
        <f>'TRIBULAN I'!T85</f>
        <v>#REF!</v>
      </c>
      <c r="T28" s="9" t="e">
        <f>'TRIBULAN I'!U85</f>
        <v>#REF!</v>
      </c>
      <c r="U28" s="9" t="e">
        <f>'TRIBULAN I'!V85</f>
        <v>#REF!</v>
      </c>
      <c r="V28" s="9" t="e">
        <f>'TRIBULAN I'!W85</f>
        <v>#REF!</v>
      </c>
      <c r="W28" s="9" t="e">
        <f>'TRIBULAN I'!X85</f>
        <v>#REF!</v>
      </c>
      <c r="X28" s="9" t="e">
        <f>'TRIBULAN I'!Y85</f>
        <v>#REF!</v>
      </c>
      <c r="Y28" s="9" t="e">
        <f>'TRIBULAN I'!Z85</f>
        <v>#REF!</v>
      </c>
      <c r="Z28" s="9" t="e">
        <f>'TRIBULAN I'!AA85</f>
        <v>#REF!</v>
      </c>
      <c r="AA28" s="9" t="e">
        <f>'TRIBULAN I'!AB85</f>
        <v>#REF!</v>
      </c>
      <c r="AB28" s="9" t="e">
        <f>'TRIBULAN I'!AC85</f>
        <v>#REF!</v>
      </c>
      <c r="AC28" s="9" t="e">
        <f>'TRIBULAN I'!AD85</f>
        <v>#REF!</v>
      </c>
      <c r="AD28" s="9" t="e">
        <f>'TRIBULAN I'!AE85</f>
        <v>#REF!</v>
      </c>
      <c r="AE28" s="9" t="e">
        <f>'TRIBULAN I'!AF85</f>
        <v>#REF!</v>
      </c>
      <c r="AF28" s="9" t="e">
        <f>'TRIBULAN I'!AG85</f>
        <v>#REF!</v>
      </c>
      <c r="AG28" s="9" t="e">
        <f>'TRIBULAN I'!AH85</f>
        <v>#REF!</v>
      </c>
      <c r="AH28" s="9" t="e">
        <f>'TRIBULAN I'!AI85</f>
        <v>#REF!</v>
      </c>
      <c r="AI28" s="9" t="e">
        <f>'TRIBULAN I'!AJ85</f>
        <v>#REF!</v>
      </c>
      <c r="AJ28" s="9" t="e">
        <f>'TRIBULAN I'!AK85</f>
        <v>#REF!</v>
      </c>
      <c r="AK28" s="9" t="e">
        <f>'TRIBULAN I'!AL85</f>
        <v>#REF!</v>
      </c>
      <c r="AL28" s="9" t="e">
        <f>'TRIBULAN I'!AM85</f>
        <v>#REF!</v>
      </c>
      <c r="AM28" s="9" t="e">
        <f>'TRIBULAN I'!AN85</f>
        <v>#REF!</v>
      </c>
      <c r="AN28" s="9" t="e">
        <f>'TRIBULAN I'!AO85</f>
        <v>#REF!</v>
      </c>
      <c r="AO28" s="9" t="e">
        <f>'TRIBULAN I'!AP85</f>
        <v>#REF!</v>
      </c>
      <c r="AP28" s="9" t="e">
        <f>'TRIBULAN I'!AQ85</f>
        <v>#REF!</v>
      </c>
      <c r="AQ28" s="9" t="e">
        <f>'TRIBULAN I'!AR85</f>
        <v>#REF!</v>
      </c>
      <c r="AR28" s="9" t="e">
        <f>'TRIBULAN I'!AS85</f>
        <v>#REF!</v>
      </c>
      <c r="AS28" s="9" t="e">
        <f>'TRIBULAN I'!AT85</f>
        <v>#REF!</v>
      </c>
      <c r="AT28" s="9" t="e">
        <f>'TRIBULAN I'!AU85</f>
        <v>#REF!</v>
      </c>
      <c r="AU28" s="9" t="e">
        <f>'TRIBULAN I'!AV85</f>
        <v>#REF!</v>
      </c>
      <c r="AV28" s="9" t="e">
        <f>'TRIBULAN I'!AW85</f>
        <v>#REF!</v>
      </c>
      <c r="AW28" s="9" t="e">
        <f>'TRIBULAN I'!AX85</f>
        <v>#REF!</v>
      </c>
    </row>
    <row r="29" spans="1:49" ht="18" customHeight="1">
      <c r="A29" s="123" t="s">
        <v>106</v>
      </c>
      <c r="B29" s="106"/>
      <c r="C29" s="45">
        <f t="shared" ref="C29:H29" si="0">SUM(C13:C28)</f>
        <v>19901</v>
      </c>
      <c r="D29" s="45">
        <f t="shared" si="0"/>
        <v>19172</v>
      </c>
      <c r="E29" s="45">
        <f t="shared" si="0"/>
        <v>39073</v>
      </c>
      <c r="F29" s="46" t="e">
        <f t="shared" si="0"/>
        <v>#REF!</v>
      </c>
      <c r="G29" s="46" t="e">
        <f t="shared" si="0"/>
        <v>#REF!</v>
      </c>
      <c r="H29" s="46" t="e">
        <f t="shared" si="0"/>
        <v>#REF!</v>
      </c>
      <c r="I29" s="47" t="e">
        <f>'TRIBULAN I'!J86</f>
        <v>#REF!</v>
      </c>
      <c r="J29" s="46" t="e">
        <f t="shared" ref="J29:L29" si="1">SUM(J13:J28)</f>
        <v>#REF!</v>
      </c>
      <c r="K29" s="46" t="e">
        <f t="shared" si="1"/>
        <v>#REF!</v>
      </c>
      <c r="L29" s="46" t="e">
        <f t="shared" si="1"/>
        <v>#REF!</v>
      </c>
      <c r="M29" s="47" t="e">
        <f>'TRIBULAN I'!N86</f>
        <v>#REF!</v>
      </c>
      <c r="N29" s="45" t="e">
        <f t="shared" ref="N29:P29" si="2">SUM(N13:N28)</f>
        <v>#REF!</v>
      </c>
      <c r="O29" s="45" t="e">
        <f t="shared" si="2"/>
        <v>#REF!</v>
      </c>
      <c r="P29" s="45" t="e">
        <f t="shared" si="2"/>
        <v>#REF!</v>
      </c>
      <c r="Q29" s="47" t="e">
        <f>'TRIBULAN I'!R86</f>
        <v>#REF!</v>
      </c>
      <c r="R29" s="45" t="e">
        <f t="shared" ref="R29:T29" si="3">SUM(R13:R28)</f>
        <v>#REF!</v>
      </c>
      <c r="S29" s="45" t="e">
        <f t="shared" si="3"/>
        <v>#REF!</v>
      </c>
      <c r="T29" s="45" t="e">
        <f t="shared" si="3"/>
        <v>#REF!</v>
      </c>
      <c r="U29" s="47" t="e">
        <f>'TRIBULAN I'!V86</f>
        <v>#REF!</v>
      </c>
      <c r="V29" s="45" t="e">
        <f t="shared" ref="V29:X29" si="4">SUM(V13:V28)</f>
        <v>#REF!</v>
      </c>
      <c r="W29" s="45" t="e">
        <f t="shared" si="4"/>
        <v>#REF!</v>
      </c>
      <c r="X29" s="45" t="e">
        <f t="shared" si="4"/>
        <v>#REF!</v>
      </c>
      <c r="Y29" s="47" t="e">
        <f>'TRIBULAN I'!Z86</f>
        <v>#REF!</v>
      </c>
      <c r="Z29" s="45" t="e">
        <f t="shared" ref="Z29:AB29" si="5">SUM(Z13:Z28)</f>
        <v>#REF!</v>
      </c>
      <c r="AA29" s="45" t="e">
        <f t="shared" si="5"/>
        <v>#REF!</v>
      </c>
      <c r="AB29" s="45" t="e">
        <f t="shared" si="5"/>
        <v>#REF!</v>
      </c>
      <c r="AC29" s="47" t="e">
        <f>'TRIBULAN I'!AD86</f>
        <v>#REF!</v>
      </c>
      <c r="AD29" s="45" t="e">
        <f t="shared" ref="AD29:AF29" si="6">SUM(AD13:AD28)</f>
        <v>#REF!</v>
      </c>
      <c r="AE29" s="45" t="e">
        <f t="shared" si="6"/>
        <v>#REF!</v>
      </c>
      <c r="AF29" s="45" t="e">
        <f t="shared" si="6"/>
        <v>#REF!</v>
      </c>
      <c r="AG29" s="47" t="e">
        <f>'TRIBULAN I'!AH86</f>
        <v>#REF!</v>
      </c>
      <c r="AH29" s="45" t="e">
        <f t="shared" ref="AH29:AJ29" si="7">SUM(AH13:AH28)</f>
        <v>#REF!</v>
      </c>
      <c r="AI29" s="45" t="e">
        <f t="shared" si="7"/>
        <v>#REF!</v>
      </c>
      <c r="AJ29" s="45" t="e">
        <f t="shared" si="7"/>
        <v>#REF!</v>
      </c>
      <c r="AK29" s="47" t="e">
        <f>'TRIBULAN I'!AL86</f>
        <v>#REF!</v>
      </c>
      <c r="AL29" s="45" t="e">
        <f t="shared" ref="AL29:AN29" si="8">SUM(AL13:AL28)</f>
        <v>#REF!</v>
      </c>
      <c r="AM29" s="45" t="e">
        <f t="shared" si="8"/>
        <v>#REF!</v>
      </c>
      <c r="AN29" s="45" t="e">
        <f t="shared" si="8"/>
        <v>#REF!</v>
      </c>
      <c r="AO29" s="47" t="e">
        <f>'TRIBULAN I'!AP86</f>
        <v>#REF!</v>
      </c>
      <c r="AP29" s="45" t="e">
        <f t="shared" ref="AP29:AR29" si="9">SUM(AP13:AP28)</f>
        <v>#REF!</v>
      </c>
      <c r="AQ29" s="45" t="e">
        <f t="shared" si="9"/>
        <v>#REF!</v>
      </c>
      <c r="AR29" s="45" t="e">
        <f t="shared" si="9"/>
        <v>#REF!</v>
      </c>
      <c r="AS29" s="47" t="e">
        <f>'TRIBULAN I'!AT86</f>
        <v>#REF!</v>
      </c>
      <c r="AT29" s="45" t="e">
        <f t="shared" ref="AT29:AV29" si="10">SUM(AT13:AT28)</f>
        <v>#REF!</v>
      </c>
      <c r="AU29" s="45" t="e">
        <f t="shared" si="10"/>
        <v>#REF!</v>
      </c>
      <c r="AV29" s="45" t="e">
        <f t="shared" si="10"/>
        <v>#REF!</v>
      </c>
      <c r="AW29" s="47" t="e">
        <f>'TRIBULAN I'!AX86</f>
        <v>#REF!</v>
      </c>
    </row>
    <row r="30" spans="1:49" ht="14.25" customHeight="1"/>
    <row r="31" spans="1:49" ht="14.25" customHeight="1">
      <c r="AR31" s="121" t="s">
        <v>107</v>
      </c>
      <c r="AS31" s="111"/>
      <c r="AT31" s="111"/>
      <c r="AU31" s="111"/>
      <c r="AV31" s="111"/>
      <c r="AW31" s="111"/>
    </row>
    <row r="32" spans="1:49" ht="14.25" customHeight="1">
      <c r="AR32" s="121" t="s">
        <v>108</v>
      </c>
      <c r="AS32" s="111"/>
      <c r="AT32" s="111"/>
      <c r="AU32" s="111"/>
      <c r="AV32" s="111"/>
      <c r="AW32" s="111"/>
    </row>
    <row r="33" spans="44:49" ht="14.25" customHeight="1">
      <c r="AR33" s="121" t="s">
        <v>109</v>
      </c>
      <c r="AS33" s="111"/>
      <c r="AT33" s="111"/>
      <c r="AU33" s="111"/>
      <c r="AV33" s="111"/>
      <c r="AW33" s="111"/>
    </row>
    <row r="34" spans="44:49" ht="14.25" customHeight="1"/>
    <row r="35" spans="44:49" ht="14.25" customHeight="1"/>
    <row r="36" spans="44:49" ht="14.25" customHeight="1">
      <c r="AR36" s="122" t="s">
        <v>110</v>
      </c>
      <c r="AS36" s="111"/>
      <c r="AT36" s="111"/>
      <c r="AU36" s="111"/>
      <c r="AV36" s="111"/>
      <c r="AW36" s="111"/>
    </row>
    <row r="37" spans="44:49" ht="14.25" customHeight="1">
      <c r="AR37" s="121"/>
      <c r="AS37" s="111"/>
      <c r="AT37" s="111"/>
      <c r="AU37" s="111"/>
      <c r="AV37" s="111"/>
      <c r="AW37" s="111"/>
    </row>
    <row r="38" spans="44:49" ht="14.25" customHeight="1"/>
    <row r="39" spans="44:49" ht="14.25" customHeight="1"/>
    <row r="40" spans="44:49" ht="14.25" customHeight="1"/>
    <row r="41" spans="44:49" ht="14.25" customHeight="1"/>
    <row r="42" spans="44:49" ht="14.25" customHeight="1"/>
    <row r="43" spans="44:49" ht="14.25" customHeight="1"/>
    <row r="44" spans="44:49" ht="14.25" customHeight="1"/>
    <row r="45" spans="44:49" ht="14.25" customHeight="1"/>
    <row r="46" spans="44:49" ht="14.25" customHeight="1"/>
    <row r="47" spans="44:49" ht="14.25" customHeight="1"/>
    <row r="48" spans="44:49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8">
    <mergeCell ref="AT11:AV11"/>
    <mergeCell ref="C11:E11"/>
    <mergeCell ref="F11:H11"/>
    <mergeCell ref="J11:L11"/>
    <mergeCell ref="N11:P11"/>
    <mergeCell ref="R11:T11"/>
    <mergeCell ref="V11:X11"/>
    <mergeCell ref="Z11:AB11"/>
    <mergeCell ref="A29:B29"/>
    <mergeCell ref="AD11:AF11"/>
    <mergeCell ref="AH11:AJ11"/>
    <mergeCell ref="AL11:AN11"/>
    <mergeCell ref="AP11:AR11"/>
    <mergeCell ref="A7:A10"/>
    <mergeCell ref="B7:B10"/>
    <mergeCell ref="C8:E10"/>
    <mergeCell ref="F8:H10"/>
    <mergeCell ref="I8:I10"/>
    <mergeCell ref="AR31:AW31"/>
    <mergeCell ref="AR32:AW32"/>
    <mergeCell ref="AR33:AW33"/>
    <mergeCell ref="AR36:AW36"/>
    <mergeCell ref="AR37:AW37"/>
    <mergeCell ref="C7:AW7"/>
    <mergeCell ref="N8:AS8"/>
    <mergeCell ref="AT8:AW9"/>
    <mergeCell ref="N9:AS9"/>
    <mergeCell ref="AP10:AR10"/>
    <mergeCell ref="AT10:AV10"/>
    <mergeCell ref="N10:P10"/>
    <mergeCell ref="R10:T10"/>
    <mergeCell ref="V10:X10"/>
    <mergeCell ref="Z10:AB10"/>
    <mergeCell ref="AD10:AF10"/>
    <mergeCell ref="AH10:AJ10"/>
    <mergeCell ref="AL10:AN10"/>
    <mergeCell ref="J8:L10"/>
    <mergeCell ref="M8:M10"/>
  </mergeCell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Z1000"/>
  <sheetViews>
    <sheetView workbookViewId="0">
      <pane xSplit="3" ySplit="12" topLeftCell="D13" activePane="bottomRight" state="frozen"/>
      <selection pane="topRight" activeCell="D1" sqref="D1"/>
      <selection pane="bottomLeft" activeCell="A13" sqref="A13"/>
      <selection pane="bottomRight" activeCell="D13" sqref="D13"/>
    </sheetView>
  </sheetViews>
  <sheetFormatPr defaultColWidth="14.42578125" defaultRowHeight="15" customHeight="1"/>
  <cols>
    <col min="1" max="1" width="4.85546875" customWidth="1"/>
    <col min="2" max="3" width="23.140625" customWidth="1"/>
    <col min="4" max="9" width="8.7109375" customWidth="1"/>
    <col min="10" max="10" width="8.140625" customWidth="1"/>
    <col min="11" max="13" width="8.7109375" customWidth="1"/>
    <col min="14" max="14" width="8.140625" customWidth="1"/>
    <col min="15" max="17" width="8.7109375" customWidth="1"/>
    <col min="18" max="18" width="8.140625" customWidth="1"/>
    <col min="19" max="21" width="8.7109375" customWidth="1"/>
    <col min="22" max="22" width="8.140625" customWidth="1"/>
    <col min="23" max="25" width="8.7109375" customWidth="1"/>
    <col min="26" max="26" width="8.140625" customWidth="1"/>
    <col min="27" max="29" width="8.7109375" customWidth="1"/>
    <col min="30" max="30" width="8.140625" customWidth="1"/>
    <col min="31" max="33" width="8.7109375" customWidth="1"/>
    <col min="34" max="34" width="8.140625" customWidth="1"/>
    <col min="35" max="37" width="8.7109375" customWidth="1"/>
    <col min="38" max="38" width="8.140625" customWidth="1"/>
    <col min="39" max="41" width="8.7109375" customWidth="1"/>
    <col min="42" max="42" width="8.140625" customWidth="1"/>
    <col min="43" max="45" width="8.7109375" customWidth="1"/>
    <col min="46" max="46" width="8.140625" customWidth="1"/>
    <col min="47" max="49" width="8.7109375" customWidth="1"/>
    <col min="50" max="50" width="8.140625" customWidth="1"/>
    <col min="51" max="52" width="8.7109375" customWidth="1"/>
  </cols>
  <sheetData>
    <row r="1" spans="1:52" ht="14.2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</row>
    <row r="2" spans="1:52" ht="14.25" customHeight="1">
      <c r="A2" s="3" t="s">
        <v>1</v>
      </c>
      <c r="B2" s="3"/>
      <c r="C2" s="3" t="s">
        <v>2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</row>
    <row r="3" spans="1:52" ht="14.25" customHeight="1">
      <c r="A3" s="3" t="s">
        <v>3</v>
      </c>
      <c r="B3" s="3"/>
      <c r="C3" s="3" t="s">
        <v>4</v>
      </c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</row>
    <row r="4" spans="1:52" ht="14.25" customHeight="1">
      <c r="A4" s="3" t="s">
        <v>5</v>
      </c>
      <c r="B4" s="3"/>
      <c r="C4" s="3" t="s">
        <v>113</v>
      </c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</row>
    <row r="5" spans="1:52" ht="14.25" customHeight="1">
      <c r="A5" s="3" t="s">
        <v>7</v>
      </c>
      <c r="B5" s="3"/>
      <c r="C5" s="3" t="s">
        <v>8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</row>
    <row r="6" spans="1:52" ht="1.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</row>
    <row r="7" spans="1:52" ht="14.25" customHeight="1">
      <c r="A7" s="119" t="s">
        <v>9</v>
      </c>
      <c r="B7" s="119" t="s">
        <v>10</v>
      </c>
      <c r="C7" s="119" t="s">
        <v>11</v>
      </c>
      <c r="D7" s="120" t="s">
        <v>12</v>
      </c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6"/>
      <c r="AY7" s="3"/>
      <c r="AZ7" s="3"/>
    </row>
    <row r="8" spans="1:52" ht="17.25" customHeight="1">
      <c r="A8" s="100"/>
      <c r="B8" s="100"/>
      <c r="C8" s="100"/>
      <c r="D8" s="107" t="s">
        <v>13</v>
      </c>
      <c r="E8" s="108"/>
      <c r="F8" s="109"/>
      <c r="G8" s="107" t="s">
        <v>14</v>
      </c>
      <c r="H8" s="108"/>
      <c r="I8" s="109"/>
      <c r="J8" s="116" t="s">
        <v>15</v>
      </c>
      <c r="K8" s="107" t="s">
        <v>16</v>
      </c>
      <c r="L8" s="108"/>
      <c r="M8" s="109"/>
      <c r="N8" s="116" t="s">
        <v>15</v>
      </c>
      <c r="O8" s="117" t="s">
        <v>17</v>
      </c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6"/>
      <c r="AU8" s="107" t="s">
        <v>18</v>
      </c>
      <c r="AV8" s="108"/>
      <c r="AW8" s="108"/>
      <c r="AX8" s="109"/>
      <c r="AY8" s="3"/>
      <c r="AZ8" s="3"/>
    </row>
    <row r="9" spans="1:52" ht="19.5" customHeight="1">
      <c r="A9" s="100"/>
      <c r="B9" s="100"/>
      <c r="C9" s="100"/>
      <c r="D9" s="110"/>
      <c r="E9" s="111"/>
      <c r="F9" s="112"/>
      <c r="G9" s="110"/>
      <c r="H9" s="111"/>
      <c r="I9" s="112"/>
      <c r="J9" s="100"/>
      <c r="K9" s="110"/>
      <c r="L9" s="111"/>
      <c r="M9" s="112"/>
      <c r="N9" s="100"/>
      <c r="O9" s="117" t="s">
        <v>19</v>
      </c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6"/>
      <c r="AU9" s="113"/>
      <c r="AV9" s="114"/>
      <c r="AW9" s="114"/>
      <c r="AX9" s="115"/>
      <c r="AY9" s="3"/>
      <c r="AZ9" s="3"/>
    </row>
    <row r="10" spans="1:52" ht="15.75" customHeight="1">
      <c r="A10" s="101"/>
      <c r="B10" s="101"/>
      <c r="C10" s="101"/>
      <c r="D10" s="113"/>
      <c r="E10" s="114"/>
      <c r="F10" s="115"/>
      <c r="G10" s="113"/>
      <c r="H10" s="114"/>
      <c r="I10" s="115"/>
      <c r="J10" s="101"/>
      <c r="K10" s="113"/>
      <c r="L10" s="114"/>
      <c r="M10" s="115"/>
      <c r="N10" s="101"/>
      <c r="O10" s="117" t="s">
        <v>20</v>
      </c>
      <c r="P10" s="105"/>
      <c r="Q10" s="106"/>
      <c r="R10" s="4" t="s">
        <v>15</v>
      </c>
      <c r="S10" s="117" t="s">
        <v>21</v>
      </c>
      <c r="T10" s="105"/>
      <c r="U10" s="106"/>
      <c r="V10" s="4" t="s">
        <v>15</v>
      </c>
      <c r="W10" s="117" t="s">
        <v>22</v>
      </c>
      <c r="X10" s="105"/>
      <c r="Y10" s="106"/>
      <c r="Z10" s="4" t="s">
        <v>15</v>
      </c>
      <c r="AA10" s="117" t="s">
        <v>23</v>
      </c>
      <c r="AB10" s="105"/>
      <c r="AC10" s="106"/>
      <c r="AD10" s="4" t="s">
        <v>15</v>
      </c>
      <c r="AE10" s="117" t="s">
        <v>24</v>
      </c>
      <c r="AF10" s="105"/>
      <c r="AG10" s="106"/>
      <c r="AH10" s="4" t="s">
        <v>15</v>
      </c>
      <c r="AI10" s="117" t="s">
        <v>25</v>
      </c>
      <c r="AJ10" s="105"/>
      <c r="AK10" s="106"/>
      <c r="AL10" s="4" t="s">
        <v>15</v>
      </c>
      <c r="AM10" s="117" t="s">
        <v>26</v>
      </c>
      <c r="AN10" s="105"/>
      <c r="AO10" s="106"/>
      <c r="AP10" s="4" t="s">
        <v>15</v>
      </c>
      <c r="AQ10" s="117" t="s">
        <v>27</v>
      </c>
      <c r="AR10" s="105"/>
      <c r="AS10" s="106"/>
      <c r="AT10" s="4" t="s">
        <v>15</v>
      </c>
      <c r="AU10" s="117" t="s">
        <v>28</v>
      </c>
      <c r="AV10" s="105"/>
      <c r="AW10" s="106"/>
      <c r="AX10" s="4" t="s">
        <v>15</v>
      </c>
      <c r="AY10" s="3"/>
      <c r="AZ10" s="3"/>
    </row>
    <row r="11" spans="1:52" ht="7.5" customHeight="1">
      <c r="A11" s="5">
        <v>1</v>
      </c>
      <c r="B11" s="5">
        <v>2</v>
      </c>
      <c r="C11" s="5"/>
      <c r="D11" s="118">
        <v>3</v>
      </c>
      <c r="E11" s="105"/>
      <c r="F11" s="106"/>
      <c r="G11" s="118">
        <v>4</v>
      </c>
      <c r="H11" s="105"/>
      <c r="I11" s="106"/>
      <c r="J11" s="5">
        <v>5</v>
      </c>
      <c r="K11" s="118">
        <v>6</v>
      </c>
      <c r="L11" s="105"/>
      <c r="M11" s="106"/>
      <c r="N11" s="5">
        <v>7</v>
      </c>
      <c r="O11" s="118">
        <v>8</v>
      </c>
      <c r="P11" s="105"/>
      <c r="Q11" s="106"/>
      <c r="R11" s="5">
        <v>9</v>
      </c>
      <c r="S11" s="118">
        <v>10</v>
      </c>
      <c r="T11" s="105"/>
      <c r="U11" s="106"/>
      <c r="V11" s="5">
        <v>11</v>
      </c>
      <c r="W11" s="118">
        <v>12</v>
      </c>
      <c r="X11" s="105"/>
      <c r="Y11" s="106"/>
      <c r="Z11" s="5">
        <v>13</v>
      </c>
      <c r="AA11" s="118">
        <v>14</v>
      </c>
      <c r="AB11" s="105"/>
      <c r="AC11" s="106"/>
      <c r="AD11" s="5">
        <v>15</v>
      </c>
      <c r="AE11" s="118">
        <v>16</v>
      </c>
      <c r="AF11" s="105"/>
      <c r="AG11" s="106"/>
      <c r="AH11" s="5">
        <v>17</v>
      </c>
      <c r="AI11" s="118">
        <v>18</v>
      </c>
      <c r="AJ11" s="105"/>
      <c r="AK11" s="106"/>
      <c r="AL11" s="5">
        <v>19</v>
      </c>
      <c r="AM11" s="118">
        <v>20</v>
      </c>
      <c r="AN11" s="105"/>
      <c r="AO11" s="106"/>
      <c r="AP11" s="5">
        <v>21</v>
      </c>
      <c r="AQ11" s="118">
        <v>22</v>
      </c>
      <c r="AR11" s="105"/>
      <c r="AS11" s="106"/>
      <c r="AT11" s="5">
        <v>23</v>
      </c>
      <c r="AU11" s="118">
        <v>24</v>
      </c>
      <c r="AV11" s="105"/>
      <c r="AW11" s="106"/>
      <c r="AX11" s="5">
        <v>25</v>
      </c>
      <c r="AY11" s="3"/>
      <c r="AZ11" s="3"/>
    </row>
    <row r="12" spans="1:52" ht="12" customHeight="1">
      <c r="A12" s="6"/>
      <c r="B12" s="6"/>
      <c r="C12" s="6"/>
      <c r="D12" s="7" t="s">
        <v>29</v>
      </c>
      <c r="E12" s="7" t="s">
        <v>30</v>
      </c>
      <c r="F12" s="7" t="s">
        <v>31</v>
      </c>
      <c r="G12" s="7" t="s">
        <v>29</v>
      </c>
      <c r="H12" s="7" t="s">
        <v>30</v>
      </c>
      <c r="I12" s="7" t="s">
        <v>31</v>
      </c>
      <c r="J12" s="7"/>
      <c r="K12" s="7" t="s">
        <v>29</v>
      </c>
      <c r="L12" s="7" t="s">
        <v>30</v>
      </c>
      <c r="M12" s="7" t="s">
        <v>31</v>
      </c>
      <c r="N12" s="7"/>
      <c r="O12" s="7" t="s">
        <v>29</v>
      </c>
      <c r="P12" s="7" t="s">
        <v>30</v>
      </c>
      <c r="Q12" s="7" t="s">
        <v>31</v>
      </c>
      <c r="R12" s="7"/>
      <c r="S12" s="7" t="s">
        <v>29</v>
      </c>
      <c r="T12" s="7" t="s">
        <v>30</v>
      </c>
      <c r="U12" s="7" t="s">
        <v>31</v>
      </c>
      <c r="V12" s="7"/>
      <c r="W12" s="7" t="s">
        <v>29</v>
      </c>
      <c r="X12" s="7" t="s">
        <v>30</v>
      </c>
      <c r="Y12" s="7" t="s">
        <v>31</v>
      </c>
      <c r="Z12" s="7"/>
      <c r="AA12" s="7" t="s">
        <v>29</v>
      </c>
      <c r="AB12" s="7" t="s">
        <v>30</v>
      </c>
      <c r="AC12" s="7" t="s">
        <v>31</v>
      </c>
      <c r="AD12" s="7"/>
      <c r="AE12" s="7" t="s">
        <v>29</v>
      </c>
      <c r="AF12" s="7" t="s">
        <v>30</v>
      </c>
      <c r="AG12" s="7" t="s">
        <v>31</v>
      </c>
      <c r="AH12" s="7"/>
      <c r="AI12" s="7" t="s">
        <v>29</v>
      </c>
      <c r="AJ12" s="7" t="s">
        <v>30</v>
      </c>
      <c r="AK12" s="7" t="s">
        <v>31</v>
      </c>
      <c r="AL12" s="7"/>
      <c r="AM12" s="7" t="s">
        <v>29</v>
      </c>
      <c r="AN12" s="7" t="s">
        <v>30</v>
      </c>
      <c r="AO12" s="7" t="s">
        <v>31</v>
      </c>
      <c r="AP12" s="7"/>
      <c r="AQ12" s="7" t="s">
        <v>29</v>
      </c>
      <c r="AR12" s="7" t="s">
        <v>30</v>
      </c>
      <c r="AS12" s="7" t="s">
        <v>31</v>
      </c>
      <c r="AT12" s="7"/>
      <c r="AU12" s="7" t="s">
        <v>29</v>
      </c>
      <c r="AV12" s="7" t="s">
        <v>30</v>
      </c>
      <c r="AW12" s="7" t="s">
        <v>31</v>
      </c>
      <c r="AX12" s="7"/>
      <c r="AY12" s="3"/>
      <c r="AZ12" s="3"/>
    </row>
    <row r="13" spans="1:52" ht="14.25" customHeight="1">
      <c r="A13" s="99">
        <v>1</v>
      </c>
      <c r="B13" s="102" t="s">
        <v>32</v>
      </c>
      <c r="C13" s="9" t="s">
        <v>33</v>
      </c>
      <c r="D13" s="10">
        <v>81</v>
      </c>
      <c r="E13" s="10">
        <v>87</v>
      </c>
      <c r="F13" s="11">
        <f t="shared" ref="F13:F16" si="0">D13+E13</f>
        <v>168</v>
      </c>
      <c r="G13" s="14">
        <v>14</v>
      </c>
      <c r="H13" s="14">
        <v>7</v>
      </c>
      <c r="I13" s="11">
        <f t="shared" ref="I13:I16" si="1">G13+H13</f>
        <v>21</v>
      </c>
      <c r="J13" s="11">
        <f t="shared" ref="J13:J86" si="2">I13/F13*100</f>
        <v>12.5</v>
      </c>
      <c r="K13" s="12">
        <v>9</v>
      </c>
      <c r="L13" s="12">
        <v>7</v>
      </c>
      <c r="M13" s="13">
        <f t="shared" ref="M13:M16" si="3">K13+L13</f>
        <v>16</v>
      </c>
      <c r="N13" s="11">
        <f t="shared" ref="N13:N86" si="4">M13/F13*100</f>
        <v>9.5238095238095237</v>
      </c>
      <c r="O13" s="14"/>
      <c r="P13" s="14"/>
      <c r="Q13" s="11">
        <f t="shared" ref="Q13:Q16" si="5">O13+P13</f>
        <v>0</v>
      </c>
      <c r="R13" s="11">
        <f t="shared" ref="R13:R86" si="6">Q13/I13*100</f>
        <v>0</v>
      </c>
      <c r="S13" s="14"/>
      <c r="T13" s="14"/>
      <c r="U13" s="11">
        <f t="shared" ref="U13:U16" si="7">S13+T13</f>
        <v>0</v>
      </c>
      <c r="V13" s="11">
        <f t="shared" ref="V13:V86" si="8">U13/I13*100</f>
        <v>0</v>
      </c>
      <c r="W13" s="14"/>
      <c r="X13" s="14"/>
      <c r="Y13" s="11">
        <f t="shared" ref="Y13:Y16" si="9">W13+X13</f>
        <v>0</v>
      </c>
      <c r="Z13" s="11">
        <f t="shared" ref="Z13:Z86" si="10">Y13/I13*100</f>
        <v>0</v>
      </c>
      <c r="AA13" s="14"/>
      <c r="AB13" s="14"/>
      <c r="AC13" s="11">
        <f t="shared" ref="AC13:AC16" si="11">AA13+AB13</f>
        <v>0</v>
      </c>
      <c r="AD13" s="11">
        <f t="shared" ref="AD13:AD86" si="12">AC13/I13*100</f>
        <v>0</v>
      </c>
      <c r="AE13" s="14"/>
      <c r="AF13" s="14"/>
      <c r="AG13" s="11">
        <f t="shared" ref="AG13:AG16" si="13">AE13+AF13</f>
        <v>0</v>
      </c>
      <c r="AH13" s="11">
        <f t="shared" ref="AH13:AH86" si="14">AG13/I13*100</f>
        <v>0</v>
      </c>
      <c r="AI13" s="14"/>
      <c r="AJ13" s="14"/>
      <c r="AK13" s="11">
        <f t="shared" ref="AK13:AK16" si="15">AI13+AJ13</f>
        <v>0</v>
      </c>
      <c r="AL13" s="11">
        <f t="shared" ref="AL13:AL86" si="16">AK13/I13*100</f>
        <v>0</v>
      </c>
      <c r="AM13" s="14"/>
      <c r="AN13" s="14"/>
      <c r="AO13" s="11">
        <f t="shared" ref="AO13:AO16" si="17">AM13+AN13</f>
        <v>0</v>
      </c>
      <c r="AP13" s="11">
        <f t="shared" ref="AP13:AP86" si="18">AO13/I13*100</f>
        <v>0</v>
      </c>
      <c r="AQ13" s="14"/>
      <c r="AR13" s="14"/>
      <c r="AS13" s="11">
        <f t="shared" ref="AS13:AS16" si="19">AQ13+AR13</f>
        <v>0</v>
      </c>
      <c r="AT13" s="11">
        <f t="shared" ref="AT13:AT86" si="20">AS13/I13*100</f>
        <v>0</v>
      </c>
      <c r="AU13" s="14"/>
      <c r="AV13" s="14"/>
      <c r="AW13" s="11">
        <f t="shared" ref="AW13:AW16" si="21">AU13+AV13</f>
        <v>0</v>
      </c>
      <c r="AX13" s="11">
        <f t="shared" ref="AX13:AX86" si="22">AW13/I13*100</f>
        <v>0</v>
      </c>
      <c r="AY13" s="3"/>
      <c r="AZ13" s="3"/>
    </row>
    <row r="14" spans="1:52" ht="14.25" customHeight="1">
      <c r="A14" s="100"/>
      <c r="B14" s="100"/>
      <c r="C14" s="9" t="s">
        <v>34</v>
      </c>
      <c r="D14" s="10">
        <v>131</v>
      </c>
      <c r="E14" s="10">
        <v>130</v>
      </c>
      <c r="F14" s="11">
        <f t="shared" si="0"/>
        <v>261</v>
      </c>
      <c r="G14" s="14">
        <v>3</v>
      </c>
      <c r="H14" s="14">
        <v>3</v>
      </c>
      <c r="I14" s="11">
        <f t="shared" si="1"/>
        <v>6</v>
      </c>
      <c r="J14" s="11">
        <f t="shared" si="2"/>
        <v>2.2988505747126435</v>
      </c>
      <c r="K14" s="15">
        <v>7</v>
      </c>
      <c r="L14" s="15">
        <v>10</v>
      </c>
      <c r="M14" s="13">
        <f t="shared" si="3"/>
        <v>17</v>
      </c>
      <c r="N14" s="11">
        <f t="shared" si="4"/>
        <v>6.5134099616858236</v>
      </c>
      <c r="O14" s="14"/>
      <c r="P14" s="14"/>
      <c r="Q14" s="11">
        <f t="shared" si="5"/>
        <v>0</v>
      </c>
      <c r="R14" s="11">
        <f t="shared" si="6"/>
        <v>0</v>
      </c>
      <c r="S14" s="14"/>
      <c r="T14" s="14"/>
      <c r="U14" s="11">
        <f t="shared" si="7"/>
        <v>0</v>
      </c>
      <c r="V14" s="11">
        <f t="shared" si="8"/>
        <v>0</v>
      </c>
      <c r="W14" s="14"/>
      <c r="X14" s="14"/>
      <c r="Y14" s="11">
        <f t="shared" si="9"/>
        <v>0</v>
      </c>
      <c r="Z14" s="11">
        <f t="shared" si="10"/>
        <v>0</v>
      </c>
      <c r="AA14" s="14"/>
      <c r="AB14" s="14"/>
      <c r="AC14" s="11">
        <f t="shared" si="11"/>
        <v>0</v>
      </c>
      <c r="AD14" s="11">
        <f t="shared" si="12"/>
        <v>0</v>
      </c>
      <c r="AE14" s="14"/>
      <c r="AF14" s="14"/>
      <c r="AG14" s="11">
        <f t="shared" si="13"/>
        <v>0</v>
      </c>
      <c r="AH14" s="11">
        <f t="shared" si="14"/>
        <v>0</v>
      </c>
      <c r="AI14" s="14"/>
      <c r="AJ14" s="14"/>
      <c r="AK14" s="11">
        <f t="shared" si="15"/>
        <v>0</v>
      </c>
      <c r="AL14" s="11">
        <f t="shared" si="16"/>
        <v>0</v>
      </c>
      <c r="AM14" s="14"/>
      <c r="AN14" s="14"/>
      <c r="AO14" s="11">
        <f t="shared" si="17"/>
        <v>0</v>
      </c>
      <c r="AP14" s="11">
        <f t="shared" si="18"/>
        <v>0</v>
      </c>
      <c r="AQ14" s="14"/>
      <c r="AR14" s="14"/>
      <c r="AS14" s="11">
        <f t="shared" si="19"/>
        <v>0</v>
      </c>
      <c r="AT14" s="11">
        <f t="shared" si="20"/>
        <v>0</v>
      </c>
      <c r="AU14" s="14"/>
      <c r="AV14" s="14"/>
      <c r="AW14" s="11">
        <f t="shared" si="21"/>
        <v>0</v>
      </c>
      <c r="AX14" s="11">
        <f t="shared" si="22"/>
        <v>0</v>
      </c>
      <c r="AY14" s="3"/>
      <c r="AZ14" s="3"/>
    </row>
    <row r="15" spans="1:52" ht="14.25" customHeight="1">
      <c r="A15" s="100"/>
      <c r="B15" s="100"/>
      <c r="C15" s="9" t="s">
        <v>35</v>
      </c>
      <c r="D15" s="10">
        <v>100</v>
      </c>
      <c r="E15" s="10">
        <v>100</v>
      </c>
      <c r="F15" s="11">
        <f t="shared" si="0"/>
        <v>200</v>
      </c>
      <c r="G15" s="14">
        <v>6</v>
      </c>
      <c r="H15" s="14">
        <v>9</v>
      </c>
      <c r="I15" s="11">
        <f t="shared" si="1"/>
        <v>15</v>
      </c>
      <c r="J15" s="11">
        <f t="shared" si="2"/>
        <v>7.5</v>
      </c>
      <c r="K15" s="15">
        <v>8</v>
      </c>
      <c r="L15" s="15">
        <v>5</v>
      </c>
      <c r="M15" s="13">
        <f t="shared" si="3"/>
        <v>13</v>
      </c>
      <c r="N15" s="11">
        <f t="shared" si="4"/>
        <v>6.5</v>
      </c>
      <c r="O15" s="14"/>
      <c r="P15" s="14"/>
      <c r="Q15" s="11">
        <f t="shared" si="5"/>
        <v>0</v>
      </c>
      <c r="R15" s="11">
        <f t="shared" si="6"/>
        <v>0</v>
      </c>
      <c r="S15" s="14"/>
      <c r="T15" s="14"/>
      <c r="U15" s="11">
        <f t="shared" si="7"/>
        <v>0</v>
      </c>
      <c r="V15" s="11">
        <f t="shared" si="8"/>
        <v>0</v>
      </c>
      <c r="W15" s="14"/>
      <c r="X15" s="14"/>
      <c r="Y15" s="11">
        <f t="shared" si="9"/>
        <v>0</v>
      </c>
      <c r="Z15" s="11">
        <f t="shared" si="10"/>
        <v>0</v>
      </c>
      <c r="AA15" s="14"/>
      <c r="AB15" s="14"/>
      <c r="AC15" s="11">
        <f t="shared" si="11"/>
        <v>0</v>
      </c>
      <c r="AD15" s="11">
        <f t="shared" si="12"/>
        <v>0</v>
      </c>
      <c r="AE15" s="14"/>
      <c r="AF15" s="14"/>
      <c r="AG15" s="11">
        <f t="shared" si="13"/>
        <v>0</v>
      </c>
      <c r="AH15" s="11">
        <f t="shared" si="14"/>
        <v>0</v>
      </c>
      <c r="AI15" s="14"/>
      <c r="AJ15" s="14"/>
      <c r="AK15" s="11">
        <f t="shared" si="15"/>
        <v>0</v>
      </c>
      <c r="AL15" s="11">
        <f t="shared" si="16"/>
        <v>0</v>
      </c>
      <c r="AM15" s="14"/>
      <c r="AN15" s="14"/>
      <c r="AO15" s="11">
        <f t="shared" si="17"/>
        <v>0</v>
      </c>
      <c r="AP15" s="11">
        <f t="shared" si="18"/>
        <v>0</v>
      </c>
      <c r="AQ15" s="14"/>
      <c r="AR15" s="14"/>
      <c r="AS15" s="11">
        <f t="shared" si="19"/>
        <v>0</v>
      </c>
      <c r="AT15" s="11">
        <f t="shared" si="20"/>
        <v>0</v>
      </c>
      <c r="AU15" s="14"/>
      <c r="AV15" s="14"/>
      <c r="AW15" s="11">
        <f t="shared" si="21"/>
        <v>0</v>
      </c>
      <c r="AX15" s="11">
        <f t="shared" si="22"/>
        <v>0</v>
      </c>
      <c r="AY15" s="3"/>
      <c r="AZ15" s="3"/>
    </row>
    <row r="16" spans="1:52" ht="14.25" customHeight="1">
      <c r="A16" s="101"/>
      <c r="B16" s="101"/>
      <c r="C16" s="9" t="s">
        <v>36</v>
      </c>
      <c r="D16" s="10">
        <v>145</v>
      </c>
      <c r="E16" s="10">
        <v>144</v>
      </c>
      <c r="F16" s="11">
        <f t="shared" si="0"/>
        <v>289</v>
      </c>
      <c r="G16" s="14">
        <v>2</v>
      </c>
      <c r="H16" s="14">
        <v>5</v>
      </c>
      <c r="I16" s="11">
        <f t="shared" si="1"/>
        <v>7</v>
      </c>
      <c r="J16" s="11">
        <f t="shared" si="2"/>
        <v>2.422145328719723</v>
      </c>
      <c r="K16" s="15">
        <v>21</v>
      </c>
      <c r="L16" s="15">
        <v>21</v>
      </c>
      <c r="M16" s="13">
        <f t="shared" si="3"/>
        <v>42</v>
      </c>
      <c r="N16" s="11">
        <f t="shared" si="4"/>
        <v>14.53287197231834</v>
      </c>
      <c r="O16" s="14"/>
      <c r="P16" s="14"/>
      <c r="Q16" s="11">
        <f t="shared" si="5"/>
        <v>0</v>
      </c>
      <c r="R16" s="11">
        <f t="shared" si="6"/>
        <v>0</v>
      </c>
      <c r="S16" s="14"/>
      <c r="T16" s="14"/>
      <c r="U16" s="11">
        <f t="shared" si="7"/>
        <v>0</v>
      </c>
      <c r="V16" s="11">
        <f t="shared" si="8"/>
        <v>0</v>
      </c>
      <c r="W16" s="14"/>
      <c r="X16" s="14"/>
      <c r="Y16" s="11">
        <f t="shared" si="9"/>
        <v>0</v>
      </c>
      <c r="Z16" s="11">
        <f t="shared" si="10"/>
        <v>0</v>
      </c>
      <c r="AA16" s="14"/>
      <c r="AB16" s="14"/>
      <c r="AC16" s="11">
        <f t="shared" si="11"/>
        <v>0</v>
      </c>
      <c r="AD16" s="11">
        <f t="shared" si="12"/>
        <v>0</v>
      </c>
      <c r="AE16" s="14"/>
      <c r="AF16" s="14"/>
      <c r="AG16" s="11">
        <f t="shared" si="13"/>
        <v>0</v>
      </c>
      <c r="AH16" s="11">
        <f t="shared" si="14"/>
        <v>0</v>
      </c>
      <c r="AI16" s="14"/>
      <c r="AJ16" s="14"/>
      <c r="AK16" s="11">
        <f t="shared" si="15"/>
        <v>0</v>
      </c>
      <c r="AL16" s="11">
        <f t="shared" si="16"/>
        <v>0</v>
      </c>
      <c r="AM16" s="14"/>
      <c r="AN16" s="14"/>
      <c r="AO16" s="11">
        <f t="shared" si="17"/>
        <v>0</v>
      </c>
      <c r="AP16" s="11">
        <f t="shared" si="18"/>
        <v>0</v>
      </c>
      <c r="AQ16" s="14"/>
      <c r="AR16" s="14"/>
      <c r="AS16" s="11">
        <f t="shared" si="19"/>
        <v>0</v>
      </c>
      <c r="AT16" s="11">
        <f t="shared" si="20"/>
        <v>0</v>
      </c>
      <c r="AU16" s="14"/>
      <c r="AV16" s="14"/>
      <c r="AW16" s="11">
        <f t="shared" si="21"/>
        <v>0</v>
      </c>
      <c r="AX16" s="11">
        <f t="shared" si="22"/>
        <v>0</v>
      </c>
      <c r="AY16" s="3"/>
      <c r="AZ16" s="3"/>
    </row>
    <row r="17" spans="1:52" ht="14.25" customHeight="1">
      <c r="A17" s="16"/>
      <c r="B17" s="17"/>
      <c r="C17" s="18" t="s">
        <v>37</v>
      </c>
      <c r="D17" s="19">
        <f t="shared" ref="D17:I17" si="23">SUM(D13:D16)</f>
        <v>457</v>
      </c>
      <c r="E17" s="19">
        <f t="shared" si="23"/>
        <v>461</v>
      </c>
      <c r="F17" s="19">
        <f t="shared" si="23"/>
        <v>918</v>
      </c>
      <c r="G17" s="19">
        <f t="shared" si="23"/>
        <v>25</v>
      </c>
      <c r="H17" s="19">
        <f t="shared" si="23"/>
        <v>24</v>
      </c>
      <c r="I17" s="19">
        <f t="shared" si="23"/>
        <v>49</v>
      </c>
      <c r="J17" s="11">
        <f t="shared" si="2"/>
        <v>5.3376906318082789</v>
      </c>
      <c r="K17" s="20">
        <f t="shared" ref="K17:M17" si="24">SUM(K13:K16)</f>
        <v>45</v>
      </c>
      <c r="L17" s="20">
        <f t="shared" si="24"/>
        <v>43</v>
      </c>
      <c r="M17" s="20">
        <f t="shared" si="24"/>
        <v>88</v>
      </c>
      <c r="N17" s="11">
        <f t="shared" si="4"/>
        <v>9.5860566448801734</v>
      </c>
      <c r="O17" s="19">
        <f t="shared" ref="O17:Q17" si="25">SUM(O13:O16)</f>
        <v>0</v>
      </c>
      <c r="P17" s="19">
        <f t="shared" si="25"/>
        <v>0</v>
      </c>
      <c r="Q17" s="19">
        <f t="shared" si="25"/>
        <v>0</v>
      </c>
      <c r="R17" s="11">
        <f t="shared" si="6"/>
        <v>0</v>
      </c>
      <c r="S17" s="19">
        <f t="shared" ref="S17:U17" si="26">SUM(S13:S16)</f>
        <v>0</v>
      </c>
      <c r="T17" s="19">
        <f t="shared" si="26"/>
        <v>0</v>
      </c>
      <c r="U17" s="19">
        <f t="shared" si="26"/>
        <v>0</v>
      </c>
      <c r="V17" s="11">
        <f t="shared" si="8"/>
        <v>0</v>
      </c>
      <c r="W17" s="19">
        <f t="shared" ref="W17:Y17" si="27">SUM(W13:W16)</f>
        <v>0</v>
      </c>
      <c r="X17" s="19">
        <f t="shared" si="27"/>
        <v>0</v>
      </c>
      <c r="Y17" s="19">
        <f t="shared" si="27"/>
        <v>0</v>
      </c>
      <c r="Z17" s="11">
        <f t="shared" si="10"/>
        <v>0</v>
      </c>
      <c r="AA17" s="19">
        <f t="shared" ref="AA17:AC17" si="28">SUM(AA13:AA16)</f>
        <v>0</v>
      </c>
      <c r="AB17" s="19">
        <f t="shared" si="28"/>
        <v>0</v>
      </c>
      <c r="AC17" s="19">
        <f t="shared" si="28"/>
        <v>0</v>
      </c>
      <c r="AD17" s="11">
        <f t="shared" si="12"/>
        <v>0</v>
      </c>
      <c r="AE17" s="19">
        <f t="shared" ref="AE17:AG17" si="29">SUM(AE13:AE16)</f>
        <v>0</v>
      </c>
      <c r="AF17" s="19">
        <f t="shared" si="29"/>
        <v>0</v>
      </c>
      <c r="AG17" s="19">
        <f t="shared" si="29"/>
        <v>0</v>
      </c>
      <c r="AH17" s="11">
        <f t="shared" si="14"/>
        <v>0</v>
      </c>
      <c r="AI17" s="19">
        <f t="shared" ref="AI17:AK17" si="30">SUM(AI13:AI16)</f>
        <v>0</v>
      </c>
      <c r="AJ17" s="19">
        <f t="shared" si="30"/>
        <v>0</v>
      </c>
      <c r="AK17" s="19">
        <f t="shared" si="30"/>
        <v>0</v>
      </c>
      <c r="AL17" s="11">
        <f t="shared" si="16"/>
        <v>0</v>
      </c>
      <c r="AM17" s="19">
        <f t="shared" ref="AM17:AO17" si="31">SUM(AM13:AM16)</f>
        <v>0</v>
      </c>
      <c r="AN17" s="19">
        <f t="shared" si="31"/>
        <v>0</v>
      </c>
      <c r="AO17" s="19">
        <f t="shared" si="31"/>
        <v>0</v>
      </c>
      <c r="AP17" s="11">
        <f t="shared" si="18"/>
        <v>0</v>
      </c>
      <c r="AQ17" s="19">
        <f t="shared" ref="AQ17:AS17" si="32">SUM(AQ13:AQ16)</f>
        <v>0</v>
      </c>
      <c r="AR17" s="19">
        <f t="shared" si="32"/>
        <v>0</v>
      </c>
      <c r="AS17" s="19">
        <f t="shared" si="32"/>
        <v>0</v>
      </c>
      <c r="AT17" s="11">
        <f t="shared" si="20"/>
        <v>0</v>
      </c>
      <c r="AU17" s="19">
        <f t="shared" ref="AU17:AW17" si="33">SUM(AU13:AU16)</f>
        <v>0</v>
      </c>
      <c r="AV17" s="19">
        <f t="shared" si="33"/>
        <v>0</v>
      </c>
      <c r="AW17" s="19">
        <f t="shared" si="33"/>
        <v>0</v>
      </c>
      <c r="AX17" s="11">
        <f t="shared" si="22"/>
        <v>0</v>
      </c>
      <c r="AY17" s="3"/>
      <c r="AZ17" s="3"/>
    </row>
    <row r="18" spans="1:52" ht="14.25" customHeight="1">
      <c r="A18" s="99">
        <v>2</v>
      </c>
      <c r="B18" s="103" t="s">
        <v>38</v>
      </c>
      <c r="C18" s="9" t="s">
        <v>39</v>
      </c>
      <c r="D18" s="21">
        <v>251</v>
      </c>
      <c r="E18" s="21">
        <v>251</v>
      </c>
      <c r="F18" s="11">
        <f t="shared" ref="F18:F21" si="34">D18+E18</f>
        <v>502</v>
      </c>
      <c r="G18" s="14">
        <v>23</v>
      </c>
      <c r="H18" s="14">
        <v>20</v>
      </c>
      <c r="I18" s="11">
        <f t="shared" ref="I18:I21" si="35">G18+H18</f>
        <v>43</v>
      </c>
      <c r="J18" s="11">
        <f t="shared" si="2"/>
        <v>8.5657370517928282</v>
      </c>
      <c r="K18" s="14">
        <v>23</v>
      </c>
      <c r="L18" s="14">
        <v>20</v>
      </c>
      <c r="M18" s="11">
        <f t="shared" ref="M18:M21" si="36">K18+L18</f>
        <v>43</v>
      </c>
      <c r="N18" s="11">
        <f t="shared" si="4"/>
        <v>8.5657370517928282</v>
      </c>
      <c r="O18" s="14"/>
      <c r="P18" s="14"/>
      <c r="Q18" s="11">
        <f t="shared" ref="Q18:Q21" si="37">O18+P18</f>
        <v>0</v>
      </c>
      <c r="R18" s="11">
        <f t="shared" si="6"/>
        <v>0</v>
      </c>
      <c r="S18" s="14"/>
      <c r="T18" s="14"/>
      <c r="U18" s="11">
        <f t="shared" ref="U18:U21" si="38">S18+T18</f>
        <v>0</v>
      </c>
      <c r="V18" s="11">
        <f t="shared" si="8"/>
        <v>0</v>
      </c>
      <c r="W18" s="14"/>
      <c r="X18" s="14"/>
      <c r="Y18" s="11">
        <f t="shared" ref="Y18:Y21" si="39">W18+X18</f>
        <v>0</v>
      </c>
      <c r="Z18" s="11">
        <f t="shared" si="10"/>
        <v>0</v>
      </c>
      <c r="AA18" s="14"/>
      <c r="AB18" s="14"/>
      <c r="AC18" s="11">
        <f t="shared" ref="AC18:AC21" si="40">AA18+AB18</f>
        <v>0</v>
      </c>
      <c r="AD18" s="11">
        <f t="shared" si="12"/>
        <v>0</v>
      </c>
      <c r="AE18" s="14"/>
      <c r="AF18" s="14"/>
      <c r="AG18" s="11">
        <f t="shared" ref="AG18:AG21" si="41">AE18+AF18</f>
        <v>0</v>
      </c>
      <c r="AH18" s="11">
        <f t="shared" si="14"/>
        <v>0</v>
      </c>
      <c r="AI18" s="14"/>
      <c r="AJ18" s="14"/>
      <c r="AK18" s="11">
        <f t="shared" ref="AK18:AK21" si="42">AI18+AJ18</f>
        <v>0</v>
      </c>
      <c r="AL18" s="11">
        <f t="shared" si="16"/>
        <v>0</v>
      </c>
      <c r="AM18" s="14"/>
      <c r="AN18" s="14"/>
      <c r="AO18" s="11">
        <f t="shared" ref="AO18:AO21" si="43">AM18+AN18</f>
        <v>0</v>
      </c>
      <c r="AP18" s="11">
        <f t="shared" si="18"/>
        <v>0</v>
      </c>
      <c r="AQ18" s="14"/>
      <c r="AR18" s="14"/>
      <c r="AS18" s="11">
        <f t="shared" ref="AS18:AS21" si="44">AQ18+AR18</f>
        <v>0</v>
      </c>
      <c r="AT18" s="11">
        <f t="shared" si="20"/>
        <v>0</v>
      </c>
      <c r="AU18" s="14"/>
      <c r="AV18" s="14"/>
      <c r="AW18" s="11">
        <f t="shared" ref="AW18:AW21" si="45">AU18+AV18</f>
        <v>0</v>
      </c>
      <c r="AX18" s="11">
        <f t="shared" si="22"/>
        <v>0</v>
      </c>
      <c r="AY18" s="3"/>
      <c r="AZ18" s="3"/>
    </row>
    <row r="19" spans="1:52" ht="14.25" customHeight="1">
      <c r="A19" s="100"/>
      <c r="B19" s="100"/>
      <c r="C19" s="9" t="s">
        <v>40</v>
      </c>
      <c r="D19" s="22">
        <v>218</v>
      </c>
      <c r="E19" s="22">
        <v>218</v>
      </c>
      <c r="F19" s="11">
        <f t="shared" si="34"/>
        <v>436</v>
      </c>
      <c r="G19" s="14">
        <v>19</v>
      </c>
      <c r="H19" s="14">
        <v>12</v>
      </c>
      <c r="I19" s="11">
        <f t="shared" si="35"/>
        <v>31</v>
      </c>
      <c r="J19" s="11">
        <f t="shared" si="2"/>
        <v>7.1100917431192663</v>
      </c>
      <c r="K19" s="14">
        <v>19</v>
      </c>
      <c r="L19" s="14">
        <v>12</v>
      </c>
      <c r="M19" s="11">
        <f t="shared" si="36"/>
        <v>31</v>
      </c>
      <c r="N19" s="11">
        <f t="shared" si="4"/>
        <v>7.1100917431192663</v>
      </c>
      <c r="O19" s="14"/>
      <c r="P19" s="14"/>
      <c r="Q19" s="11">
        <f t="shared" si="37"/>
        <v>0</v>
      </c>
      <c r="R19" s="11">
        <f t="shared" si="6"/>
        <v>0</v>
      </c>
      <c r="S19" s="14"/>
      <c r="T19" s="14"/>
      <c r="U19" s="11">
        <f t="shared" si="38"/>
        <v>0</v>
      </c>
      <c r="V19" s="11">
        <f t="shared" si="8"/>
        <v>0</v>
      </c>
      <c r="W19" s="14"/>
      <c r="X19" s="14"/>
      <c r="Y19" s="11">
        <f t="shared" si="39"/>
        <v>0</v>
      </c>
      <c r="Z19" s="11">
        <f t="shared" si="10"/>
        <v>0</v>
      </c>
      <c r="AA19" s="14"/>
      <c r="AB19" s="14"/>
      <c r="AC19" s="11">
        <f t="shared" si="40"/>
        <v>0</v>
      </c>
      <c r="AD19" s="11">
        <f t="shared" si="12"/>
        <v>0</v>
      </c>
      <c r="AE19" s="14"/>
      <c r="AF19" s="14"/>
      <c r="AG19" s="11">
        <f t="shared" si="41"/>
        <v>0</v>
      </c>
      <c r="AH19" s="11">
        <f t="shared" si="14"/>
        <v>0</v>
      </c>
      <c r="AI19" s="14"/>
      <c r="AJ19" s="14"/>
      <c r="AK19" s="11">
        <f t="shared" si="42"/>
        <v>0</v>
      </c>
      <c r="AL19" s="11">
        <f t="shared" si="16"/>
        <v>0</v>
      </c>
      <c r="AM19" s="14"/>
      <c r="AN19" s="14"/>
      <c r="AO19" s="11">
        <f t="shared" si="43"/>
        <v>0</v>
      </c>
      <c r="AP19" s="11">
        <f t="shared" si="18"/>
        <v>0</v>
      </c>
      <c r="AQ19" s="14"/>
      <c r="AR19" s="14"/>
      <c r="AS19" s="11">
        <f t="shared" si="44"/>
        <v>0</v>
      </c>
      <c r="AT19" s="11">
        <f t="shared" si="20"/>
        <v>0</v>
      </c>
      <c r="AU19" s="14"/>
      <c r="AV19" s="14"/>
      <c r="AW19" s="11">
        <f t="shared" si="45"/>
        <v>0</v>
      </c>
      <c r="AX19" s="11">
        <f t="shared" si="22"/>
        <v>0</v>
      </c>
      <c r="AY19" s="3"/>
      <c r="AZ19" s="3"/>
    </row>
    <row r="20" spans="1:52" ht="14.25" customHeight="1">
      <c r="A20" s="100"/>
      <c r="B20" s="100"/>
      <c r="C20" s="9" t="s">
        <v>41</v>
      </c>
      <c r="D20" s="23">
        <v>209</v>
      </c>
      <c r="E20" s="23">
        <v>209</v>
      </c>
      <c r="F20" s="24">
        <f t="shared" si="34"/>
        <v>418</v>
      </c>
      <c r="G20" s="14">
        <v>13</v>
      </c>
      <c r="H20" s="14">
        <v>14</v>
      </c>
      <c r="I20" s="11">
        <f t="shared" si="35"/>
        <v>27</v>
      </c>
      <c r="J20" s="11">
        <f t="shared" si="2"/>
        <v>6.4593301435406705</v>
      </c>
      <c r="K20" s="14">
        <v>13</v>
      </c>
      <c r="L20" s="14">
        <v>14</v>
      </c>
      <c r="M20" s="11">
        <f t="shared" si="36"/>
        <v>27</v>
      </c>
      <c r="N20" s="11">
        <f t="shared" si="4"/>
        <v>6.4593301435406705</v>
      </c>
      <c r="O20" s="14"/>
      <c r="P20" s="14"/>
      <c r="Q20" s="11">
        <f t="shared" si="37"/>
        <v>0</v>
      </c>
      <c r="R20" s="11">
        <f t="shared" si="6"/>
        <v>0</v>
      </c>
      <c r="S20" s="14"/>
      <c r="T20" s="14"/>
      <c r="U20" s="11">
        <f t="shared" si="38"/>
        <v>0</v>
      </c>
      <c r="V20" s="11">
        <f t="shared" si="8"/>
        <v>0</v>
      </c>
      <c r="W20" s="14"/>
      <c r="X20" s="14"/>
      <c r="Y20" s="11">
        <f t="shared" si="39"/>
        <v>0</v>
      </c>
      <c r="Z20" s="11">
        <f t="shared" si="10"/>
        <v>0</v>
      </c>
      <c r="AA20" s="14"/>
      <c r="AB20" s="14"/>
      <c r="AC20" s="11">
        <f t="shared" si="40"/>
        <v>0</v>
      </c>
      <c r="AD20" s="11">
        <f t="shared" si="12"/>
        <v>0</v>
      </c>
      <c r="AE20" s="14"/>
      <c r="AF20" s="14"/>
      <c r="AG20" s="11">
        <f t="shared" si="41"/>
        <v>0</v>
      </c>
      <c r="AH20" s="11">
        <f t="shared" si="14"/>
        <v>0</v>
      </c>
      <c r="AI20" s="14"/>
      <c r="AJ20" s="14"/>
      <c r="AK20" s="11">
        <f t="shared" si="42"/>
        <v>0</v>
      </c>
      <c r="AL20" s="11">
        <f t="shared" si="16"/>
        <v>0</v>
      </c>
      <c r="AM20" s="14"/>
      <c r="AN20" s="14"/>
      <c r="AO20" s="11">
        <f t="shared" si="43"/>
        <v>0</v>
      </c>
      <c r="AP20" s="11">
        <f t="shared" si="18"/>
        <v>0</v>
      </c>
      <c r="AQ20" s="14"/>
      <c r="AR20" s="14"/>
      <c r="AS20" s="11">
        <f t="shared" si="44"/>
        <v>0</v>
      </c>
      <c r="AT20" s="11">
        <f t="shared" si="20"/>
        <v>0</v>
      </c>
      <c r="AU20" s="14"/>
      <c r="AV20" s="14"/>
      <c r="AW20" s="11">
        <f t="shared" si="45"/>
        <v>0</v>
      </c>
      <c r="AX20" s="11">
        <f t="shared" si="22"/>
        <v>0</v>
      </c>
    </row>
    <row r="21" spans="1:52" ht="14.25" customHeight="1">
      <c r="A21" s="101"/>
      <c r="B21" s="101"/>
      <c r="C21" s="9" t="s">
        <v>42</v>
      </c>
      <c r="D21" s="23">
        <v>169</v>
      </c>
      <c r="E21" s="23">
        <v>170</v>
      </c>
      <c r="F21" s="24">
        <f t="shared" si="34"/>
        <v>339</v>
      </c>
      <c r="G21" s="14">
        <v>12</v>
      </c>
      <c r="H21" s="14">
        <v>9</v>
      </c>
      <c r="I21" s="11">
        <f t="shared" si="35"/>
        <v>21</v>
      </c>
      <c r="J21" s="11">
        <f t="shared" si="2"/>
        <v>6.1946902654867255</v>
      </c>
      <c r="K21" s="14">
        <v>12</v>
      </c>
      <c r="L21" s="14">
        <v>9</v>
      </c>
      <c r="M21" s="11">
        <f t="shared" si="36"/>
        <v>21</v>
      </c>
      <c r="N21" s="11">
        <f t="shared" si="4"/>
        <v>6.1946902654867255</v>
      </c>
      <c r="O21" s="14"/>
      <c r="P21" s="14"/>
      <c r="Q21" s="11">
        <f t="shared" si="37"/>
        <v>0</v>
      </c>
      <c r="R21" s="11">
        <f t="shared" si="6"/>
        <v>0</v>
      </c>
      <c r="S21" s="14"/>
      <c r="T21" s="14"/>
      <c r="U21" s="11">
        <f t="shared" si="38"/>
        <v>0</v>
      </c>
      <c r="V21" s="11">
        <f t="shared" si="8"/>
        <v>0</v>
      </c>
      <c r="W21" s="14"/>
      <c r="X21" s="14"/>
      <c r="Y21" s="11">
        <f t="shared" si="39"/>
        <v>0</v>
      </c>
      <c r="Z21" s="11">
        <f t="shared" si="10"/>
        <v>0</v>
      </c>
      <c r="AA21" s="14"/>
      <c r="AB21" s="14"/>
      <c r="AC21" s="11">
        <f t="shared" si="40"/>
        <v>0</v>
      </c>
      <c r="AD21" s="11">
        <f t="shared" si="12"/>
        <v>0</v>
      </c>
      <c r="AE21" s="14"/>
      <c r="AF21" s="14"/>
      <c r="AG21" s="11">
        <f t="shared" si="41"/>
        <v>0</v>
      </c>
      <c r="AH21" s="11">
        <f t="shared" si="14"/>
        <v>0</v>
      </c>
      <c r="AI21" s="14"/>
      <c r="AJ21" s="14"/>
      <c r="AK21" s="11">
        <f t="shared" si="42"/>
        <v>0</v>
      </c>
      <c r="AL21" s="11">
        <f t="shared" si="16"/>
        <v>0</v>
      </c>
      <c r="AM21" s="14"/>
      <c r="AN21" s="14"/>
      <c r="AO21" s="11">
        <f t="shared" si="43"/>
        <v>0</v>
      </c>
      <c r="AP21" s="11">
        <f t="shared" si="18"/>
        <v>0</v>
      </c>
      <c r="AQ21" s="14"/>
      <c r="AR21" s="14"/>
      <c r="AS21" s="11">
        <f t="shared" si="44"/>
        <v>0</v>
      </c>
      <c r="AT21" s="11">
        <f t="shared" si="20"/>
        <v>0</v>
      </c>
      <c r="AU21" s="14"/>
      <c r="AV21" s="14"/>
      <c r="AW21" s="11">
        <f t="shared" si="45"/>
        <v>0</v>
      </c>
      <c r="AX21" s="11">
        <f t="shared" si="22"/>
        <v>0</v>
      </c>
    </row>
    <row r="22" spans="1:52" ht="14.25" customHeight="1">
      <c r="A22" s="16"/>
      <c r="B22" s="17"/>
      <c r="C22" s="18" t="s">
        <v>37</v>
      </c>
      <c r="D22" s="19">
        <f t="shared" ref="D22:I22" si="46">SUM(D18:D21)</f>
        <v>847</v>
      </c>
      <c r="E22" s="19">
        <f t="shared" si="46"/>
        <v>848</v>
      </c>
      <c r="F22" s="19">
        <f t="shared" si="46"/>
        <v>1695</v>
      </c>
      <c r="G22" s="19">
        <f t="shared" si="46"/>
        <v>67</v>
      </c>
      <c r="H22" s="19">
        <f t="shared" si="46"/>
        <v>55</v>
      </c>
      <c r="I22" s="19">
        <f t="shared" si="46"/>
        <v>122</v>
      </c>
      <c r="J22" s="11">
        <f t="shared" si="2"/>
        <v>7.1976401179941005</v>
      </c>
      <c r="K22" s="19">
        <f t="shared" ref="K22:M22" si="47">SUM(K18:K21)</f>
        <v>67</v>
      </c>
      <c r="L22" s="19">
        <f t="shared" si="47"/>
        <v>55</v>
      </c>
      <c r="M22" s="19">
        <f t="shared" si="47"/>
        <v>122</v>
      </c>
      <c r="N22" s="11">
        <f t="shared" si="4"/>
        <v>7.1976401179941005</v>
      </c>
      <c r="O22" s="19">
        <f t="shared" ref="O22:Q22" si="48">SUM(O18:O21)</f>
        <v>0</v>
      </c>
      <c r="P22" s="19">
        <f t="shared" si="48"/>
        <v>0</v>
      </c>
      <c r="Q22" s="19">
        <f t="shared" si="48"/>
        <v>0</v>
      </c>
      <c r="R22" s="11">
        <f t="shared" si="6"/>
        <v>0</v>
      </c>
      <c r="S22" s="19">
        <f t="shared" ref="S22:U22" si="49">SUM(S18:S21)</f>
        <v>0</v>
      </c>
      <c r="T22" s="19">
        <f t="shared" si="49"/>
        <v>0</v>
      </c>
      <c r="U22" s="19">
        <f t="shared" si="49"/>
        <v>0</v>
      </c>
      <c r="V22" s="11">
        <f t="shared" si="8"/>
        <v>0</v>
      </c>
      <c r="W22" s="19">
        <f t="shared" ref="W22:Y22" si="50">SUM(W18:W21)</f>
        <v>0</v>
      </c>
      <c r="X22" s="19">
        <f t="shared" si="50"/>
        <v>0</v>
      </c>
      <c r="Y22" s="19">
        <f t="shared" si="50"/>
        <v>0</v>
      </c>
      <c r="Z22" s="11">
        <f t="shared" si="10"/>
        <v>0</v>
      </c>
      <c r="AA22" s="19">
        <f t="shared" ref="AA22:AC22" si="51">SUM(AA18:AA21)</f>
        <v>0</v>
      </c>
      <c r="AB22" s="19">
        <f t="shared" si="51"/>
        <v>0</v>
      </c>
      <c r="AC22" s="19">
        <f t="shared" si="51"/>
        <v>0</v>
      </c>
      <c r="AD22" s="11">
        <f t="shared" si="12"/>
        <v>0</v>
      </c>
      <c r="AE22" s="19">
        <f t="shared" ref="AE22:AG22" si="52">SUM(AE18:AE21)</f>
        <v>0</v>
      </c>
      <c r="AF22" s="19">
        <f t="shared" si="52"/>
        <v>0</v>
      </c>
      <c r="AG22" s="19">
        <f t="shared" si="52"/>
        <v>0</v>
      </c>
      <c r="AH22" s="11">
        <f t="shared" si="14"/>
        <v>0</v>
      </c>
      <c r="AI22" s="19">
        <f t="shared" ref="AI22:AK22" si="53">SUM(AI18:AI21)</f>
        <v>0</v>
      </c>
      <c r="AJ22" s="19">
        <f t="shared" si="53"/>
        <v>0</v>
      </c>
      <c r="AK22" s="19">
        <f t="shared" si="53"/>
        <v>0</v>
      </c>
      <c r="AL22" s="11">
        <f t="shared" si="16"/>
        <v>0</v>
      </c>
      <c r="AM22" s="19">
        <f t="shared" ref="AM22:AO22" si="54">SUM(AM18:AM21)</f>
        <v>0</v>
      </c>
      <c r="AN22" s="19">
        <f t="shared" si="54"/>
        <v>0</v>
      </c>
      <c r="AO22" s="19">
        <f t="shared" si="54"/>
        <v>0</v>
      </c>
      <c r="AP22" s="11">
        <f t="shared" si="18"/>
        <v>0</v>
      </c>
      <c r="AQ22" s="19">
        <f t="shared" ref="AQ22:AS22" si="55">SUM(AQ18:AQ21)</f>
        <v>0</v>
      </c>
      <c r="AR22" s="19">
        <f t="shared" si="55"/>
        <v>0</v>
      </c>
      <c r="AS22" s="19">
        <f t="shared" si="55"/>
        <v>0</v>
      </c>
      <c r="AT22" s="11">
        <f t="shared" si="20"/>
        <v>0</v>
      </c>
      <c r="AU22" s="19">
        <f t="shared" ref="AU22:AW22" si="56">SUM(AU18:AU21)</f>
        <v>0</v>
      </c>
      <c r="AV22" s="19">
        <f t="shared" si="56"/>
        <v>0</v>
      </c>
      <c r="AW22" s="19">
        <f t="shared" si="56"/>
        <v>0</v>
      </c>
      <c r="AX22" s="11">
        <f t="shared" si="22"/>
        <v>0</v>
      </c>
    </row>
    <row r="23" spans="1:52" ht="14.25" customHeight="1">
      <c r="A23" s="99">
        <v>3</v>
      </c>
      <c r="B23" s="103" t="s">
        <v>43</v>
      </c>
      <c r="C23" s="9" t="s">
        <v>44</v>
      </c>
      <c r="D23" s="25">
        <v>183</v>
      </c>
      <c r="E23" s="25">
        <v>175</v>
      </c>
      <c r="F23" s="11">
        <f t="shared" ref="F23:F25" si="57">D23+E23</f>
        <v>358</v>
      </c>
      <c r="G23" s="48">
        <v>2</v>
      </c>
      <c r="H23" s="49">
        <v>4</v>
      </c>
      <c r="I23" s="11">
        <f t="shared" ref="I23:I25" si="58">G23+H23</f>
        <v>6</v>
      </c>
      <c r="J23" s="11">
        <f t="shared" si="2"/>
        <v>1.6759776536312849</v>
      </c>
      <c r="K23" s="48">
        <v>3</v>
      </c>
      <c r="L23" s="49">
        <v>3</v>
      </c>
      <c r="M23" s="11">
        <f t="shared" ref="M23:M25" si="59">K23+L23</f>
        <v>6</v>
      </c>
      <c r="N23" s="11">
        <f t="shared" si="4"/>
        <v>1.6759776536312849</v>
      </c>
      <c r="O23" s="14"/>
      <c r="P23" s="14"/>
      <c r="Q23" s="11">
        <f t="shared" ref="Q23:Q25" si="60">O23+P23</f>
        <v>0</v>
      </c>
      <c r="R23" s="11">
        <f t="shared" si="6"/>
        <v>0</v>
      </c>
      <c r="S23" s="14"/>
      <c r="T23" s="14"/>
      <c r="U23" s="11">
        <f t="shared" ref="U23:U25" si="61">S23+T23</f>
        <v>0</v>
      </c>
      <c r="V23" s="11">
        <f t="shared" si="8"/>
        <v>0</v>
      </c>
      <c r="W23" s="14"/>
      <c r="X23" s="14"/>
      <c r="Y23" s="11">
        <f t="shared" ref="Y23:Y25" si="62">W23+X23</f>
        <v>0</v>
      </c>
      <c r="Z23" s="11">
        <f t="shared" si="10"/>
        <v>0</v>
      </c>
      <c r="AA23" s="14"/>
      <c r="AB23" s="14"/>
      <c r="AC23" s="11">
        <f t="shared" ref="AC23:AC25" si="63">AA23+AB23</f>
        <v>0</v>
      </c>
      <c r="AD23" s="11">
        <f t="shared" si="12"/>
        <v>0</v>
      </c>
      <c r="AE23" s="14"/>
      <c r="AF23" s="14"/>
      <c r="AG23" s="11">
        <f t="shared" ref="AG23:AG25" si="64">AE23+AF23</f>
        <v>0</v>
      </c>
      <c r="AH23" s="11">
        <f t="shared" si="14"/>
        <v>0</v>
      </c>
      <c r="AI23" s="14"/>
      <c r="AJ23" s="14"/>
      <c r="AK23" s="11">
        <f t="shared" ref="AK23:AK25" si="65">AI23+AJ23</f>
        <v>0</v>
      </c>
      <c r="AL23" s="11">
        <f t="shared" si="16"/>
        <v>0</v>
      </c>
      <c r="AM23" s="14"/>
      <c r="AN23" s="14"/>
      <c r="AO23" s="11">
        <f t="shared" ref="AO23:AO25" si="66">AM23+AN23</f>
        <v>0</v>
      </c>
      <c r="AP23" s="11">
        <f t="shared" si="18"/>
        <v>0</v>
      </c>
      <c r="AQ23" s="14"/>
      <c r="AR23" s="14"/>
      <c r="AS23" s="11">
        <f t="shared" ref="AS23:AS25" si="67">AQ23+AR23</f>
        <v>0</v>
      </c>
      <c r="AT23" s="11">
        <f t="shared" si="20"/>
        <v>0</v>
      </c>
      <c r="AU23" s="14"/>
      <c r="AV23" s="14"/>
      <c r="AW23" s="11">
        <f t="shared" ref="AW23:AW25" si="68">AU23+AV23</f>
        <v>0</v>
      </c>
      <c r="AX23" s="11">
        <f t="shared" si="22"/>
        <v>0</v>
      </c>
    </row>
    <row r="24" spans="1:52" ht="14.25" customHeight="1">
      <c r="A24" s="100"/>
      <c r="B24" s="100"/>
      <c r="C24" s="9" t="s">
        <v>45</v>
      </c>
      <c r="D24" s="25">
        <v>107</v>
      </c>
      <c r="E24" s="25">
        <v>88</v>
      </c>
      <c r="F24" s="11">
        <f t="shared" si="57"/>
        <v>195</v>
      </c>
      <c r="G24" s="50">
        <v>23</v>
      </c>
      <c r="H24" s="51">
        <v>11</v>
      </c>
      <c r="I24" s="11">
        <f t="shared" si="58"/>
        <v>34</v>
      </c>
      <c r="J24" s="11">
        <f t="shared" si="2"/>
        <v>17.435897435897434</v>
      </c>
      <c r="K24" s="50">
        <v>14</v>
      </c>
      <c r="L24" s="51">
        <v>16</v>
      </c>
      <c r="M24" s="11">
        <f t="shared" si="59"/>
        <v>30</v>
      </c>
      <c r="N24" s="11">
        <f t="shared" si="4"/>
        <v>15.384615384615385</v>
      </c>
      <c r="O24" s="14"/>
      <c r="P24" s="14"/>
      <c r="Q24" s="11">
        <f t="shared" si="60"/>
        <v>0</v>
      </c>
      <c r="R24" s="11">
        <f t="shared" si="6"/>
        <v>0</v>
      </c>
      <c r="S24" s="14"/>
      <c r="T24" s="14"/>
      <c r="U24" s="11">
        <f t="shared" si="61"/>
        <v>0</v>
      </c>
      <c r="V24" s="11">
        <f t="shared" si="8"/>
        <v>0</v>
      </c>
      <c r="W24" s="14"/>
      <c r="X24" s="14"/>
      <c r="Y24" s="11">
        <f t="shared" si="62"/>
        <v>0</v>
      </c>
      <c r="Z24" s="11">
        <f t="shared" si="10"/>
        <v>0</v>
      </c>
      <c r="AA24" s="14"/>
      <c r="AB24" s="14"/>
      <c r="AC24" s="11">
        <f t="shared" si="63"/>
        <v>0</v>
      </c>
      <c r="AD24" s="11">
        <f t="shared" si="12"/>
        <v>0</v>
      </c>
      <c r="AE24" s="14"/>
      <c r="AF24" s="14"/>
      <c r="AG24" s="11">
        <f t="shared" si="64"/>
        <v>0</v>
      </c>
      <c r="AH24" s="11">
        <f t="shared" si="14"/>
        <v>0</v>
      </c>
      <c r="AI24" s="14"/>
      <c r="AJ24" s="14"/>
      <c r="AK24" s="11">
        <f t="shared" si="65"/>
        <v>0</v>
      </c>
      <c r="AL24" s="11">
        <f t="shared" si="16"/>
        <v>0</v>
      </c>
      <c r="AM24" s="14"/>
      <c r="AN24" s="14"/>
      <c r="AO24" s="11">
        <f t="shared" si="66"/>
        <v>0</v>
      </c>
      <c r="AP24" s="11">
        <f t="shared" si="18"/>
        <v>0</v>
      </c>
      <c r="AQ24" s="14"/>
      <c r="AR24" s="14"/>
      <c r="AS24" s="11">
        <f t="shared" si="67"/>
        <v>0</v>
      </c>
      <c r="AT24" s="11">
        <f t="shared" si="20"/>
        <v>0</v>
      </c>
      <c r="AU24" s="14"/>
      <c r="AV24" s="14"/>
      <c r="AW24" s="11">
        <f t="shared" si="68"/>
        <v>0</v>
      </c>
      <c r="AX24" s="11">
        <f t="shared" si="22"/>
        <v>0</v>
      </c>
    </row>
    <row r="25" spans="1:52" ht="14.25" customHeight="1">
      <c r="A25" s="101"/>
      <c r="B25" s="101"/>
      <c r="C25" s="9" t="s">
        <v>46</v>
      </c>
      <c r="D25" s="25">
        <v>83</v>
      </c>
      <c r="E25" s="25">
        <v>90</v>
      </c>
      <c r="F25" s="11">
        <f t="shared" si="57"/>
        <v>173</v>
      </c>
      <c r="G25" s="50">
        <v>12</v>
      </c>
      <c r="H25" s="51">
        <v>13</v>
      </c>
      <c r="I25" s="11">
        <f t="shared" si="58"/>
        <v>25</v>
      </c>
      <c r="J25" s="11">
        <f t="shared" si="2"/>
        <v>14.450867052023122</v>
      </c>
      <c r="K25" s="50">
        <v>9</v>
      </c>
      <c r="L25" s="51">
        <v>19</v>
      </c>
      <c r="M25" s="11">
        <f t="shared" si="59"/>
        <v>28</v>
      </c>
      <c r="N25" s="11">
        <f t="shared" si="4"/>
        <v>16.184971098265898</v>
      </c>
      <c r="O25" s="14"/>
      <c r="P25" s="14"/>
      <c r="Q25" s="11">
        <f t="shared" si="60"/>
        <v>0</v>
      </c>
      <c r="R25" s="11">
        <f t="shared" si="6"/>
        <v>0</v>
      </c>
      <c r="S25" s="14"/>
      <c r="T25" s="14"/>
      <c r="U25" s="11">
        <f t="shared" si="61"/>
        <v>0</v>
      </c>
      <c r="V25" s="11">
        <f t="shared" si="8"/>
        <v>0</v>
      </c>
      <c r="W25" s="14"/>
      <c r="X25" s="14"/>
      <c r="Y25" s="11">
        <f t="shared" si="62"/>
        <v>0</v>
      </c>
      <c r="Z25" s="11">
        <f t="shared" si="10"/>
        <v>0</v>
      </c>
      <c r="AA25" s="14"/>
      <c r="AB25" s="14"/>
      <c r="AC25" s="11">
        <f t="shared" si="63"/>
        <v>0</v>
      </c>
      <c r="AD25" s="11">
        <f t="shared" si="12"/>
        <v>0</v>
      </c>
      <c r="AE25" s="14"/>
      <c r="AF25" s="14"/>
      <c r="AG25" s="11">
        <f t="shared" si="64"/>
        <v>0</v>
      </c>
      <c r="AH25" s="11">
        <f t="shared" si="14"/>
        <v>0</v>
      </c>
      <c r="AI25" s="14"/>
      <c r="AJ25" s="14"/>
      <c r="AK25" s="11">
        <f t="shared" si="65"/>
        <v>0</v>
      </c>
      <c r="AL25" s="11">
        <f t="shared" si="16"/>
        <v>0</v>
      </c>
      <c r="AM25" s="14"/>
      <c r="AN25" s="14"/>
      <c r="AO25" s="11">
        <f t="shared" si="66"/>
        <v>0</v>
      </c>
      <c r="AP25" s="11">
        <f t="shared" si="18"/>
        <v>0</v>
      </c>
      <c r="AQ25" s="14"/>
      <c r="AR25" s="14"/>
      <c r="AS25" s="11">
        <f t="shared" si="67"/>
        <v>0</v>
      </c>
      <c r="AT25" s="11">
        <f t="shared" si="20"/>
        <v>0</v>
      </c>
      <c r="AU25" s="14"/>
      <c r="AV25" s="14"/>
      <c r="AW25" s="11">
        <f t="shared" si="68"/>
        <v>0</v>
      </c>
      <c r="AX25" s="11">
        <f t="shared" si="22"/>
        <v>0</v>
      </c>
    </row>
    <row r="26" spans="1:52" ht="14.25" customHeight="1">
      <c r="A26" s="26"/>
      <c r="B26" s="17"/>
      <c r="C26" s="18" t="s">
        <v>37</v>
      </c>
      <c r="D26" s="19">
        <f t="shared" ref="D26:I26" si="69">SUM(D23:D25)</f>
        <v>373</v>
      </c>
      <c r="E26" s="19">
        <f t="shared" si="69"/>
        <v>353</v>
      </c>
      <c r="F26" s="19">
        <f t="shared" si="69"/>
        <v>726</v>
      </c>
      <c r="G26" s="19">
        <f t="shared" si="69"/>
        <v>37</v>
      </c>
      <c r="H26" s="19">
        <f t="shared" si="69"/>
        <v>28</v>
      </c>
      <c r="I26" s="19">
        <f t="shared" si="69"/>
        <v>65</v>
      </c>
      <c r="J26" s="11">
        <f t="shared" si="2"/>
        <v>8.9531680440771346</v>
      </c>
      <c r="K26" s="19">
        <f t="shared" ref="K26:M26" si="70">SUM(K23:K25)</f>
        <v>26</v>
      </c>
      <c r="L26" s="19">
        <f t="shared" si="70"/>
        <v>38</v>
      </c>
      <c r="M26" s="19">
        <f t="shared" si="70"/>
        <v>64</v>
      </c>
      <c r="N26" s="11">
        <f t="shared" si="4"/>
        <v>8.8154269972451793</v>
      </c>
      <c r="O26" s="19">
        <f t="shared" ref="O26:Q26" si="71">SUM(O23:O25)</f>
        <v>0</v>
      </c>
      <c r="P26" s="19">
        <f t="shared" si="71"/>
        <v>0</v>
      </c>
      <c r="Q26" s="19">
        <f t="shared" si="71"/>
        <v>0</v>
      </c>
      <c r="R26" s="11">
        <f t="shared" si="6"/>
        <v>0</v>
      </c>
      <c r="S26" s="19">
        <f t="shared" ref="S26:U26" si="72">SUM(S23:S25)</f>
        <v>0</v>
      </c>
      <c r="T26" s="19">
        <f t="shared" si="72"/>
        <v>0</v>
      </c>
      <c r="U26" s="19">
        <f t="shared" si="72"/>
        <v>0</v>
      </c>
      <c r="V26" s="11">
        <f t="shared" si="8"/>
        <v>0</v>
      </c>
      <c r="W26" s="19">
        <f t="shared" ref="W26:Y26" si="73">SUM(W23:W25)</f>
        <v>0</v>
      </c>
      <c r="X26" s="19">
        <f t="shared" si="73"/>
        <v>0</v>
      </c>
      <c r="Y26" s="19">
        <f t="shared" si="73"/>
        <v>0</v>
      </c>
      <c r="Z26" s="11">
        <f t="shared" si="10"/>
        <v>0</v>
      </c>
      <c r="AA26" s="19">
        <f t="shared" ref="AA26:AC26" si="74">SUM(AA23:AA25)</f>
        <v>0</v>
      </c>
      <c r="AB26" s="19">
        <f t="shared" si="74"/>
        <v>0</v>
      </c>
      <c r="AC26" s="19">
        <f t="shared" si="74"/>
        <v>0</v>
      </c>
      <c r="AD26" s="11">
        <f t="shared" si="12"/>
        <v>0</v>
      </c>
      <c r="AE26" s="19">
        <f t="shared" ref="AE26:AG26" si="75">SUM(AE23:AE25)</f>
        <v>0</v>
      </c>
      <c r="AF26" s="19">
        <f t="shared" si="75"/>
        <v>0</v>
      </c>
      <c r="AG26" s="19">
        <f t="shared" si="75"/>
        <v>0</v>
      </c>
      <c r="AH26" s="11">
        <f t="shared" si="14"/>
        <v>0</v>
      </c>
      <c r="AI26" s="19">
        <f t="shared" ref="AI26:AK26" si="76">SUM(AI23:AI25)</f>
        <v>0</v>
      </c>
      <c r="AJ26" s="19">
        <f t="shared" si="76"/>
        <v>0</v>
      </c>
      <c r="AK26" s="19">
        <f t="shared" si="76"/>
        <v>0</v>
      </c>
      <c r="AL26" s="11">
        <f t="shared" si="16"/>
        <v>0</v>
      </c>
      <c r="AM26" s="19">
        <f t="shared" ref="AM26:AO26" si="77">SUM(AM23:AM25)</f>
        <v>0</v>
      </c>
      <c r="AN26" s="19">
        <f t="shared" si="77"/>
        <v>0</v>
      </c>
      <c r="AO26" s="19">
        <f t="shared" si="77"/>
        <v>0</v>
      </c>
      <c r="AP26" s="11">
        <f t="shared" si="18"/>
        <v>0</v>
      </c>
      <c r="AQ26" s="19">
        <f t="shared" ref="AQ26:AS26" si="78">SUM(AQ23:AQ25)</f>
        <v>0</v>
      </c>
      <c r="AR26" s="19">
        <f t="shared" si="78"/>
        <v>0</v>
      </c>
      <c r="AS26" s="19">
        <f t="shared" si="78"/>
        <v>0</v>
      </c>
      <c r="AT26" s="11">
        <f t="shared" si="20"/>
        <v>0</v>
      </c>
      <c r="AU26" s="19">
        <f t="shared" ref="AU26:AW26" si="79">SUM(AU23:AU25)</f>
        <v>0</v>
      </c>
      <c r="AV26" s="19">
        <f t="shared" si="79"/>
        <v>0</v>
      </c>
      <c r="AW26" s="19">
        <f t="shared" si="79"/>
        <v>0</v>
      </c>
      <c r="AX26" s="11">
        <f t="shared" si="22"/>
        <v>0</v>
      </c>
    </row>
    <row r="27" spans="1:52" ht="14.25" customHeight="1">
      <c r="A27" s="99">
        <v>4</v>
      </c>
      <c r="B27" s="102" t="s">
        <v>47</v>
      </c>
      <c r="C27" s="9" t="s">
        <v>48</v>
      </c>
      <c r="D27" s="25">
        <v>551</v>
      </c>
      <c r="E27" s="25">
        <v>561</v>
      </c>
      <c r="F27" s="11">
        <f t="shared" ref="F27:F28" si="80">D27+E27</f>
        <v>1112</v>
      </c>
      <c r="G27" s="14">
        <v>58</v>
      </c>
      <c r="H27" s="14">
        <v>59</v>
      </c>
      <c r="I27" s="11">
        <f t="shared" ref="I27:I28" si="81">G27+H27</f>
        <v>117</v>
      </c>
      <c r="J27" s="11">
        <f t="shared" si="2"/>
        <v>10.521582733812949</v>
      </c>
      <c r="K27" s="14">
        <v>47</v>
      </c>
      <c r="L27" s="14">
        <v>41</v>
      </c>
      <c r="M27" s="11">
        <f t="shared" ref="M27:M28" si="82">K27+L27</f>
        <v>88</v>
      </c>
      <c r="N27" s="11">
        <f t="shared" si="4"/>
        <v>7.9136690647482011</v>
      </c>
      <c r="O27" s="14">
        <v>0</v>
      </c>
      <c r="P27" s="14">
        <v>0</v>
      </c>
      <c r="Q27" s="11">
        <f t="shared" ref="Q27:Q28" si="83">O27+P27</f>
        <v>0</v>
      </c>
      <c r="R27" s="11">
        <f t="shared" si="6"/>
        <v>0</v>
      </c>
      <c r="S27" s="14">
        <v>0</v>
      </c>
      <c r="T27" s="14">
        <v>0</v>
      </c>
      <c r="U27" s="11">
        <f t="shared" ref="U27:U28" si="84">S27+T27</f>
        <v>0</v>
      </c>
      <c r="V27" s="11">
        <f t="shared" si="8"/>
        <v>0</v>
      </c>
      <c r="W27" s="14">
        <v>0</v>
      </c>
      <c r="X27" s="14">
        <v>0</v>
      </c>
      <c r="Y27" s="11">
        <f t="shared" ref="Y27:Y28" si="85">W27+X27</f>
        <v>0</v>
      </c>
      <c r="Z27" s="11">
        <f t="shared" si="10"/>
        <v>0</v>
      </c>
      <c r="AA27" s="14">
        <v>0</v>
      </c>
      <c r="AB27" s="14">
        <v>0</v>
      </c>
      <c r="AC27" s="11">
        <f t="shared" ref="AC27:AC28" si="86">AA27+AB27</f>
        <v>0</v>
      </c>
      <c r="AD27" s="11">
        <f t="shared" si="12"/>
        <v>0</v>
      </c>
      <c r="AE27" s="14">
        <v>0</v>
      </c>
      <c r="AF27" s="14">
        <v>0</v>
      </c>
      <c r="AG27" s="11">
        <f t="shared" ref="AG27:AG28" si="87">AE27+AF27</f>
        <v>0</v>
      </c>
      <c r="AH27" s="11">
        <f t="shared" si="14"/>
        <v>0</v>
      </c>
      <c r="AI27" s="14">
        <v>0</v>
      </c>
      <c r="AJ27" s="14">
        <v>0</v>
      </c>
      <c r="AK27" s="11">
        <f t="shared" ref="AK27:AK28" si="88">AI27+AJ27</f>
        <v>0</v>
      </c>
      <c r="AL27" s="11">
        <f t="shared" si="16"/>
        <v>0</v>
      </c>
      <c r="AM27" s="14">
        <v>0</v>
      </c>
      <c r="AN27" s="14">
        <v>0</v>
      </c>
      <c r="AO27" s="11">
        <f t="shared" ref="AO27:AO28" si="89">AM27+AN27</f>
        <v>0</v>
      </c>
      <c r="AP27" s="11">
        <f t="shared" si="18"/>
        <v>0</v>
      </c>
      <c r="AQ27" s="14">
        <v>0</v>
      </c>
      <c r="AR27" s="14">
        <v>0</v>
      </c>
      <c r="AS27" s="11">
        <f t="shared" ref="AS27:AS28" si="90">AQ27+AR27</f>
        <v>0</v>
      </c>
      <c r="AT27" s="11">
        <f t="shared" si="20"/>
        <v>0</v>
      </c>
      <c r="AU27" s="14">
        <v>0</v>
      </c>
      <c r="AV27" s="14">
        <v>0</v>
      </c>
      <c r="AW27" s="11">
        <f t="shared" ref="AW27:AW28" si="91">AU27+AV27</f>
        <v>0</v>
      </c>
      <c r="AX27" s="11">
        <f t="shared" si="22"/>
        <v>0</v>
      </c>
    </row>
    <row r="28" spans="1:52" ht="14.25" customHeight="1">
      <c r="A28" s="101"/>
      <c r="B28" s="101"/>
      <c r="C28" s="9" t="s">
        <v>49</v>
      </c>
      <c r="D28" s="25">
        <v>141</v>
      </c>
      <c r="E28" s="25">
        <v>145</v>
      </c>
      <c r="F28" s="11">
        <f t="shared" si="80"/>
        <v>286</v>
      </c>
      <c r="G28" s="14">
        <v>17</v>
      </c>
      <c r="H28" s="14">
        <v>12</v>
      </c>
      <c r="I28" s="11">
        <f t="shared" si="81"/>
        <v>29</v>
      </c>
      <c r="J28" s="11">
        <f t="shared" si="2"/>
        <v>10.13986013986014</v>
      </c>
      <c r="K28" s="14">
        <v>14</v>
      </c>
      <c r="L28" s="14">
        <v>8</v>
      </c>
      <c r="M28" s="11">
        <f t="shared" si="82"/>
        <v>22</v>
      </c>
      <c r="N28" s="11">
        <f t="shared" si="4"/>
        <v>7.6923076923076925</v>
      </c>
      <c r="O28" s="14">
        <v>0</v>
      </c>
      <c r="P28" s="14">
        <v>0</v>
      </c>
      <c r="Q28" s="11">
        <f t="shared" si="83"/>
        <v>0</v>
      </c>
      <c r="R28" s="11">
        <f t="shared" si="6"/>
        <v>0</v>
      </c>
      <c r="S28" s="14">
        <v>0</v>
      </c>
      <c r="T28" s="14">
        <v>0</v>
      </c>
      <c r="U28" s="11">
        <f t="shared" si="84"/>
        <v>0</v>
      </c>
      <c r="V28" s="11">
        <f t="shared" si="8"/>
        <v>0</v>
      </c>
      <c r="W28" s="14">
        <v>0</v>
      </c>
      <c r="X28" s="14">
        <v>0</v>
      </c>
      <c r="Y28" s="11">
        <f t="shared" si="85"/>
        <v>0</v>
      </c>
      <c r="Z28" s="11">
        <f t="shared" si="10"/>
        <v>0</v>
      </c>
      <c r="AA28" s="14">
        <v>0</v>
      </c>
      <c r="AB28" s="14">
        <v>0</v>
      </c>
      <c r="AC28" s="11">
        <f t="shared" si="86"/>
        <v>0</v>
      </c>
      <c r="AD28" s="11">
        <f t="shared" si="12"/>
        <v>0</v>
      </c>
      <c r="AE28" s="14">
        <v>0</v>
      </c>
      <c r="AF28" s="14">
        <v>0</v>
      </c>
      <c r="AG28" s="11">
        <f t="shared" si="87"/>
        <v>0</v>
      </c>
      <c r="AH28" s="11">
        <f t="shared" si="14"/>
        <v>0</v>
      </c>
      <c r="AI28" s="14">
        <v>0</v>
      </c>
      <c r="AJ28" s="14">
        <v>0</v>
      </c>
      <c r="AK28" s="11">
        <f t="shared" si="88"/>
        <v>0</v>
      </c>
      <c r="AL28" s="11">
        <f t="shared" si="16"/>
        <v>0</v>
      </c>
      <c r="AM28" s="14">
        <v>0</v>
      </c>
      <c r="AN28" s="14">
        <v>0</v>
      </c>
      <c r="AO28" s="11">
        <f t="shared" si="89"/>
        <v>0</v>
      </c>
      <c r="AP28" s="11">
        <f t="shared" si="18"/>
        <v>0</v>
      </c>
      <c r="AQ28" s="14">
        <v>0</v>
      </c>
      <c r="AR28" s="14">
        <v>0</v>
      </c>
      <c r="AS28" s="11">
        <f t="shared" si="90"/>
        <v>0</v>
      </c>
      <c r="AT28" s="11">
        <f t="shared" si="20"/>
        <v>0</v>
      </c>
      <c r="AU28" s="14">
        <v>0</v>
      </c>
      <c r="AV28" s="14">
        <v>0</v>
      </c>
      <c r="AW28" s="11">
        <f t="shared" si="91"/>
        <v>0</v>
      </c>
      <c r="AX28" s="11">
        <f t="shared" si="22"/>
        <v>0</v>
      </c>
    </row>
    <row r="29" spans="1:52" ht="14.25" customHeight="1">
      <c r="A29" s="26"/>
      <c r="B29" s="17"/>
      <c r="C29" s="18" t="s">
        <v>37</v>
      </c>
      <c r="D29" s="19">
        <f t="shared" ref="D29:I29" si="92">SUM(D27:D28)</f>
        <v>692</v>
      </c>
      <c r="E29" s="19">
        <f t="shared" si="92"/>
        <v>706</v>
      </c>
      <c r="F29" s="19">
        <f t="shared" si="92"/>
        <v>1398</v>
      </c>
      <c r="G29" s="19">
        <f t="shared" si="92"/>
        <v>75</v>
      </c>
      <c r="H29" s="19">
        <f t="shared" si="92"/>
        <v>71</v>
      </c>
      <c r="I29" s="19">
        <f t="shared" si="92"/>
        <v>146</v>
      </c>
      <c r="J29" s="11">
        <f t="shared" si="2"/>
        <v>10.44349070100143</v>
      </c>
      <c r="K29" s="19">
        <f t="shared" ref="K29:M29" si="93">SUM(K27:K28)</f>
        <v>61</v>
      </c>
      <c r="L29" s="19">
        <f t="shared" si="93"/>
        <v>49</v>
      </c>
      <c r="M29" s="19">
        <f t="shared" si="93"/>
        <v>110</v>
      </c>
      <c r="N29" s="11">
        <f t="shared" si="4"/>
        <v>7.8683834048640922</v>
      </c>
      <c r="O29" s="19">
        <f t="shared" ref="O29:Q29" si="94">SUM(O27:O28)</f>
        <v>0</v>
      </c>
      <c r="P29" s="19">
        <f t="shared" si="94"/>
        <v>0</v>
      </c>
      <c r="Q29" s="19">
        <f t="shared" si="94"/>
        <v>0</v>
      </c>
      <c r="R29" s="11">
        <f t="shared" si="6"/>
        <v>0</v>
      </c>
      <c r="S29" s="19">
        <f t="shared" ref="S29:U29" si="95">SUM(S27:S28)</f>
        <v>0</v>
      </c>
      <c r="T29" s="19">
        <f t="shared" si="95"/>
        <v>0</v>
      </c>
      <c r="U29" s="19">
        <f t="shared" si="95"/>
        <v>0</v>
      </c>
      <c r="V29" s="11">
        <f t="shared" si="8"/>
        <v>0</v>
      </c>
      <c r="W29" s="19">
        <f t="shared" ref="W29:Y29" si="96">SUM(W27:W28)</f>
        <v>0</v>
      </c>
      <c r="X29" s="19">
        <f t="shared" si="96"/>
        <v>0</v>
      </c>
      <c r="Y29" s="19">
        <f t="shared" si="96"/>
        <v>0</v>
      </c>
      <c r="Z29" s="11">
        <f t="shared" si="10"/>
        <v>0</v>
      </c>
      <c r="AA29" s="19">
        <f t="shared" ref="AA29:AC29" si="97">SUM(AA27:AA28)</f>
        <v>0</v>
      </c>
      <c r="AB29" s="19">
        <f t="shared" si="97"/>
        <v>0</v>
      </c>
      <c r="AC29" s="19">
        <f t="shared" si="97"/>
        <v>0</v>
      </c>
      <c r="AD29" s="11">
        <f t="shared" si="12"/>
        <v>0</v>
      </c>
      <c r="AE29" s="19">
        <f t="shared" ref="AE29:AG29" si="98">SUM(AE27:AE28)</f>
        <v>0</v>
      </c>
      <c r="AF29" s="19">
        <f t="shared" si="98"/>
        <v>0</v>
      </c>
      <c r="AG29" s="19">
        <f t="shared" si="98"/>
        <v>0</v>
      </c>
      <c r="AH29" s="11">
        <f t="shared" si="14"/>
        <v>0</v>
      </c>
      <c r="AI29" s="19">
        <f t="shared" ref="AI29:AK29" si="99">SUM(AI27:AI28)</f>
        <v>0</v>
      </c>
      <c r="AJ29" s="19">
        <f t="shared" si="99"/>
        <v>0</v>
      </c>
      <c r="AK29" s="19">
        <f t="shared" si="99"/>
        <v>0</v>
      </c>
      <c r="AL29" s="11">
        <f t="shared" si="16"/>
        <v>0</v>
      </c>
      <c r="AM29" s="19">
        <f t="shared" ref="AM29:AO29" si="100">SUM(AM27:AM28)</f>
        <v>0</v>
      </c>
      <c r="AN29" s="19">
        <f t="shared" si="100"/>
        <v>0</v>
      </c>
      <c r="AO29" s="19">
        <f t="shared" si="100"/>
        <v>0</v>
      </c>
      <c r="AP29" s="11">
        <f t="shared" si="18"/>
        <v>0</v>
      </c>
      <c r="AQ29" s="19">
        <f t="shared" ref="AQ29:AS29" si="101">SUM(AQ27:AQ28)</f>
        <v>0</v>
      </c>
      <c r="AR29" s="19">
        <f t="shared" si="101"/>
        <v>0</v>
      </c>
      <c r="AS29" s="19">
        <f t="shared" si="101"/>
        <v>0</v>
      </c>
      <c r="AT29" s="11">
        <f t="shared" si="20"/>
        <v>0</v>
      </c>
      <c r="AU29" s="19">
        <f t="shared" ref="AU29:AW29" si="102">SUM(AU27:AU28)</f>
        <v>0</v>
      </c>
      <c r="AV29" s="19">
        <f t="shared" si="102"/>
        <v>0</v>
      </c>
      <c r="AW29" s="19">
        <f t="shared" si="102"/>
        <v>0</v>
      </c>
      <c r="AX29" s="11">
        <f t="shared" si="22"/>
        <v>0</v>
      </c>
    </row>
    <row r="30" spans="1:52" ht="14.25" customHeight="1">
      <c r="A30" s="99">
        <v>5</v>
      </c>
      <c r="B30" s="103" t="s">
        <v>50</v>
      </c>
      <c r="C30" s="9" t="s">
        <v>51</v>
      </c>
      <c r="D30" s="25">
        <v>420</v>
      </c>
      <c r="E30" s="25">
        <v>428</v>
      </c>
      <c r="F30" s="11">
        <f t="shared" ref="F30:F33" si="103">D30+E30</f>
        <v>848</v>
      </c>
      <c r="G30" s="14">
        <v>36</v>
      </c>
      <c r="H30" s="14">
        <v>38</v>
      </c>
      <c r="I30" s="11">
        <f t="shared" ref="I30:I33" si="104">G30+H30</f>
        <v>74</v>
      </c>
      <c r="J30" s="11">
        <f t="shared" si="2"/>
        <v>8.7264150943396217</v>
      </c>
      <c r="K30" s="14">
        <v>35</v>
      </c>
      <c r="L30" s="14">
        <v>32</v>
      </c>
      <c r="M30" s="11">
        <f t="shared" ref="M30:M33" si="105">K30+L30</f>
        <v>67</v>
      </c>
      <c r="N30" s="11">
        <f t="shared" si="4"/>
        <v>7.9009433962264151</v>
      </c>
      <c r="O30" s="14">
        <v>0</v>
      </c>
      <c r="P30" s="14">
        <v>0</v>
      </c>
      <c r="Q30" s="11">
        <f t="shared" ref="Q30:Q33" si="106">O30+P30</f>
        <v>0</v>
      </c>
      <c r="R30" s="11">
        <f t="shared" si="6"/>
        <v>0</v>
      </c>
      <c r="S30" s="14">
        <v>0</v>
      </c>
      <c r="T30" s="14">
        <v>0</v>
      </c>
      <c r="U30" s="11">
        <f t="shared" ref="U30:U33" si="107">S30+T30</f>
        <v>0</v>
      </c>
      <c r="V30" s="11">
        <f t="shared" si="8"/>
        <v>0</v>
      </c>
      <c r="W30" s="14">
        <v>0</v>
      </c>
      <c r="X30" s="14">
        <v>0</v>
      </c>
      <c r="Y30" s="11">
        <f t="shared" ref="Y30:Y33" si="108">W30+X30</f>
        <v>0</v>
      </c>
      <c r="Z30" s="11">
        <f t="shared" si="10"/>
        <v>0</v>
      </c>
      <c r="AA30" s="14">
        <v>3</v>
      </c>
      <c r="AB30" s="14">
        <v>1</v>
      </c>
      <c r="AC30" s="11">
        <f t="shared" ref="AC30:AC33" si="109">AA30+AB30</f>
        <v>4</v>
      </c>
      <c r="AD30" s="11">
        <f t="shared" si="12"/>
        <v>5.4054054054054053</v>
      </c>
      <c r="AE30" s="14">
        <v>3</v>
      </c>
      <c r="AF30" s="14">
        <v>1</v>
      </c>
      <c r="AG30" s="11">
        <f t="shared" ref="AG30:AG33" si="110">AE30+AF30</f>
        <v>4</v>
      </c>
      <c r="AH30" s="11">
        <f t="shared" si="14"/>
        <v>5.4054054054054053</v>
      </c>
      <c r="AI30" s="14">
        <v>0</v>
      </c>
      <c r="AJ30" s="14">
        <v>0</v>
      </c>
      <c r="AK30" s="11">
        <f t="shared" ref="AK30:AK33" si="111">AI30+AJ30</f>
        <v>0</v>
      </c>
      <c r="AL30" s="11">
        <f t="shared" si="16"/>
        <v>0</v>
      </c>
      <c r="AM30" s="14">
        <v>0</v>
      </c>
      <c r="AN30" s="14">
        <v>0</v>
      </c>
      <c r="AO30" s="11">
        <f t="shared" ref="AO30:AO33" si="112">AM30+AN30</f>
        <v>0</v>
      </c>
      <c r="AP30" s="11">
        <f t="shared" si="18"/>
        <v>0</v>
      </c>
      <c r="AQ30" s="14">
        <v>0</v>
      </c>
      <c r="AR30" s="14">
        <v>0</v>
      </c>
      <c r="AS30" s="11">
        <f t="shared" ref="AS30:AS33" si="113">AQ30+AR30</f>
        <v>0</v>
      </c>
      <c r="AT30" s="11">
        <f t="shared" si="20"/>
        <v>0</v>
      </c>
      <c r="AU30" s="14">
        <v>3</v>
      </c>
      <c r="AV30" s="14">
        <v>1</v>
      </c>
      <c r="AW30" s="11">
        <f t="shared" ref="AW30:AW33" si="114">AU30+AV30</f>
        <v>4</v>
      </c>
      <c r="AX30" s="11">
        <f t="shared" si="22"/>
        <v>5.4054054054054053</v>
      </c>
    </row>
    <row r="31" spans="1:52" ht="14.25" customHeight="1">
      <c r="A31" s="100"/>
      <c r="B31" s="100"/>
      <c r="C31" s="9" t="s">
        <v>52</v>
      </c>
      <c r="D31" s="25">
        <v>244</v>
      </c>
      <c r="E31" s="25">
        <v>248</v>
      </c>
      <c r="F31" s="11">
        <f t="shared" si="103"/>
        <v>492</v>
      </c>
      <c r="G31" s="14">
        <v>30</v>
      </c>
      <c r="H31" s="14">
        <v>25</v>
      </c>
      <c r="I31" s="11">
        <f t="shared" si="104"/>
        <v>55</v>
      </c>
      <c r="J31" s="11">
        <f t="shared" si="2"/>
        <v>11.178861788617885</v>
      </c>
      <c r="K31" s="14">
        <v>30</v>
      </c>
      <c r="L31" s="14">
        <v>25</v>
      </c>
      <c r="M31" s="11">
        <f t="shared" si="105"/>
        <v>55</v>
      </c>
      <c r="N31" s="11">
        <f t="shared" si="4"/>
        <v>11.178861788617885</v>
      </c>
      <c r="O31" s="14">
        <v>0</v>
      </c>
      <c r="P31" s="14">
        <v>0</v>
      </c>
      <c r="Q31" s="11">
        <f t="shared" si="106"/>
        <v>0</v>
      </c>
      <c r="R31" s="11">
        <f t="shared" si="6"/>
        <v>0</v>
      </c>
      <c r="S31" s="14">
        <v>1</v>
      </c>
      <c r="T31" s="14">
        <v>0</v>
      </c>
      <c r="U31" s="11">
        <f t="shared" si="107"/>
        <v>1</v>
      </c>
      <c r="V31" s="11">
        <f t="shared" si="8"/>
        <v>1.8181818181818181</v>
      </c>
      <c r="W31" s="14">
        <v>0</v>
      </c>
      <c r="X31" s="14">
        <v>1</v>
      </c>
      <c r="Y31" s="11">
        <f t="shared" si="108"/>
        <v>1</v>
      </c>
      <c r="Z31" s="11">
        <f t="shared" si="10"/>
        <v>1.8181818181818181</v>
      </c>
      <c r="AA31" s="14">
        <v>0</v>
      </c>
      <c r="AB31" s="14">
        <v>0</v>
      </c>
      <c r="AC31" s="11">
        <f t="shared" si="109"/>
        <v>0</v>
      </c>
      <c r="AD31" s="11">
        <f t="shared" si="12"/>
        <v>0</v>
      </c>
      <c r="AE31" s="14">
        <v>0</v>
      </c>
      <c r="AF31" s="14">
        <v>0</v>
      </c>
      <c r="AG31" s="11">
        <f t="shared" si="110"/>
        <v>0</v>
      </c>
      <c r="AH31" s="11">
        <f t="shared" si="14"/>
        <v>0</v>
      </c>
      <c r="AI31" s="14">
        <v>0</v>
      </c>
      <c r="AJ31" s="14">
        <v>0</v>
      </c>
      <c r="AK31" s="11">
        <f t="shared" si="111"/>
        <v>0</v>
      </c>
      <c r="AL31" s="11">
        <f t="shared" si="16"/>
        <v>0</v>
      </c>
      <c r="AM31" s="14">
        <v>0</v>
      </c>
      <c r="AN31" s="14">
        <v>0</v>
      </c>
      <c r="AO31" s="11">
        <f t="shared" si="112"/>
        <v>0</v>
      </c>
      <c r="AP31" s="11">
        <f t="shared" si="18"/>
        <v>0</v>
      </c>
      <c r="AQ31" s="14">
        <v>0</v>
      </c>
      <c r="AR31" s="14">
        <v>0</v>
      </c>
      <c r="AS31" s="11">
        <f t="shared" si="113"/>
        <v>0</v>
      </c>
      <c r="AT31" s="11">
        <f t="shared" si="20"/>
        <v>0</v>
      </c>
      <c r="AU31" s="14">
        <v>1</v>
      </c>
      <c r="AV31" s="14">
        <v>1</v>
      </c>
      <c r="AW31" s="11">
        <f t="shared" si="114"/>
        <v>2</v>
      </c>
      <c r="AX31" s="11">
        <f t="shared" si="22"/>
        <v>3.6363636363636362</v>
      </c>
    </row>
    <row r="32" spans="1:52" ht="14.25" customHeight="1">
      <c r="A32" s="100"/>
      <c r="B32" s="100"/>
      <c r="C32" s="9" t="s">
        <v>53</v>
      </c>
      <c r="D32" s="25">
        <v>237</v>
      </c>
      <c r="E32" s="25">
        <v>248</v>
      </c>
      <c r="F32" s="11">
        <f t="shared" si="103"/>
        <v>485</v>
      </c>
      <c r="G32" s="14">
        <v>34</v>
      </c>
      <c r="H32" s="14">
        <v>30</v>
      </c>
      <c r="I32" s="11">
        <f t="shared" si="104"/>
        <v>64</v>
      </c>
      <c r="J32" s="11">
        <f t="shared" si="2"/>
        <v>13.195876288659795</v>
      </c>
      <c r="K32" s="14">
        <v>32</v>
      </c>
      <c r="L32" s="14">
        <v>28</v>
      </c>
      <c r="M32" s="11">
        <f t="shared" si="105"/>
        <v>60</v>
      </c>
      <c r="N32" s="11">
        <f t="shared" si="4"/>
        <v>12.371134020618557</v>
      </c>
      <c r="O32" s="14">
        <v>0</v>
      </c>
      <c r="P32" s="14">
        <v>0</v>
      </c>
      <c r="Q32" s="11">
        <f t="shared" si="106"/>
        <v>0</v>
      </c>
      <c r="R32" s="11">
        <f t="shared" si="6"/>
        <v>0</v>
      </c>
      <c r="S32" s="14">
        <v>0</v>
      </c>
      <c r="T32" s="14">
        <v>0</v>
      </c>
      <c r="U32" s="11">
        <f t="shared" si="107"/>
        <v>0</v>
      </c>
      <c r="V32" s="11">
        <f t="shared" si="8"/>
        <v>0</v>
      </c>
      <c r="W32" s="14">
        <v>0</v>
      </c>
      <c r="X32" s="14">
        <v>0</v>
      </c>
      <c r="Y32" s="11">
        <f t="shared" si="108"/>
        <v>0</v>
      </c>
      <c r="Z32" s="11">
        <f t="shared" si="10"/>
        <v>0</v>
      </c>
      <c r="AA32" s="14">
        <v>0</v>
      </c>
      <c r="AB32" s="14">
        <v>1</v>
      </c>
      <c r="AC32" s="11">
        <f t="shared" si="109"/>
        <v>1</v>
      </c>
      <c r="AD32" s="11">
        <f t="shared" si="12"/>
        <v>1.5625</v>
      </c>
      <c r="AE32" s="14">
        <v>0</v>
      </c>
      <c r="AF32" s="14">
        <v>0</v>
      </c>
      <c r="AG32" s="11">
        <f t="shared" si="110"/>
        <v>0</v>
      </c>
      <c r="AH32" s="11">
        <f t="shared" si="14"/>
        <v>0</v>
      </c>
      <c r="AI32" s="14">
        <v>0</v>
      </c>
      <c r="AJ32" s="14">
        <v>0</v>
      </c>
      <c r="AK32" s="11">
        <f t="shared" si="111"/>
        <v>0</v>
      </c>
      <c r="AL32" s="11">
        <f t="shared" si="16"/>
        <v>0</v>
      </c>
      <c r="AM32" s="14">
        <v>0</v>
      </c>
      <c r="AN32" s="14">
        <v>0</v>
      </c>
      <c r="AO32" s="11">
        <f t="shared" si="112"/>
        <v>0</v>
      </c>
      <c r="AP32" s="11">
        <f t="shared" si="18"/>
        <v>0</v>
      </c>
      <c r="AQ32" s="14">
        <v>0</v>
      </c>
      <c r="AR32" s="14">
        <v>0</v>
      </c>
      <c r="AS32" s="11">
        <f t="shared" si="113"/>
        <v>0</v>
      </c>
      <c r="AT32" s="11">
        <f t="shared" si="20"/>
        <v>0</v>
      </c>
      <c r="AU32" s="14">
        <v>0</v>
      </c>
      <c r="AV32" s="14">
        <v>1</v>
      </c>
      <c r="AW32" s="11">
        <f t="shared" si="114"/>
        <v>1</v>
      </c>
      <c r="AX32" s="11">
        <f t="shared" si="22"/>
        <v>1.5625</v>
      </c>
    </row>
    <row r="33" spans="1:50" ht="14.25" customHeight="1">
      <c r="A33" s="101"/>
      <c r="B33" s="101"/>
      <c r="C33" s="9" t="s">
        <v>54</v>
      </c>
      <c r="D33" s="25">
        <v>324</v>
      </c>
      <c r="E33" s="25">
        <v>329</v>
      </c>
      <c r="F33" s="11">
        <f t="shared" si="103"/>
        <v>653</v>
      </c>
      <c r="G33" s="14">
        <v>33</v>
      </c>
      <c r="H33" s="14">
        <v>29</v>
      </c>
      <c r="I33" s="11">
        <f t="shared" si="104"/>
        <v>62</v>
      </c>
      <c r="J33" s="11">
        <f t="shared" si="2"/>
        <v>9.4946401225114858</v>
      </c>
      <c r="K33" s="14">
        <v>33</v>
      </c>
      <c r="L33" s="14">
        <v>29</v>
      </c>
      <c r="M33" s="11">
        <f t="shared" si="105"/>
        <v>62</v>
      </c>
      <c r="N33" s="11">
        <f t="shared" si="4"/>
        <v>9.4946401225114858</v>
      </c>
      <c r="O33" s="14">
        <v>0</v>
      </c>
      <c r="P33" s="14">
        <v>0</v>
      </c>
      <c r="Q33" s="11">
        <f t="shared" si="106"/>
        <v>0</v>
      </c>
      <c r="R33" s="11">
        <f t="shared" si="6"/>
        <v>0</v>
      </c>
      <c r="S33" s="14">
        <v>0</v>
      </c>
      <c r="T33" s="14">
        <v>0</v>
      </c>
      <c r="U33" s="11">
        <f t="shared" si="107"/>
        <v>0</v>
      </c>
      <c r="V33" s="11">
        <f t="shared" si="8"/>
        <v>0</v>
      </c>
      <c r="W33" s="14">
        <v>0</v>
      </c>
      <c r="X33" s="14">
        <v>0</v>
      </c>
      <c r="Y33" s="11">
        <f t="shared" si="108"/>
        <v>0</v>
      </c>
      <c r="Z33" s="11">
        <f t="shared" si="10"/>
        <v>0</v>
      </c>
      <c r="AA33" s="14">
        <v>0</v>
      </c>
      <c r="AB33" s="14">
        <v>0</v>
      </c>
      <c r="AC33" s="11">
        <f t="shared" si="109"/>
        <v>0</v>
      </c>
      <c r="AD33" s="11">
        <f t="shared" si="12"/>
        <v>0</v>
      </c>
      <c r="AE33" s="14">
        <v>0</v>
      </c>
      <c r="AF33" s="14">
        <v>0</v>
      </c>
      <c r="AG33" s="11">
        <f t="shared" si="110"/>
        <v>0</v>
      </c>
      <c r="AH33" s="11">
        <f t="shared" si="14"/>
        <v>0</v>
      </c>
      <c r="AI33" s="14">
        <v>0</v>
      </c>
      <c r="AJ33" s="14">
        <v>0</v>
      </c>
      <c r="AK33" s="11">
        <f t="shared" si="111"/>
        <v>0</v>
      </c>
      <c r="AL33" s="11">
        <f t="shared" si="16"/>
        <v>0</v>
      </c>
      <c r="AM33" s="14">
        <v>0</v>
      </c>
      <c r="AN33" s="14">
        <v>0</v>
      </c>
      <c r="AO33" s="11">
        <f t="shared" si="112"/>
        <v>0</v>
      </c>
      <c r="AP33" s="11">
        <f t="shared" si="18"/>
        <v>0</v>
      </c>
      <c r="AQ33" s="14">
        <v>0</v>
      </c>
      <c r="AR33" s="14">
        <v>0</v>
      </c>
      <c r="AS33" s="11">
        <f t="shared" si="113"/>
        <v>0</v>
      </c>
      <c r="AT33" s="11">
        <f t="shared" si="20"/>
        <v>0</v>
      </c>
      <c r="AU33" s="14">
        <v>0</v>
      </c>
      <c r="AV33" s="14">
        <v>0</v>
      </c>
      <c r="AW33" s="11">
        <f t="shared" si="114"/>
        <v>0</v>
      </c>
      <c r="AX33" s="11">
        <f t="shared" si="22"/>
        <v>0</v>
      </c>
    </row>
    <row r="34" spans="1:50" ht="14.25" customHeight="1">
      <c r="A34" s="26"/>
      <c r="B34" s="17"/>
      <c r="C34" s="18" t="s">
        <v>37</v>
      </c>
      <c r="D34" s="19">
        <f t="shared" ref="D34:I34" si="115">SUM(D30:D33)</f>
        <v>1225</v>
      </c>
      <c r="E34" s="19">
        <f t="shared" si="115"/>
        <v>1253</v>
      </c>
      <c r="F34" s="19">
        <f t="shared" si="115"/>
        <v>2478</v>
      </c>
      <c r="G34" s="19">
        <f t="shared" si="115"/>
        <v>133</v>
      </c>
      <c r="H34" s="19">
        <f t="shared" si="115"/>
        <v>122</v>
      </c>
      <c r="I34" s="19">
        <f t="shared" si="115"/>
        <v>255</v>
      </c>
      <c r="J34" s="11">
        <f t="shared" si="2"/>
        <v>10.290556900726394</v>
      </c>
      <c r="K34" s="19">
        <f t="shared" ref="K34:M34" si="116">SUM(K30:K33)</f>
        <v>130</v>
      </c>
      <c r="L34" s="19">
        <f t="shared" si="116"/>
        <v>114</v>
      </c>
      <c r="M34" s="19">
        <f t="shared" si="116"/>
        <v>244</v>
      </c>
      <c r="N34" s="11">
        <f t="shared" si="4"/>
        <v>9.846650524616626</v>
      </c>
      <c r="O34" s="19">
        <f t="shared" ref="O34:Q34" si="117">SUM(O30:O33)</f>
        <v>0</v>
      </c>
      <c r="P34" s="19">
        <f t="shared" si="117"/>
        <v>0</v>
      </c>
      <c r="Q34" s="19">
        <f t="shared" si="117"/>
        <v>0</v>
      </c>
      <c r="R34" s="11">
        <f t="shared" si="6"/>
        <v>0</v>
      </c>
      <c r="S34" s="19">
        <f t="shared" ref="S34:U34" si="118">SUM(S30:S33)</f>
        <v>1</v>
      </c>
      <c r="T34" s="19">
        <f t="shared" si="118"/>
        <v>0</v>
      </c>
      <c r="U34" s="19">
        <f t="shared" si="118"/>
        <v>1</v>
      </c>
      <c r="V34" s="11">
        <f t="shared" si="8"/>
        <v>0.39215686274509803</v>
      </c>
      <c r="W34" s="19">
        <f t="shared" ref="W34:Y34" si="119">SUM(W30:W33)</f>
        <v>0</v>
      </c>
      <c r="X34" s="19">
        <f t="shared" si="119"/>
        <v>1</v>
      </c>
      <c r="Y34" s="19">
        <f t="shared" si="119"/>
        <v>1</v>
      </c>
      <c r="Z34" s="11">
        <f t="shared" si="10"/>
        <v>0.39215686274509803</v>
      </c>
      <c r="AA34" s="19">
        <f t="shared" ref="AA34:AC34" si="120">SUM(AA30:AA33)</f>
        <v>3</v>
      </c>
      <c r="AB34" s="19">
        <f t="shared" si="120"/>
        <v>2</v>
      </c>
      <c r="AC34" s="19">
        <f t="shared" si="120"/>
        <v>5</v>
      </c>
      <c r="AD34" s="11">
        <f t="shared" si="12"/>
        <v>1.9607843137254901</v>
      </c>
      <c r="AE34" s="19">
        <f t="shared" ref="AE34:AG34" si="121">SUM(AE30:AE33)</f>
        <v>3</v>
      </c>
      <c r="AF34" s="19">
        <f t="shared" si="121"/>
        <v>1</v>
      </c>
      <c r="AG34" s="19">
        <f t="shared" si="121"/>
        <v>4</v>
      </c>
      <c r="AH34" s="11">
        <f t="shared" si="14"/>
        <v>1.5686274509803921</v>
      </c>
      <c r="AI34" s="19">
        <f t="shared" ref="AI34:AK34" si="122">SUM(AI30:AI33)</f>
        <v>0</v>
      </c>
      <c r="AJ34" s="19">
        <f t="shared" si="122"/>
        <v>0</v>
      </c>
      <c r="AK34" s="19">
        <f t="shared" si="122"/>
        <v>0</v>
      </c>
      <c r="AL34" s="11">
        <f t="shared" si="16"/>
        <v>0</v>
      </c>
      <c r="AM34" s="19">
        <f t="shared" ref="AM34:AO34" si="123">SUM(AM30:AM33)</f>
        <v>0</v>
      </c>
      <c r="AN34" s="19">
        <f t="shared" si="123"/>
        <v>0</v>
      </c>
      <c r="AO34" s="19">
        <f t="shared" si="123"/>
        <v>0</v>
      </c>
      <c r="AP34" s="11">
        <f t="shared" si="18"/>
        <v>0</v>
      </c>
      <c r="AQ34" s="19">
        <f t="shared" ref="AQ34:AS34" si="124">SUM(AQ30:AQ33)</f>
        <v>0</v>
      </c>
      <c r="AR34" s="19">
        <f t="shared" si="124"/>
        <v>0</v>
      </c>
      <c r="AS34" s="19">
        <f t="shared" si="124"/>
        <v>0</v>
      </c>
      <c r="AT34" s="11">
        <f t="shared" si="20"/>
        <v>0</v>
      </c>
      <c r="AU34" s="19">
        <f t="shared" ref="AU34:AW34" si="125">SUM(AU30:AU33)</f>
        <v>4</v>
      </c>
      <c r="AV34" s="19">
        <f t="shared" si="125"/>
        <v>3</v>
      </c>
      <c r="AW34" s="19">
        <f t="shared" si="125"/>
        <v>7</v>
      </c>
      <c r="AX34" s="11">
        <f t="shared" si="22"/>
        <v>2.7450980392156863</v>
      </c>
    </row>
    <row r="35" spans="1:50" ht="14.25" customHeight="1">
      <c r="A35" s="99">
        <v>6</v>
      </c>
      <c r="B35" s="103" t="s">
        <v>55</v>
      </c>
      <c r="C35" s="9" t="s">
        <v>56</v>
      </c>
      <c r="D35" s="25">
        <v>825</v>
      </c>
      <c r="E35" s="25">
        <v>770</v>
      </c>
      <c r="F35" s="11">
        <f t="shared" ref="F35:F36" si="126">D35+E35</f>
        <v>1595</v>
      </c>
      <c r="G35" s="14">
        <v>83</v>
      </c>
      <c r="H35" s="14">
        <v>76</v>
      </c>
      <c r="I35" s="11">
        <f t="shared" ref="I35:I36" si="127">G35+H35</f>
        <v>159</v>
      </c>
      <c r="J35" s="11">
        <f t="shared" si="2"/>
        <v>9.9686520376175558</v>
      </c>
      <c r="K35" s="14">
        <v>72</v>
      </c>
      <c r="L35" s="14">
        <v>71</v>
      </c>
      <c r="M35" s="11">
        <f t="shared" ref="M35:M36" si="128">K35+L35</f>
        <v>143</v>
      </c>
      <c r="N35" s="11">
        <f t="shared" si="4"/>
        <v>8.9655172413793096</v>
      </c>
      <c r="O35" s="14"/>
      <c r="P35" s="14"/>
      <c r="Q35" s="11">
        <f t="shared" ref="Q35:Q36" si="129">O35+P35</f>
        <v>0</v>
      </c>
      <c r="R35" s="11">
        <f t="shared" si="6"/>
        <v>0</v>
      </c>
      <c r="S35" s="14"/>
      <c r="T35" s="14"/>
      <c r="U35" s="11">
        <f t="shared" ref="U35:U36" si="130">S35+T35</f>
        <v>0</v>
      </c>
      <c r="V35" s="11">
        <f t="shared" si="8"/>
        <v>0</v>
      </c>
      <c r="W35" s="14"/>
      <c r="X35" s="14"/>
      <c r="Y35" s="11">
        <f t="shared" ref="Y35:Y36" si="131">W35+X35</f>
        <v>0</v>
      </c>
      <c r="Z35" s="11">
        <f t="shared" si="10"/>
        <v>0</v>
      </c>
      <c r="AA35" s="14"/>
      <c r="AB35" s="14"/>
      <c r="AC35" s="11">
        <f t="shared" ref="AC35:AC36" si="132">AA35+AB35</f>
        <v>0</v>
      </c>
      <c r="AD35" s="11">
        <f t="shared" si="12"/>
        <v>0</v>
      </c>
      <c r="AE35" s="14"/>
      <c r="AF35" s="14"/>
      <c r="AG35" s="11">
        <f t="shared" ref="AG35:AG36" si="133">AE35+AF35</f>
        <v>0</v>
      </c>
      <c r="AH35" s="11">
        <f t="shared" si="14"/>
        <v>0</v>
      </c>
      <c r="AI35" s="14"/>
      <c r="AJ35" s="14"/>
      <c r="AK35" s="11">
        <f t="shared" ref="AK35:AK36" si="134">AI35+AJ35</f>
        <v>0</v>
      </c>
      <c r="AL35" s="11">
        <f t="shared" si="16"/>
        <v>0</v>
      </c>
      <c r="AM35" s="14"/>
      <c r="AN35" s="14"/>
      <c r="AO35" s="11">
        <f t="shared" ref="AO35:AO36" si="135">AM35+AN35</f>
        <v>0</v>
      </c>
      <c r="AP35" s="11">
        <f t="shared" si="18"/>
        <v>0</v>
      </c>
      <c r="AQ35" s="14"/>
      <c r="AR35" s="14"/>
      <c r="AS35" s="11">
        <f t="shared" ref="AS35:AS36" si="136">AQ35+AR35</f>
        <v>0</v>
      </c>
      <c r="AT35" s="11">
        <f t="shared" si="20"/>
        <v>0</v>
      </c>
      <c r="AU35" s="14"/>
      <c r="AV35" s="14"/>
      <c r="AW35" s="11">
        <f t="shared" ref="AW35:AW36" si="137">AU35+AV35</f>
        <v>0</v>
      </c>
      <c r="AX35" s="11">
        <f t="shared" si="22"/>
        <v>0</v>
      </c>
    </row>
    <row r="36" spans="1:50" ht="14.25" customHeight="1">
      <c r="A36" s="101"/>
      <c r="B36" s="101"/>
      <c r="C36" s="9" t="s">
        <v>57</v>
      </c>
      <c r="D36" s="25">
        <v>256</v>
      </c>
      <c r="E36" s="25">
        <v>235</v>
      </c>
      <c r="F36" s="11">
        <f t="shared" si="126"/>
        <v>491</v>
      </c>
      <c r="G36" s="14">
        <v>26</v>
      </c>
      <c r="H36" s="14">
        <v>5</v>
      </c>
      <c r="I36" s="11">
        <f t="shared" si="127"/>
        <v>31</v>
      </c>
      <c r="J36" s="11">
        <f t="shared" si="2"/>
        <v>6.313645621181263</v>
      </c>
      <c r="K36" s="14">
        <v>30</v>
      </c>
      <c r="L36" s="14">
        <v>15</v>
      </c>
      <c r="M36" s="11">
        <f t="shared" si="128"/>
        <v>45</v>
      </c>
      <c r="N36" s="11">
        <f t="shared" si="4"/>
        <v>9.1649694501018324</v>
      </c>
      <c r="O36" s="14"/>
      <c r="P36" s="14"/>
      <c r="Q36" s="11">
        <f t="shared" si="129"/>
        <v>0</v>
      </c>
      <c r="R36" s="11">
        <f t="shared" si="6"/>
        <v>0</v>
      </c>
      <c r="S36" s="14"/>
      <c r="T36" s="14"/>
      <c r="U36" s="11">
        <f t="shared" si="130"/>
        <v>0</v>
      </c>
      <c r="V36" s="11">
        <f t="shared" si="8"/>
        <v>0</v>
      </c>
      <c r="W36" s="14"/>
      <c r="X36" s="14"/>
      <c r="Y36" s="11">
        <f t="shared" si="131"/>
        <v>0</v>
      </c>
      <c r="Z36" s="11">
        <f t="shared" si="10"/>
        <v>0</v>
      </c>
      <c r="AA36" s="14"/>
      <c r="AB36" s="14"/>
      <c r="AC36" s="11">
        <f t="shared" si="132"/>
        <v>0</v>
      </c>
      <c r="AD36" s="11">
        <f t="shared" si="12"/>
        <v>0</v>
      </c>
      <c r="AE36" s="14"/>
      <c r="AF36" s="14"/>
      <c r="AG36" s="11">
        <f t="shared" si="133"/>
        <v>0</v>
      </c>
      <c r="AH36" s="11">
        <f t="shared" si="14"/>
        <v>0</v>
      </c>
      <c r="AI36" s="14"/>
      <c r="AJ36" s="14"/>
      <c r="AK36" s="11">
        <f t="shared" si="134"/>
        <v>0</v>
      </c>
      <c r="AL36" s="11">
        <f t="shared" si="16"/>
        <v>0</v>
      </c>
      <c r="AM36" s="14"/>
      <c r="AN36" s="14"/>
      <c r="AO36" s="11">
        <f t="shared" si="135"/>
        <v>0</v>
      </c>
      <c r="AP36" s="11">
        <f t="shared" si="18"/>
        <v>0</v>
      </c>
      <c r="AQ36" s="14"/>
      <c r="AR36" s="14"/>
      <c r="AS36" s="11">
        <f t="shared" si="136"/>
        <v>0</v>
      </c>
      <c r="AT36" s="11">
        <f t="shared" si="20"/>
        <v>0</v>
      </c>
      <c r="AU36" s="14"/>
      <c r="AV36" s="14"/>
      <c r="AW36" s="11">
        <f t="shared" si="137"/>
        <v>0</v>
      </c>
      <c r="AX36" s="11">
        <f t="shared" si="22"/>
        <v>0</v>
      </c>
    </row>
    <row r="37" spans="1:50" ht="14.25" customHeight="1">
      <c r="A37" s="26"/>
      <c r="B37" s="17"/>
      <c r="C37" s="18" t="s">
        <v>37</v>
      </c>
      <c r="D37" s="19">
        <f t="shared" ref="D37:I37" si="138">SUM(D35:D36)</f>
        <v>1081</v>
      </c>
      <c r="E37" s="19">
        <f t="shared" si="138"/>
        <v>1005</v>
      </c>
      <c r="F37" s="19">
        <f t="shared" si="138"/>
        <v>2086</v>
      </c>
      <c r="G37" s="19">
        <f t="shared" si="138"/>
        <v>109</v>
      </c>
      <c r="H37" s="19">
        <f t="shared" si="138"/>
        <v>81</v>
      </c>
      <c r="I37" s="19">
        <f t="shared" si="138"/>
        <v>190</v>
      </c>
      <c r="J37" s="11">
        <f t="shared" si="2"/>
        <v>9.1083413231064245</v>
      </c>
      <c r="K37" s="19">
        <f t="shared" ref="K37:M37" si="139">SUM(K35:K36)</f>
        <v>102</v>
      </c>
      <c r="L37" s="19">
        <f t="shared" si="139"/>
        <v>86</v>
      </c>
      <c r="M37" s="19">
        <f t="shared" si="139"/>
        <v>188</v>
      </c>
      <c r="N37" s="11">
        <f t="shared" si="4"/>
        <v>9.0124640460210923</v>
      </c>
      <c r="O37" s="19">
        <f t="shared" ref="O37:Q37" si="140">SUM(O35:O36)</f>
        <v>0</v>
      </c>
      <c r="P37" s="19">
        <f t="shared" si="140"/>
        <v>0</v>
      </c>
      <c r="Q37" s="19">
        <f t="shared" si="140"/>
        <v>0</v>
      </c>
      <c r="R37" s="11">
        <f t="shared" si="6"/>
        <v>0</v>
      </c>
      <c r="S37" s="19">
        <f t="shared" ref="S37:U37" si="141">SUM(S35:S36)</f>
        <v>0</v>
      </c>
      <c r="T37" s="19">
        <f t="shared" si="141"/>
        <v>0</v>
      </c>
      <c r="U37" s="19">
        <f t="shared" si="141"/>
        <v>0</v>
      </c>
      <c r="V37" s="11">
        <f t="shared" si="8"/>
        <v>0</v>
      </c>
      <c r="W37" s="19">
        <f t="shared" ref="W37:Y37" si="142">SUM(W35:W36)</f>
        <v>0</v>
      </c>
      <c r="X37" s="19">
        <f t="shared" si="142"/>
        <v>0</v>
      </c>
      <c r="Y37" s="19">
        <f t="shared" si="142"/>
        <v>0</v>
      </c>
      <c r="Z37" s="11">
        <f t="shared" si="10"/>
        <v>0</v>
      </c>
      <c r="AA37" s="19">
        <f t="shared" ref="AA37:AC37" si="143">SUM(AA35:AA36)</f>
        <v>0</v>
      </c>
      <c r="AB37" s="19">
        <f t="shared" si="143"/>
        <v>0</v>
      </c>
      <c r="AC37" s="19">
        <f t="shared" si="143"/>
        <v>0</v>
      </c>
      <c r="AD37" s="11">
        <f t="shared" si="12"/>
        <v>0</v>
      </c>
      <c r="AE37" s="19">
        <f t="shared" ref="AE37:AG37" si="144">SUM(AE35:AE36)</f>
        <v>0</v>
      </c>
      <c r="AF37" s="19">
        <f t="shared" si="144"/>
        <v>0</v>
      </c>
      <c r="AG37" s="19">
        <f t="shared" si="144"/>
        <v>0</v>
      </c>
      <c r="AH37" s="11">
        <f t="shared" si="14"/>
        <v>0</v>
      </c>
      <c r="AI37" s="19">
        <f t="shared" ref="AI37:AK37" si="145">SUM(AI35:AI36)</f>
        <v>0</v>
      </c>
      <c r="AJ37" s="19">
        <f t="shared" si="145"/>
        <v>0</v>
      </c>
      <c r="AK37" s="19">
        <f t="shared" si="145"/>
        <v>0</v>
      </c>
      <c r="AL37" s="11">
        <f t="shared" si="16"/>
        <v>0</v>
      </c>
      <c r="AM37" s="19">
        <f t="shared" ref="AM37:AO37" si="146">SUM(AM35:AM36)</f>
        <v>0</v>
      </c>
      <c r="AN37" s="19">
        <f t="shared" si="146"/>
        <v>0</v>
      </c>
      <c r="AO37" s="19">
        <f t="shared" si="146"/>
        <v>0</v>
      </c>
      <c r="AP37" s="11">
        <f t="shared" si="18"/>
        <v>0</v>
      </c>
      <c r="AQ37" s="19">
        <f t="shared" ref="AQ37:AS37" si="147">SUM(AQ35:AQ36)</f>
        <v>0</v>
      </c>
      <c r="AR37" s="19">
        <f t="shared" si="147"/>
        <v>0</v>
      </c>
      <c r="AS37" s="19">
        <f t="shared" si="147"/>
        <v>0</v>
      </c>
      <c r="AT37" s="11">
        <f t="shared" si="20"/>
        <v>0</v>
      </c>
      <c r="AU37" s="19">
        <f t="shared" ref="AU37:AW37" si="148">SUM(AU35:AU36)</f>
        <v>0</v>
      </c>
      <c r="AV37" s="19">
        <f t="shared" si="148"/>
        <v>0</v>
      </c>
      <c r="AW37" s="19">
        <f t="shared" si="148"/>
        <v>0</v>
      </c>
      <c r="AX37" s="11">
        <f t="shared" si="22"/>
        <v>0</v>
      </c>
    </row>
    <row r="38" spans="1:50" ht="14.25" customHeight="1">
      <c r="A38" s="99">
        <v>7</v>
      </c>
      <c r="B38" s="103" t="s">
        <v>58</v>
      </c>
      <c r="C38" s="9" t="s">
        <v>59</v>
      </c>
      <c r="D38" s="25">
        <v>392</v>
      </c>
      <c r="E38" s="25">
        <v>362</v>
      </c>
      <c r="F38" s="11">
        <f t="shared" ref="F38:F41" si="149">D38+E38</f>
        <v>754</v>
      </c>
      <c r="G38" s="14">
        <v>60</v>
      </c>
      <c r="H38" s="14">
        <v>65</v>
      </c>
      <c r="I38" s="11">
        <f t="shared" ref="I38:I41" si="150">G38+H38</f>
        <v>125</v>
      </c>
      <c r="J38" s="11">
        <f t="shared" si="2"/>
        <v>16.578249336870027</v>
      </c>
      <c r="K38" s="14">
        <v>46</v>
      </c>
      <c r="L38" s="14">
        <v>66</v>
      </c>
      <c r="M38" s="11">
        <f t="shared" ref="M38:M41" si="151">K38+L38</f>
        <v>112</v>
      </c>
      <c r="N38" s="11">
        <f t="shared" si="4"/>
        <v>14.854111405835543</v>
      </c>
      <c r="O38" s="14"/>
      <c r="P38" s="14"/>
      <c r="Q38" s="11">
        <f t="shared" ref="Q38:Q41" si="152">O38+P38</f>
        <v>0</v>
      </c>
      <c r="R38" s="11">
        <f t="shared" si="6"/>
        <v>0</v>
      </c>
      <c r="S38" s="14"/>
      <c r="T38" s="14"/>
      <c r="U38" s="11">
        <f t="shared" ref="U38:U41" si="153">S38+T38</f>
        <v>0</v>
      </c>
      <c r="V38" s="11">
        <f t="shared" si="8"/>
        <v>0</v>
      </c>
      <c r="W38" s="14"/>
      <c r="X38" s="14"/>
      <c r="Y38" s="11">
        <f t="shared" ref="Y38:Y41" si="154">W38+X38</f>
        <v>0</v>
      </c>
      <c r="Z38" s="11">
        <f t="shared" si="10"/>
        <v>0</v>
      </c>
      <c r="AA38" s="14"/>
      <c r="AB38" s="14"/>
      <c r="AC38" s="11">
        <f t="shared" ref="AC38:AC41" si="155">AA38+AB38</f>
        <v>0</v>
      </c>
      <c r="AD38" s="11">
        <f t="shared" si="12"/>
        <v>0</v>
      </c>
      <c r="AE38" s="14"/>
      <c r="AF38" s="14"/>
      <c r="AG38" s="11">
        <f t="shared" ref="AG38:AG41" si="156">AE38+AF38</f>
        <v>0</v>
      </c>
      <c r="AH38" s="11">
        <f t="shared" si="14"/>
        <v>0</v>
      </c>
      <c r="AI38" s="14"/>
      <c r="AJ38" s="14"/>
      <c r="AK38" s="11">
        <f t="shared" ref="AK38:AK41" si="157">AI38+AJ38</f>
        <v>0</v>
      </c>
      <c r="AL38" s="11">
        <f t="shared" si="16"/>
        <v>0</v>
      </c>
      <c r="AM38" s="14"/>
      <c r="AN38" s="14"/>
      <c r="AO38" s="11">
        <f t="shared" ref="AO38:AO41" si="158">AM38+AN38</f>
        <v>0</v>
      </c>
      <c r="AP38" s="11">
        <f t="shared" si="18"/>
        <v>0</v>
      </c>
      <c r="AQ38" s="14"/>
      <c r="AR38" s="14"/>
      <c r="AS38" s="11">
        <f t="shared" ref="AS38:AS41" si="159">AQ38+AR38</f>
        <v>0</v>
      </c>
      <c r="AT38" s="11">
        <f t="shared" si="20"/>
        <v>0</v>
      </c>
      <c r="AU38" s="14"/>
      <c r="AV38" s="14"/>
      <c r="AW38" s="11">
        <f t="shared" ref="AW38:AW41" si="160">AU38+AV38</f>
        <v>0</v>
      </c>
      <c r="AX38" s="11">
        <f t="shared" si="22"/>
        <v>0</v>
      </c>
    </row>
    <row r="39" spans="1:50" ht="14.25" customHeight="1">
      <c r="A39" s="100"/>
      <c r="B39" s="100"/>
      <c r="C39" s="9" t="s">
        <v>60</v>
      </c>
      <c r="D39" s="25">
        <v>862</v>
      </c>
      <c r="E39" s="25">
        <v>778</v>
      </c>
      <c r="F39" s="11">
        <f t="shared" si="149"/>
        <v>1640</v>
      </c>
      <c r="G39" s="14">
        <v>159</v>
      </c>
      <c r="H39" s="14">
        <v>137</v>
      </c>
      <c r="I39" s="11">
        <f t="shared" si="150"/>
        <v>296</v>
      </c>
      <c r="J39" s="11">
        <f t="shared" si="2"/>
        <v>18.048780487804876</v>
      </c>
      <c r="K39" s="14">
        <v>166</v>
      </c>
      <c r="L39" s="14">
        <v>154</v>
      </c>
      <c r="M39" s="11">
        <f t="shared" si="151"/>
        <v>320</v>
      </c>
      <c r="N39" s="11">
        <f t="shared" si="4"/>
        <v>19.512195121951219</v>
      </c>
      <c r="O39" s="14"/>
      <c r="P39" s="14"/>
      <c r="Q39" s="11">
        <f t="shared" si="152"/>
        <v>0</v>
      </c>
      <c r="R39" s="11">
        <f t="shared" si="6"/>
        <v>0</v>
      </c>
      <c r="S39" s="14"/>
      <c r="T39" s="14"/>
      <c r="U39" s="11">
        <f t="shared" si="153"/>
        <v>0</v>
      </c>
      <c r="V39" s="11">
        <f t="shared" si="8"/>
        <v>0</v>
      </c>
      <c r="W39" s="14"/>
      <c r="X39" s="14"/>
      <c r="Y39" s="11">
        <f t="shared" si="154"/>
        <v>0</v>
      </c>
      <c r="Z39" s="11">
        <f t="shared" si="10"/>
        <v>0</v>
      </c>
      <c r="AA39" s="14"/>
      <c r="AB39" s="14"/>
      <c r="AC39" s="11">
        <f t="shared" si="155"/>
        <v>0</v>
      </c>
      <c r="AD39" s="11">
        <f t="shared" si="12"/>
        <v>0</v>
      </c>
      <c r="AE39" s="14"/>
      <c r="AF39" s="14"/>
      <c r="AG39" s="11">
        <f t="shared" si="156"/>
        <v>0</v>
      </c>
      <c r="AH39" s="11">
        <f t="shared" si="14"/>
        <v>0</v>
      </c>
      <c r="AI39" s="14"/>
      <c r="AJ39" s="14"/>
      <c r="AK39" s="11">
        <f t="shared" si="157"/>
        <v>0</v>
      </c>
      <c r="AL39" s="11">
        <f t="shared" si="16"/>
        <v>0</v>
      </c>
      <c r="AM39" s="14"/>
      <c r="AN39" s="14"/>
      <c r="AO39" s="11">
        <f t="shared" si="158"/>
        <v>0</v>
      </c>
      <c r="AP39" s="11">
        <f t="shared" si="18"/>
        <v>0</v>
      </c>
      <c r="AQ39" s="14"/>
      <c r="AR39" s="14"/>
      <c r="AS39" s="11">
        <f t="shared" si="159"/>
        <v>0</v>
      </c>
      <c r="AT39" s="11">
        <f t="shared" si="20"/>
        <v>0</v>
      </c>
      <c r="AU39" s="14"/>
      <c r="AV39" s="14"/>
      <c r="AW39" s="11">
        <f t="shared" si="160"/>
        <v>0</v>
      </c>
      <c r="AX39" s="11">
        <f t="shared" si="22"/>
        <v>0</v>
      </c>
    </row>
    <row r="40" spans="1:50" ht="14.25" customHeight="1">
      <c r="A40" s="100"/>
      <c r="B40" s="100"/>
      <c r="C40" s="9" t="s">
        <v>61</v>
      </c>
      <c r="D40" s="25">
        <v>509</v>
      </c>
      <c r="E40" s="25">
        <v>429</v>
      </c>
      <c r="F40" s="11">
        <f t="shared" si="149"/>
        <v>938</v>
      </c>
      <c r="G40" s="14">
        <v>147</v>
      </c>
      <c r="H40" s="14">
        <v>140</v>
      </c>
      <c r="I40" s="11">
        <f t="shared" si="150"/>
        <v>287</v>
      </c>
      <c r="J40" s="11">
        <f t="shared" si="2"/>
        <v>30.597014925373134</v>
      </c>
      <c r="K40" s="14">
        <v>155</v>
      </c>
      <c r="L40" s="14">
        <v>140</v>
      </c>
      <c r="M40" s="11">
        <f t="shared" si="151"/>
        <v>295</v>
      </c>
      <c r="N40" s="11">
        <f t="shared" si="4"/>
        <v>31.449893390191896</v>
      </c>
      <c r="O40" s="14"/>
      <c r="P40" s="14"/>
      <c r="Q40" s="11">
        <f t="shared" si="152"/>
        <v>0</v>
      </c>
      <c r="R40" s="11">
        <f t="shared" si="6"/>
        <v>0</v>
      </c>
      <c r="S40" s="14"/>
      <c r="T40" s="14"/>
      <c r="U40" s="11">
        <f t="shared" si="153"/>
        <v>0</v>
      </c>
      <c r="V40" s="11">
        <f t="shared" si="8"/>
        <v>0</v>
      </c>
      <c r="W40" s="14"/>
      <c r="X40" s="14"/>
      <c r="Y40" s="11">
        <f t="shared" si="154"/>
        <v>0</v>
      </c>
      <c r="Z40" s="11">
        <f t="shared" si="10"/>
        <v>0</v>
      </c>
      <c r="AA40" s="14"/>
      <c r="AB40" s="14"/>
      <c r="AC40" s="11">
        <f t="shared" si="155"/>
        <v>0</v>
      </c>
      <c r="AD40" s="11">
        <f t="shared" si="12"/>
        <v>0</v>
      </c>
      <c r="AE40" s="14"/>
      <c r="AF40" s="14"/>
      <c r="AG40" s="11">
        <f t="shared" si="156"/>
        <v>0</v>
      </c>
      <c r="AH40" s="11">
        <f t="shared" si="14"/>
        <v>0</v>
      </c>
      <c r="AI40" s="14"/>
      <c r="AJ40" s="14"/>
      <c r="AK40" s="11">
        <f t="shared" si="157"/>
        <v>0</v>
      </c>
      <c r="AL40" s="11">
        <f t="shared" si="16"/>
        <v>0</v>
      </c>
      <c r="AM40" s="14"/>
      <c r="AN40" s="14"/>
      <c r="AO40" s="11">
        <f t="shared" si="158"/>
        <v>0</v>
      </c>
      <c r="AP40" s="11">
        <f t="shared" si="18"/>
        <v>0</v>
      </c>
      <c r="AQ40" s="14"/>
      <c r="AR40" s="14"/>
      <c r="AS40" s="11">
        <f t="shared" si="159"/>
        <v>0</v>
      </c>
      <c r="AT40" s="11">
        <f t="shared" si="20"/>
        <v>0</v>
      </c>
      <c r="AU40" s="14"/>
      <c r="AV40" s="14"/>
      <c r="AW40" s="11">
        <f t="shared" si="160"/>
        <v>0</v>
      </c>
      <c r="AX40" s="11">
        <f t="shared" si="22"/>
        <v>0</v>
      </c>
    </row>
    <row r="41" spans="1:50" ht="14.25" customHeight="1">
      <c r="A41" s="101"/>
      <c r="B41" s="101"/>
      <c r="C41" s="9" t="s">
        <v>62</v>
      </c>
      <c r="D41" s="25">
        <v>330</v>
      </c>
      <c r="E41" s="25">
        <v>284</v>
      </c>
      <c r="F41" s="11">
        <f t="shared" si="149"/>
        <v>614</v>
      </c>
      <c r="G41" s="14">
        <v>56</v>
      </c>
      <c r="H41" s="14">
        <v>33</v>
      </c>
      <c r="I41" s="11">
        <f t="shared" si="150"/>
        <v>89</v>
      </c>
      <c r="J41" s="11">
        <f t="shared" si="2"/>
        <v>14.495114006514658</v>
      </c>
      <c r="K41" s="14">
        <v>61</v>
      </c>
      <c r="L41" s="14">
        <v>44</v>
      </c>
      <c r="M41" s="11">
        <f t="shared" si="151"/>
        <v>105</v>
      </c>
      <c r="N41" s="11">
        <f t="shared" si="4"/>
        <v>17.100977198697066</v>
      </c>
      <c r="O41" s="14"/>
      <c r="P41" s="14"/>
      <c r="Q41" s="11">
        <f t="shared" si="152"/>
        <v>0</v>
      </c>
      <c r="R41" s="11">
        <f t="shared" si="6"/>
        <v>0</v>
      </c>
      <c r="S41" s="14"/>
      <c r="T41" s="14"/>
      <c r="U41" s="11">
        <f t="shared" si="153"/>
        <v>0</v>
      </c>
      <c r="V41" s="11">
        <f t="shared" si="8"/>
        <v>0</v>
      </c>
      <c r="W41" s="14"/>
      <c r="X41" s="14"/>
      <c r="Y41" s="11">
        <f t="shared" si="154"/>
        <v>0</v>
      </c>
      <c r="Z41" s="11">
        <f t="shared" si="10"/>
        <v>0</v>
      </c>
      <c r="AA41" s="14"/>
      <c r="AB41" s="14"/>
      <c r="AC41" s="11">
        <f t="shared" si="155"/>
        <v>0</v>
      </c>
      <c r="AD41" s="11">
        <f t="shared" si="12"/>
        <v>0</v>
      </c>
      <c r="AE41" s="14"/>
      <c r="AF41" s="14"/>
      <c r="AG41" s="11">
        <f t="shared" si="156"/>
        <v>0</v>
      </c>
      <c r="AH41" s="11">
        <f t="shared" si="14"/>
        <v>0</v>
      </c>
      <c r="AI41" s="14"/>
      <c r="AJ41" s="14"/>
      <c r="AK41" s="11">
        <f t="shared" si="157"/>
        <v>0</v>
      </c>
      <c r="AL41" s="11">
        <f t="shared" si="16"/>
        <v>0</v>
      </c>
      <c r="AM41" s="14"/>
      <c r="AN41" s="14"/>
      <c r="AO41" s="11">
        <f t="shared" si="158"/>
        <v>0</v>
      </c>
      <c r="AP41" s="11">
        <f t="shared" si="18"/>
        <v>0</v>
      </c>
      <c r="AQ41" s="14"/>
      <c r="AR41" s="14"/>
      <c r="AS41" s="11">
        <f t="shared" si="159"/>
        <v>0</v>
      </c>
      <c r="AT41" s="11">
        <f t="shared" si="20"/>
        <v>0</v>
      </c>
      <c r="AU41" s="14"/>
      <c r="AV41" s="14"/>
      <c r="AW41" s="11">
        <f t="shared" si="160"/>
        <v>0</v>
      </c>
      <c r="AX41" s="11">
        <f t="shared" si="22"/>
        <v>0</v>
      </c>
    </row>
    <row r="42" spans="1:50" ht="14.25" customHeight="1">
      <c r="A42" s="26"/>
      <c r="B42" s="17"/>
      <c r="C42" s="18" t="s">
        <v>37</v>
      </c>
      <c r="D42" s="19">
        <f t="shared" ref="D42:I42" si="161">SUM(D38:D41)</f>
        <v>2093</v>
      </c>
      <c r="E42" s="19">
        <f t="shared" si="161"/>
        <v>1853</v>
      </c>
      <c r="F42" s="19">
        <f t="shared" si="161"/>
        <v>3946</v>
      </c>
      <c r="G42" s="19">
        <f t="shared" si="161"/>
        <v>422</v>
      </c>
      <c r="H42" s="19">
        <f t="shared" si="161"/>
        <v>375</v>
      </c>
      <c r="I42" s="19">
        <f t="shared" si="161"/>
        <v>797</v>
      </c>
      <c r="J42" s="11">
        <f t="shared" si="2"/>
        <v>20.197668525088698</v>
      </c>
      <c r="K42" s="19">
        <f t="shared" ref="K42:M42" si="162">SUM(K38:K41)</f>
        <v>428</v>
      </c>
      <c r="L42" s="19">
        <f t="shared" si="162"/>
        <v>404</v>
      </c>
      <c r="M42" s="19">
        <f t="shared" si="162"/>
        <v>832</v>
      </c>
      <c r="N42" s="11">
        <f t="shared" si="4"/>
        <v>21.084642676127725</v>
      </c>
      <c r="O42" s="19">
        <f t="shared" ref="O42:Q42" si="163">SUM(O38:O41)</f>
        <v>0</v>
      </c>
      <c r="P42" s="19">
        <f t="shared" si="163"/>
        <v>0</v>
      </c>
      <c r="Q42" s="19">
        <f t="shared" si="163"/>
        <v>0</v>
      </c>
      <c r="R42" s="11">
        <f t="shared" si="6"/>
        <v>0</v>
      </c>
      <c r="S42" s="19">
        <f t="shared" ref="S42:U42" si="164">SUM(S38:S41)</f>
        <v>0</v>
      </c>
      <c r="T42" s="19">
        <f t="shared" si="164"/>
        <v>0</v>
      </c>
      <c r="U42" s="19">
        <f t="shared" si="164"/>
        <v>0</v>
      </c>
      <c r="V42" s="11">
        <f t="shared" si="8"/>
        <v>0</v>
      </c>
      <c r="W42" s="19">
        <f t="shared" ref="W42:Y42" si="165">SUM(W38:W41)</f>
        <v>0</v>
      </c>
      <c r="X42" s="19">
        <f t="shared" si="165"/>
        <v>0</v>
      </c>
      <c r="Y42" s="19">
        <f t="shared" si="165"/>
        <v>0</v>
      </c>
      <c r="Z42" s="11">
        <f t="shared" si="10"/>
        <v>0</v>
      </c>
      <c r="AA42" s="19">
        <f t="shared" ref="AA42:AC42" si="166">SUM(AA38:AA41)</f>
        <v>0</v>
      </c>
      <c r="AB42" s="19">
        <f t="shared" si="166"/>
        <v>0</v>
      </c>
      <c r="AC42" s="19">
        <f t="shared" si="166"/>
        <v>0</v>
      </c>
      <c r="AD42" s="11">
        <f t="shared" si="12"/>
        <v>0</v>
      </c>
      <c r="AE42" s="19">
        <f t="shared" ref="AE42:AG42" si="167">SUM(AE38:AE41)</f>
        <v>0</v>
      </c>
      <c r="AF42" s="19">
        <f t="shared" si="167"/>
        <v>0</v>
      </c>
      <c r="AG42" s="19">
        <f t="shared" si="167"/>
        <v>0</v>
      </c>
      <c r="AH42" s="11">
        <f t="shared" si="14"/>
        <v>0</v>
      </c>
      <c r="AI42" s="19">
        <f t="shared" ref="AI42:AK42" si="168">SUM(AI38:AI41)</f>
        <v>0</v>
      </c>
      <c r="AJ42" s="19">
        <f t="shared" si="168"/>
        <v>0</v>
      </c>
      <c r="AK42" s="19">
        <f t="shared" si="168"/>
        <v>0</v>
      </c>
      <c r="AL42" s="11">
        <f t="shared" si="16"/>
        <v>0</v>
      </c>
      <c r="AM42" s="19">
        <f t="shared" ref="AM42:AO42" si="169">SUM(AM38:AM41)</f>
        <v>0</v>
      </c>
      <c r="AN42" s="19">
        <f t="shared" si="169"/>
        <v>0</v>
      </c>
      <c r="AO42" s="19">
        <f t="shared" si="169"/>
        <v>0</v>
      </c>
      <c r="AP42" s="11">
        <f t="shared" si="18"/>
        <v>0</v>
      </c>
      <c r="AQ42" s="19">
        <f t="shared" ref="AQ42:AS42" si="170">SUM(AQ38:AQ41)</f>
        <v>0</v>
      </c>
      <c r="AR42" s="19">
        <f t="shared" si="170"/>
        <v>0</v>
      </c>
      <c r="AS42" s="19">
        <f t="shared" si="170"/>
        <v>0</v>
      </c>
      <c r="AT42" s="11">
        <f t="shared" si="20"/>
        <v>0</v>
      </c>
      <c r="AU42" s="19">
        <f t="shared" ref="AU42:AW42" si="171">SUM(AU38:AU41)</f>
        <v>0</v>
      </c>
      <c r="AV42" s="19">
        <f t="shared" si="171"/>
        <v>0</v>
      </c>
      <c r="AW42" s="19">
        <f t="shared" si="171"/>
        <v>0</v>
      </c>
      <c r="AX42" s="11">
        <f t="shared" si="22"/>
        <v>0</v>
      </c>
    </row>
    <row r="43" spans="1:50" ht="14.25" customHeight="1">
      <c r="A43" s="99">
        <v>8</v>
      </c>
      <c r="B43" s="103" t="s">
        <v>63</v>
      </c>
      <c r="C43" s="9" t="s">
        <v>64</v>
      </c>
      <c r="D43" s="25">
        <v>564</v>
      </c>
      <c r="E43" s="25">
        <v>540</v>
      </c>
      <c r="F43" s="11">
        <f t="shared" ref="F43:F46" si="172">D43+E43</f>
        <v>1104</v>
      </c>
      <c r="G43" s="14">
        <v>60</v>
      </c>
      <c r="H43" s="14">
        <v>57</v>
      </c>
      <c r="I43" s="11">
        <f t="shared" ref="I43:I46" si="173">G43+H43</f>
        <v>117</v>
      </c>
      <c r="J43" s="11">
        <f t="shared" si="2"/>
        <v>10.597826086956522</v>
      </c>
      <c r="K43" s="14">
        <v>51</v>
      </c>
      <c r="L43" s="14">
        <v>45</v>
      </c>
      <c r="M43" s="11">
        <f t="shared" ref="M43:M46" si="174">K43+L43</f>
        <v>96</v>
      </c>
      <c r="N43" s="11">
        <f t="shared" si="4"/>
        <v>8.695652173913043</v>
      </c>
      <c r="O43" s="14"/>
      <c r="P43" s="14"/>
      <c r="Q43" s="11">
        <f t="shared" ref="Q43:Q46" si="175">O43+P43</f>
        <v>0</v>
      </c>
      <c r="R43" s="11">
        <f t="shared" si="6"/>
        <v>0</v>
      </c>
      <c r="S43" s="14"/>
      <c r="T43" s="14"/>
      <c r="U43" s="11">
        <f t="shared" ref="U43:U46" si="176">S43+T43</f>
        <v>0</v>
      </c>
      <c r="V43" s="11">
        <f t="shared" si="8"/>
        <v>0</v>
      </c>
      <c r="W43" s="14"/>
      <c r="X43" s="14"/>
      <c r="Y43" s="11">
        <f t="shared" ref="Y43:Y46" si="177">W43+X43</f>
        <v>0</v>
      </c>
      <c r="Z43" s="11">
        <f t="shared" si="10"/>
        <v>0</v>
      </c>
      <c r="AA43" s="14"/>
      <c r="AB43" s="14"/>
      <c r="AC43" s="11">
        <f t="shared" ref="AC43:AC46" si="178">AA43+AB43</f>
        <v>0</v>
      </c>
      <c r="AD43" s="11">
        <f t="shared" si="12"/>
        <v>0</v>
      </c>
      <c r="AE43" s="14"/>
      <c r="AF43" s="14"/>
      <c r="AG43" s="11">
        <f t="shared" ref="AG43:AG46" si="179">AE43+AF43</f>
        <v>0</v>
      </c>
      <c r="AH43" s="11">
        <f t="shared" si="14"/>
        <v>0</v>
      </c>
      <c r="AI43" s="14"/>
      <c r="AJ43" s="14"/>
      <c r="AK43" s="11">
        <f t="shared" ref="AK43:AK46" si="180">AI43+AJ43</f>
        <v>0</v>
      </c>
      <c r="AL43" s="11">
        <f t="shared" si="16"/>
        <v>0</v>
      </c>
      <c r="AM43" s="14"/>
      <c r="AN43" s="14"/>
      <c r="AO43" s="11">
        <f t="shared" ref="AO43:AO46" si="181">AM43+AN43</f>
        <v>0</v>
      </c>
      <c r="AP43" s="11">
        <f t="shared" si="18"/>
        <v>0</v>
      </c>
      <c r="AQ43" s="14"/>
      <c r="AR43" s="14"/>
      <c r="AS43" s="11">
        <f t="shared" ref="AS43:AS46" si="182">AQ43+AR43</f>
        <v>0</v>
      </c>
      <c r="AT43" s="11">
        <f t="shared" si="20"/>
        <v>0</v>
      </c>
      <c r="AU43" s="14"/>
      <c r="AV43" s="14"/>
      <c r="AW43" s="11">
        <f t="shared" ref="AW43:AW46" si="183">AU43+AV43</f>
        <v>0</v>
      </c>
      <c r="AX43" s="11">
        <f t="shared" si="22"/>
        <v>0</v>
      </c>
    </row>
    <row r="44" spans="1:50" ht="14.25" customHeight="1">
      <c r="A44" s="100"/>
      <c r="B44" s="100"/>
      <c r="C44" s="9" t="s">
        <v>65</v>
      </c>
      <c r="D44" s="25">
        <v>537</v>
      </c>
      <c r="E44" s="25">
        <v>516</v>
      </c>
      <c r="F44" s="11">
        <f t="shared" si="172"/>
        <v>1053</v>
      </c>
      <c r="G44" s="14">
        <v>57</v>
      </c>
      <c r="H44" s="14">
        <v>59</v>
      </c>
      <c r="I44" s="11">
        <f t="shared" si="173"/>
        <v>116</v>
      </c>
      <c r="J44" s="11">
        <f t="shared" si="2"/>
        <v>11.016144349477683</v>
      </c>
      <c r="K44" s="14">
        <v>56</v>
      </c>
      <c r="L44" s="14">
        <v>58</v>
      </c>
      <c r="M44" s="11">
        <f t="shared" si="174"/>
        <v>114</v>
      </c>
      <c r="N44" s="11">
        <f t="shared" si="4"/>
        <v>10.826210826210826</v>
      </c>
      <c r="O44" s="14"/>
      <c r="P44" s="14"/>
      <c r="Q44" s="11">
        <f t="shared" si="175"/>
        <v>0</v>
      </c>
      <c r="R44" s="11">
        <f t="shared" si="6"/>
        <v>0</v>
      </c>
      <c r="S44" s="14"/>
      <c r="T44" s="14"/>
      <c r="U44" s="11">
        <f t="shared" si="176"/>
        <v>0</v>
      </c>
      <c r="V44" s="11">
        <f t="shared" si="8"/>
        <v>0</v>
      </c>
      <c r="W44" s="14"/>
      <c r="X44" s="14"/>
      <c r="Y44" s="11">
        <f t="shared" si="177"/>
        <v>0</v>
      </c>
      <c r="Z44" s="11">
        <f t="shared" si="10"/>
        <v>0</v>
      </c>
      <c r="AA44" s="14"/>
      <c r="AB44" s="14"/>
      <c r="AC44" s="11">
        <f t="shared" si="178"/>
        <v>0</v>
      </c>
      <c r="AD44" s="11">
        <f t="shared" si="12"/>
        <v>0</v>
      </c>
      <c r="AE44" s="14"/>
      <c r="AF44" s="14"/>
      <c r="AG44" s="11">
        <f t="shared" si="179"/>
        <v>0</v>
      </c>
      <c r="AH44" s="11">
        <f t="shared" si="14"/>
        <v>0</v>
      </c>
      <c r="AI44" s="14"/>
      <c r="AJ44" s="14"/>
      <c r="AK44" s="11">
        <f t="shared" si="180"/>
        <v>0</v>
      </c>
      <c r="AL44" s="11">
        <f t="shared" si="16"/>
        <v>0</v>
      </c>
      <c r="AM44" s="14"/>
      <c r="AN44" s="14"/>
      <c r="AO44" s="11">
        <f t="shared" si="181"/>
        <v>0</v>
      </c>
      <c r="AP44" s="11">
        <f t="shared" si="18"/>
        <v>0</v>
      </c>
      <c r="AQ44" s="14"/>
      <c r="AR44" s="14"/>
      <c r="AS44" s="11">
        <f t="shared" si="182"/>
        <v>0</v>
      </c>
      <c r="AT44" s="11">
        <f t="shared" si="20"/>
        <v>0</v>
      </c>
      <c r="AU44" s="14"/>
      <c r="AV44" s="14"/>
      <c r="AW44" s="11">
        <f t="shared" si="183"/>
        <v>0</v>
      </c>
      <c r="AX44" s="11">
        <f t="shared" si="22"/>
        <v>0</v>
      </c>
    </row>
    <row r="45" spans="1:50" ht="14.25" customHeight="1">
      <c r="A45" s="100"/>
      <c r="B45" s="100"/>
      <c r="C45" s="9" t="s">
        <v>66</v>
      </c>
      <c r="D45" s="25">
        <v>561</v>
      </c>
      <c r="E45" s="25">
        <v>522</v>
      </c>
      <c r="F45" s="11">
        <f t="shared" si="172"/>
        <v>1083</v>
      </c>
      <c r="G45" s="14">
        <v>50</v>
      </c>
      <c r="H45" s="14">
        <v>50</v>
      </c>
      <c r="I45" s="11">
        <f t="shared" si="173"/>
        <v>100</v>
      </c>
      <c r="J45" s="11">
        <f t="shared" si="2"/>
        <v>9.2336103416435833</v>
      </c>
      <c r="K45" s="14">
        <v>50</v>
      </c>
      <c r="L45" s="14">
        <v>50</v>
      </c>
      <c r="M45" s="11">
        <f t="shared" si="174"/>
        <v>100</v>
      </c>
      <c r="N45" s="11">
        <f t="shared" si="4"/>
        <v>9.2336103416435833</v>
      </c>
      <c r="O45" s="14"/>
      <c r="P45" s="14"/>
      <c r="Q45" s="11">
        <f t="shared" si="175"/>
        <v>0</v>
      </c>
      <c r="R45" s="11">
        <f t="shared" si="6"/>
        <v>0</v>
      </c>
      <c r="S45" s="14"/>
      <c r="T45" s="14"/>
      <c r="U45" s="11">
        <f t="shared" si="176"/>
        <v>0</v>
      </c>
      <c r="V45" s="11">
        <f t="shared" si="8"/>
        <v>0</v>
      </c>
      <c r="W45" s="14"/>
      <c r="X45" s="14"/>
      <c r="Y45" s="11">
        <f t="shared" si="177"/>
        <v>0</v>
      </c>
      <c r="Z45" s="11">
        <f t="shared" si="10"/>
        <v>0</v>
      </c>
      <c r="AA45" s="14"/>
      <c r="AB45" s="14"/>
      <c r="AC45" s="11">
        <f t="shared" si="178"/>
        <v>0</v>
      </c>
      <c r="AD45" s="11">
        <f t="shared" si="12"/>
        <v>0</v>
      </c>
      <c r="AE45" s="14"/>
      <c r="AF45" s="14"/>
      <c r="AG45" s="11">
        <f t="shared" si="179"/>
        <v>0</v>
      </c>
      <c r="AH45" s="11">
        <f t="shared" si="14"/>
        <v>0</v>
      </c>
      <c r="AI45" s="14"/>
      <c r="AJ45" s="14"/>
      <c r="AK45" s="11">
        <f t="shared" si="180"/>
        <v>0</v>
      </c>
      <c r="AL45" s="11">
        <f t="shared" si="16"/>
        <v>0</v>
      </c>
      <c r="AM45" s="14"/>
      <c r="AN45" s="14"/>
      <c r="AO45" s="11">
        <f t="shared" si="181"/>
        <v>0</v>
      </c>
      <c r="AP45" s="11">
        <f t="shared" si="18"/>
        <v>0</v>
      </c>
      <c r="AQ45" s="14"/>
      <c r="AR45" s="14"/>
      <c r="AS45" s="11">
        <f t="shared" si="182"/>
        <v>0</v>
      </c>
      <c r="AT45" s="11">
        <f t="shared" si="20"/>
        <v>0</v>
      </c>
      <c r="AU45" s="14"/>
      <c r="AV45" s="14"/>
      <c r="AW45" s="11">
        <f t="shared" si="183"/>
        <v>0</v>
      </c>
      <c r="AX45" s="11">
        <f t="shared" si="22"/>
        <v>0</v>
      </c>
    </row>
    <row r="46" spans="1:50" ht="14.25" customHeight="1">
      <c r="A46" s="101"/>
      <c r="B46" s="101"/>
      <c r="C46" s="9" t="s">
        <v>67</v>
      </c>
      <c r="D46" s="25">
        <v>458</v>
      </c>
      <c r="E46" s="25">
        <v>390</v>
      </c>
      <c r="F46" s="11">
        <f t="shared" si="172"/>
        <v>848</v>
      </c>
      <c r="G46" s="14">
        <v>40</v>
      </c>
      <c r="H46" s="14">
        <v>39</v>
      </c>
      <c r="I46" s="11">
        <f t="shared" si="173"/>
        <v>79</v>
      </c>
      <c r="J46" s="11">
        <f t="shared" si="2"/>
        <v>9.316037735849056</v>
      </c>
      <c r="K46" s="14">
        <v>40</v>
      </c>
      <c r="L46" s="14">
        <v>39</v>
      </c>
      <c r="M46" s="11">
        <f t="shared" si="174"/>
        <v>79</v>
      </c>
      <c r="N46" s="11">
        <f t="shared" si="4"/>
        <v>9.316037735849056</v>
      </c>
      <c r="O46" s="14"/>
      <c r="P46" s="14"/>
      <c r="Q46" s="11">
        <f t="shared" si="175"/>
        <v>0</v>
      </c>
      <c r="R46" s="11">
        <f t="shared" si="6"/>
        <v>0</v>
      </c>
      <c r="S46" s="14"/>
      <c r="T46" s="14"/>
      <c r="U46" s="11">
        <f t="shared" si="176"/>
        <v>0</v>
      </c>
      <c r="V46" s="11">
        <f t="shared" si="8"/>
        <v>0</v>
      </c>
      <c r="W46" s="14"/>
      <c r="X46" s="14"/>
      <c r="Y46" s="11">
        <f t="shared" si="177"/>
        <v>0</v>
      </c>
      <c r="Z46" s="11">
        <f t="shared" si="10"/>
        <v>0</v>
      </c>
      <c r="AA46" s="14"/>
      <c r="AB46" s="14"/>
      <c r="AC46" s="11">
        <f t="shared" si="178"/>
        <v>0</v>
      </c>
      <c r="AD46" s="11">
        <f t="shared" si="12"/>
        <v>0</v>
      </c>
      <c r="AE46" s="14"/>
      <c r="AF46" s="14"/>
      <c r="AG46" s="11">
        <f t="shared" si="179"/>
        <v>0</v>
      </c>
      <c r="AH46" s="11">
        <f t="shared" si="14"/>
        <v>0</v>
      </c>
      <c r="AI46" s="14"/>
      <c r="AJ46" s="14"/>
      <c r="AK46" s="11">
        <f t="shared" si="180"/>
        <v>0</v>
      </c>
      <c r="AL46" s="11">
        <f t="shared" si="16"/>
        <v>0</v>
      </c>
      <c r="AM46" s="14"/>
      <c r="AN46" s="14"/>
      <c r="AO46" s="11">
        <f t="shared" si="181"/>
        <v>0</v>
      </c>
      <c r="AP46" s="11">
        <f t="shared" si="18"/>
        <v>0</v>
      </c>
      <c r="AQ46" s="14"/>
      <c r="AR46" s="14"/>
      <c r="AS46" s="11">
        <f t="shared" si="182"/>
        <v>0</v>
      </c>
      <c r="AT46" s="11">
        <f t="shared" si="20"/>
        <v>0</v>
      </c>
      <c r="AU46" s="14"/>
      <c r="AV46" s="14"/>
      <c r="AW46" s="11">
        <f t="shared" si="183"/>
        <v>0</v>
      </c>
      <c r="AX46" s="11">
        <f t="shared" si="22"/>
        <v>0</v>
      </c>
    </row>
    <row r="47" spans="1:50" ht="14.25" customHeight="1">
      <c r="A47" s="26"/>
      <c r="B47" s="17"/>
      <c r="C47" s="17" t="s">
        <v>37</v>
      </c>
      <c r="D47" s="19">
        <f t="shared" ref="D47:I47" si="184">SUM(D43:D46)</f>
        <v>2120</v>
      </c>
      <c r="E47" s="19">
        <f t="shared" si="184"/>
        <v>1968</v>
      </c>
      <c r="F47" s="19">
        <f t="shared" si="184"/>
        <v>4088</v>
      </c>
      <c r="G47" s="19">
        <f t="shared" si="184"/>
        <v>207</v>
      </c>
      <c r="H47" s="19">
        <f t="shared" si="184"/>
        <v>205</v>
      </c>
      <c r="I47" s="19">
        <f t="shared" si="184"/>
        <v>412</v>
      </c>
      <c r="J47" s="11">
        <f t="shared" si="2"/>
        <v>10.078277886497064</v>
      </c>
      <c r="K47" s="19">
        <f t="shared" ref="K47:M47" si="185">SUM(K43:K46)</f>
        <v>197</v>
      </c>
      <c r="L47" s="19">
        <f t="shared" si="185"/>
        <v>192</v>
      </c>
      <c r="M47" s="19">
        <f t="shared" si="185"/>
        <v>389</v>
      </c>
      <c r="N47" s="11">
        <f t="shared" si="4"/>
        <v>9.5156555772994125</v>
      </c>
      <c r="O47" s="19">
        <f t="shared" ref="O47:Q47" si="186">SUM(O43:O46)</f>
        <v>0</v>
      </c>
      <c r="P47" s="19">
        <f t="shared" si="186"/>
        <v>0</v>
      </c>
      <c r="Q47" s="19">
        <f t="shared" si="186"/>
        <v>0</v>
      </c>
      <c r="R47" s="11">
        <f t="shared" si="6"/>
        <v>0</v>
      </c>
      <c r="S47" s="19">
        <f t="shared" ref="S47:U47" si="187">SUM(S43:S46)</f>
        <v>0</v>
      </c>
      <c r="T47" s="19">
        <f t="shared" si="187"/>
        <v>0</v>
      </c>
      <c r="U47" s="19">
        <f t="shared" si="187"/>
        <v>0</v>
      </c>
      <c r="V47" s="11">
        <f t="shared" si="8"/>
        <v>0</v>
      </c>
      <c r="W47" s="19">
        <f t="shared" ref="W47:Y47" si="188">SUM(W43:W46)</f>
        <v>0</v>
      </c>
      <c r="X47" s="19">
        <f t="shared" si="188"/>
        <v>0</v>
      </c>
      <c r="Y47" s="19">
        <f t="shared" si="188"/>
        <v>0</v>
      </c>
      <c r="Z47" s="11">
        <f t="shared" si="10"/>
        <v>0</v>
      </c>
      <c r="AA47" s="19">
        <f t="shared" ref="AA47:AC47" si="189">SUM(AA43:AA46)</f>
        <v>0</v>
      </c>
      <c r="AB47" s="19">
        <f t="shared" si="189"/>
        <v>0</v>
      </c>
      <c r="AC47" s="19">
        <f t="shared" si="189"/>
        <v>0</v>
      </c>
      <c r="AD47" s="11">
        <f t="shared" si="12"/>
        <v>0</v>
      </c>
      <c r="AE47" s="19">
        <f t="shared" ref="AE47:AG47" si="190">SUM(AE43:AE46)</f>
        <v>0</v>
      </c>
      <c r="AF47" s="19">
        <f t="shared" si="190"/>
        <v>0</v>
      </c>
      <c r="AG47" s="19">
        <f t="shared" si="190"/>
        <v>0</v>
      </c>
      <c r="AH47" s="11">
        <f t="shared" si="14"/>
        <v>0</v>
      </c>
      <c r="AI47" s="19">
        <f t="shared" ref="AI47:AK47" si="191">SUM(AI43:AI46)</f>
        <v>0</v>
      </c>
      <c r="AJ47" s="19">
        <f t="shared" si="191"/>
        <v>0</v>
      </c>
      <c r="AK47" s="19">
        <f t="shared" si="191"/>
        <v>0</v>
      </c>
      <c r="AL47" s="11">
        <f t="shared" si="16"/>
        <v>0</v>
      </c>
      <c r="AM47" s="19">
        <f t="shared" ref="AM47:AO47" si="192">SUM(AM43:AM46)</f>
        <v>0</v>
      </c>
      <c r="AN47" s="19">
        <f t="shared" si="192"/>
        <v>0</v>
      </c>
      <c r="AO47" s="19">
        <f t="shared" si="192"/>
        <v>0</v>
      </c>
      <c r="AP47" s="11">
        <f t="shared" si="18"/>
        <v>0</v>
      </c>
      <c r="AQ47" s="19">
        <f t="shared" ref="AQ47:AS47" si="193">SUM(AQ43:AQ46)</f>
        <v>0</v>
      </c>
      <c r="AR47" s="19">
        <f t="shared" si="193"/>
        <v>0</v>
      </c>
      <c r="AS47" s="19">
        <f t="shared" si="193"/>
        <v>0</v>
      </c>
      <c r="AT47" s="11">
        <f t="shared" si="20"/>
        <v>0</v>
      </c>
      <c r="AU47" s="19">
        <f t="shared" ref="AU47:AW47" si="194">SUM(AU43:AU46)</f>
        <v>0</v>
      </c>
      <c r="AV47" s="19">
        <f t="shared" si="194"/>
        <v>0</v>
      </c>
      <c r="AW47" s="19">
        <f t="shared" si="194"/>
        <v>0</v>
      </c>
      <c r="AX47" s="11">
        <f t="shared" si="22"/>
        <v>0</v>
      </c>
    </row>
    <row r="48" spans="1:50" ht="14.25" customHeight="1">
      <c r="A48" s="99">
        <v>9</v>
      </c>
      <c r="B48" s="102" t="s">
        <v>68</v>
      </c>
      <c r="C48" s="9" t="s">
        <v>69</v>
      </c>
      <c r="D48" s="25">
        <v>390</v>
      </c>
      <c r="E48" s="25">
        <v>315</v>
      </c>
      <c r="F48" s="11">
        <f t="shared" ref="F48:F51" si="195">D48+E48</f>
        <v>705</v>
      </c>
      <c r="G48" s="14">
        <v>53</v>
      </c>
      <c r="H48" s="14">
        <v>35</v>
      </c>
      <c r="I48" s="11">
        <f t="shared" ref="I48:I51" si="196">G48+H48</f>
        <v>88</v>
      </c>
      <c r="J48" s="11">
        <f t="shared" si="2"/>
        <v>12.4822695035461</v>
      </c>
      <c r="K48" s="14">
        <v>43</v>
      </c>
      <c r="L48" s="14">
        <v>41</v>
      </c>
      <c r="M48" s="11">
        <f t="shared" ref="M48:M51" si="197">K48+L48</f>
        <v>84</v>
      </c>
      <c r="N48" s="11">
        <f t="shared" si="4"/>
        <v>11.914893617021278</v>
      </c>
      <c r="O48" s="14"/>
      <c r="P48" s="14"/>
      <c r="Q48" s="11">
        <f t="shared" ref="Q48:Q51" si="198">O48+P48</f>
        <v>0</v>
      </c>
      <c r="R48" s="11">
        <f t="shared" si="6"/>
        <v>0</v>
      </c>
      <c r="S48" s="14"/>
      <c r="T48" s="14"/>
      <c r="U48" s="11">
        <f t="shared" ref="U48:U51" si="199">S48+T48</f>
        <v>0</v>
      </c>
      <c r="V48" s="11">
        <f t="shared" si="8"/>
        <v>0</v>
      </c>
      <c r="W48" s="14"/>
      <c r="X48" s="14"/>
      <c r="Y48" s="11">
        <f t="shared" ref="Y48:Y51" si="200">W48+X48</f>
        <v>0</v>
      </c>
      <c r="Z48" s="11">
        <f t="shared" si="10"/>
        <v>0</v>
      </c>
      <c r="AA48" s="14"/>
      <c r="AB48" s="14"/>
      <c r="AC48" s="11">
        <f t="shared" ref="AC48:AC51" si="201">AA48+AB48</f>
        <v>0</v>
      </c>
      <c r="AD48" s="11">
        <f t="shared" si="12"/>
        <v>0</v>
      </c>
      <c r="AE48" s="14"/>
      <c r="AF48" s="14"/>
      <c r="AG48" s="11">
        <f t="shared" ref="AG48:AG51" si="202">AE48+AF48</f>
        <v>0</v>
      </c>
      <c r="AH48" s="11">
        <f t="shared" si="14"/>
        <v>0</v>
      </c>
      <c r="AI48" s="14"/>
      <c r="AJ48" s="14"/>
      <c r="AK48" s="11">
        <f t="shared" ref="AK48:AK51" si="203">AI48+AJ48</f>
        <v>0</v>
      </c>
      <c r="AL48" s="11">
        <f t="shared" si="16"/>
        <v>0</v>
      </c>
      <c r="AM48" s="14"/>
      <c r="AN48" s="14"/>
      <c r="AO48" s="11">
        <f t="shared" ref="AO48:AO51" si="204">AM48+AN48</f>
        <v>0</v>
      </c>
      <c r="AP48" s="11">
        <f t="shared" si="18"/>
        <v>0</v>
      </c>
      <c r="AQ48" s="14"/>
      <c r="AR48" s="14"/>
      <c r="AS48" s="11">
        <f t="shared" ref="AS48:AS51" si="205">AQ48+AR48</f>
        <v>0</v>
      </c>
      <c r="AT48" s="11">
        <f t="shared" si="20"/>
        <v>0</v>
      </c>
      <c r="AU48" s="14"/>
      <c r="AV48" s="14"/>
      <c r="AW48" s="11">
        <f t="shared" ref="AW48:AW51" si="206">AU48+AV48</f>
        <v>0</v>
      </c>
      <c r="AX48" s="11">
        <f t="shared" si="22"/>
        <v>0</v>
      </c>
    </row>
    <row r="49" spans="1:50" ht="14.25" customHeight="1">
      <c r="A49" s="100"/>
      <c r="B49" s="100"/>
      <c r="C49" s="9" t="s">
        <v>70</v>
      </c>
      <c r="D49" s="25">
        <v>362</v>
      </c>
      <c r="E49" s="25">
        <v>389</v>
      </c>
      <c r="F49" s="11">
        <f t="shared" si="195"/>
        <v>751</v>
      </c>
      <c r="G49" s="14">
        <v>34</v>
      </c>
      <c r="H49" s="14">
        <v>37</v>
      </c>
      <c r="I49" s="11">
        <f t="shared" si="196"/>
        <v>71</v>
      </c>
      <c r="J49" s="11">
        <f t="shared" si="2"/>
        <v>9.4540612516644469</v>
      </c>
      <c r="K49" s="14">
        <v>30</v>
      </c>
      <c r="L49" s="14">
        <v>29</v>
      </c>
      <c r="M49" s="11">
        <f t="shared" si="197"/>
        <v>59</v>
      </c>
      <c r="N49" s="11">
        <f t="shared" si="4"/>
        <v>7.8561917443408795</v>
      </c>
      <c r="O49" s="14"/>
      <c r="P49" s="14"/>
      <c r="Q49" s="11">
        <f t="shared" si="198"/>
        <v>0</v>
      </c>
      <c r="R49" s="11">
        <f t="shared" si="6"/>
        <v>0</v>
      </c>
      <c r="S49" s="14"/>
      <c r="T49" s="14"/>
      <c r="U49" s="11">
        <f t="shared" si="199"/>
        <v>0</v>
      </c>
      <c r="V49" s="11">
        <f t="shared" si="8"/>
        <v>0</v>
      </c>
      <c r="W49" s="14"/>
      <c r="X49" s="14"/>
      <c r="Y49" s="11">
        <f t="shared" si="200"/>
        <v>0</v>
      </c>
      <c r="Z49" s="11">
        <f t="shared" si="10"/>
        <v>0</v>
      </c>
      <c r="AA49" s="14"/>
      <c r="AB49" s="14">
        <v>1</v>
      </c>
      <c r="AC49" s="11">
        <f t="shared" si="201"/>
        <v>1</v>
      </c>
      <c r="AD49" s="11">
        <f t="shared" si="12"/>
        <v>1.4084507042253522</v>
      </c>
      <c r="AE49" s="14"/>
      <c r="AF49" s="14"/>
      <c r="AG49" s="11">
        <f t="shared" si="202"/>
        <v>0</v>
      </c>
      <c r="AH49" s="11">
        <f t="shared" si="14"/>
        <v>0</v>
      </c>
      <c r="AI49" s="14"/>
      <c r="AJ49" s="14"/>
      <c r="AK49" s="11">
        <f t="shared" si="203"/>
        <v>0</v>
      </c>
      <c r="AL49" s="11">
        <f t="shared" si="16"/>
        <v>0</v>
      </c>
      <c r="AM49" s="14"/>
      <c r="AN49" s="14"/>
      <c r="AO49" s="11">
        <f t="shared" si="204"/>
        <v>0</v>
      </c>
      <c r="AP49" s="11">
        <f t="shared" si="18"/>
        <v>0</v>
      </c>
      <c r="AQ49" s="14"/>
      <c r="AR49" s="14"/>
      <c r="AS49" s="11">
        <f t="shared" si="205"/>
        <v>0</v>
      </c>
      <c r="AT49" s="11">
        <f t="shared" si="20"/>
        <v>0</v>
      </c>
      <c r="AU49" s="14"/>
      <c r="AV49" s="14">
        <v>1</v>
      </c>
      <c r="AW49" s="11">
        <f t="shared" si="206"/>
        <v>1</v>
      </c>
      <c r="AX49" s="11">
        <f t="shared" si="22"/>
        <v>1.4084507042253522</v>
      </c>
    </row>
    <row r="50" spans="1:50" ht="14.25" customHeight="1">
      <c r="A50" s="100"/>
      <c r="B50" s="100"/>
      <c r="C50" s="9" t="s">
        <v>71</v>
      </c>
      <c r="D50" s="25">
        <v>415</v>
      </c>
      <c r="E50" s="25">
        <v>462</v>
      </c>
      <c r="F50" s="11">
        <f t="shared" si="195"/>
        <v>877</v>
      </c>
      <c r="G50" s="14">
        <v>31</v>
      </c>
      <c r="H50" s="14">
        <v>32</v>
      </c>
      <c r="I50" s="11">
        <f t="shared" si="196"/>
        <v>63</v>
      </c>
      <c r="J50" s="11">
        <f t="shared" si="2"/>
        <v>7.1835803876852911</v>
      </c>
      <c r="K50" s="14">
        <v>22</v>
      </c>
      <c r="L50" s="14">
        <v>30</v>
      </c>
      <c r="M50" s="11">
        <f t="shared" si="197"/>
        <v>52</v>
      </c>
      <c r="N50" s="11">
        <f t="shared" si="4"/>
        <v>5.9293044469783354</v>
      </c>
      <c r="O50" s="14"/>
      <c r="P50" s="14"/>
      <c r="Q50" s="11">
        <f t="shared" si="198"/>
        <v>0</v>
      </c>
      <c r="R50" s="11">
        <f t="shared" si="6"/>
        <v>0</v>
      </c>
      <c r="S50" s="14"/>
      <c r="T50" s="14"/>
      <c r="U50" s="11">
        <f t="shared" si="199"/>
        <v>0</v>
      </c>
      <c r="V50" s="11">
        <f t="shared" si="8"/>
        <v>0</v>
      </c>
      <c r="W50" s="14"/>
      <c r="X50" s="14"/>
      <c r="Y50" s="11">
        <f t="shared" si="200"/>
        <v>0</v>
      </c>
      <c r="Z50" s="11">
        <f t="shared" si="10"/>
        <v>0</v>
      </c>
      <c r="AA50" s="14"/>
      <c r="AB50" s="14"/>
      <c r="AC50" s="11">
        <f t="shared" si="201"/>
        <v>0</v>
      </c>
      <c r="AD50" s="11">
        <f t="shared" si="12"/>
        <v>0</v>
      </c>
      <c r="AE50" s="14"/>
      <c r="AF50" s="14"/>
      <c r="AG50" s="11">
        <f t="shared" si="202"/>
        <v>0</v>
      </c>
      <c r="AH50" s="11">
        <f t="shared" si="14"/>
        <v>0</v>
      </c>
      <c r="AI50" s="14"/>
      <c r="AJ50" s="14"/>
      <c r="AK50" s="11">
        <f t="shared" si="203"/>
        <v>0</v>
      </c>
      <c r="AL50" s="11">
        <f t="shared" si="16"/>
        <v>0</v>
      </c>
      <c r="AM50" s="14"/>
      <c r="AN50" s="14"/>
      <c r="AO50" s="11">
        <f t="shared" si="204"/>
        <v>0</v>
      </c>
      <c r="AP50" s="11">
        <f t="shared" si="18"/>
        <v>0</v>
      </c>
      <c r="AQ50" s="14"/>
      <c r="AR50" s="14"/>
      <c r="AS50" s="11">
        <f t="shared" si="205"/>
        <v>0</v>
      </c>
      <c r="AT50" s="11">
        <f t="shared" si="20"/>
        <v>0</v>
      </c>
      <c r="AU50" s="14"/>
      <c r="AV50" s="14"/>
      <c r="AW50" s="11">
        <f t="shared" si="206"/>
        <v>0</v>
      </c>
      <c r="AX50" s="11">
        <f t="shared" si="22"/>
        <v>0</v>
      </c>
    </row>
    <row r="51" spans="1:50" ht="14.25" customHeight="1">
      <c r="A51" s="101"/>
      <c r="B51" s="101"/>
      <c r="C51" s="9" t="s">
        <v>72</v>
      </c>
      <c r="D51" s="25">
        <v>153</v>
      </c>
      <c r="E51" s="25">
        <v>164</v>
      </c>
      <c r="F51" s="11">
        <f t="shared" si="195"/>
        <v>317</v>
      </c>
      <c r="G51" s="14">
        <v>19</v>
      </c>
      <c r="H51" s="14">
        <v>13</v>
      </c>
      <c r="I51" s="11">
        <f t="shared" si="196"/>
        <v>32</v>
      </c>
      <c r="J51" s="11">
        <f t="shared" si="2"/>
        <v>10.094637223974763</v>
      </c>
      <c r="K51" s="14">
        <v>13</v>
      </c>
      <c r="L51" s="14">
        <v>17</v>
      </c>
      <c r="M51" s="11">
        <f t="shared" si="197"/>
        <v>30</v>
      </c>
      <c r="N51" s="11">
        <f t="shared" si="4"/>
        <v>9.4637223974763405</v>
      </c>
      <c r="O51" s="14"/>
      <c r="P51" s="14"/>
      <c r="Q51" s="11">
        <f t="shared" si="198"/>
        <v>0</v>
      </c>
      <c r="R51" s="11">
        <f t="shared" si="6"/>
        <v>0</v>
      </c>
      <c r="S51" s="14"/>
      <c r="T51" s="14"/>
      <c r="U51" s="11">
        <f t="shared" si="199"/>
        <v>0</v>
      </c>
      <c r="V51" s="11">
        <f t="shared" si="8"/>
        <v>0</v>
      </c>
      <c r="W51" s="14"/>
      <c r="X51" s="14"/>
      <c r="Y51" s="11">
        <f t="shared" si="200"/>
        <v>0</v>
      </c>
      <c r="Z51" s="11">
        <f t="shared" si="10"/>
        <v>0</v>
      </c>
      <c r="AA51" s="14"/>
      <c r="AB51" s="14"/>
      <c r="AC51" s="11">
        <f t="shared" si="201"/>
        <v>0</v>
      </c>
      <c r="AD51" s="11">
        <f t="shared" si="12"/>
        <v>0</v>
      </c>
      <c r="AE51" s="14"/>
      <c r="AF51" s="14"/>
      <c r="AG51" s="11">
        <f t="shared" si="202"/>
        <v>0</v>
      </c>
      <c r="AH51" s="11">
        <f t="shared" si="14"/>
        <v>0</v>
      </c>
      <c r="AI51" s="14"/>
      <c r="AJ51" s="14"/>
      <c r="AK51" s="11">
        <f t="shared" si="203"/>
        <v>0</v>
      </c>
      <c r="AL51" s="11">
        <f t="shared" si="16"/>
        <v>0</v>
      </c>
      <c r="AM51" s="14"/>
      <c r="AN51" s="14"/>
      <c r="AO51" s="11">
        <f t="shared" si="204"/>
        <v>0</v>
      </c>
      <c r="AP51" s="11">
        <f t="shared" si="18"/>
        <v>0</v>
      </c>
      <c r="AQ51" s="14"/>
      <c r="AR51" s="14"/>
      <c r="AS51" s="11">
        <f t="shared" si="205"/>
        <v>0</v>
      </c>
      <c r="AT51" s="11">
        <f t="shared" si="20"/>
        <v>0</v>
      </c>
      <c r="AU51" s="14"/>
      <c r="AV51" s="14"/>
      <c r="AW51" s="11">
        <f t="shared" si="206"/>
        <v>0</v>
      </c>
      <c r="AX51" s="11">
        <f t="shared" si="22"/>
        <v>0</v>
      </c>
    </row>
    <row r="52" spans="1:50" ht="14.25" customHeight="1">
      <c r="A52" s="26"/>
      <c r="B52" s="17"/>
      <c r="C52" s="18" t="s">
        <v>37</v>
      </c>
      <c r="D52" s="19">
        <f t="shared" ref="D52:I52" si="207">SUM(D48:D51)</f>
        <v>1320</v>
      </c>
      <c r="E52" s="19">
        <f t="shared" si="207"/>
        <v>1330</v>
      </c>
      <c r="F52" s="19">
        <f t="shared" si="207"/>
        <v>2650</v>
      </c>
      <c r="G52" s="19">
        <f t="shared" si="207"/>
        <v>137</v>
      </c>
      <c r="H52" s="19">
        <f t="shared" si="207"/>
        <v>117</v>
      </c>
      <c r="I52" s="19">
        <f t="shared" si="207"/>
        <v>254</v>
      </c>
      <c r="J52" s="11">
        <f t="shared" si="2"/>
        <v>9.584905660377359</v>
      </c>
      <c r="K52" s="19">
        <f t="shared" ref="K52:M52" si="208">SUM(K48:K51)</f>
        <v>108</v>
      </c>
      <c r="L52" s="19">
        <f t="shared" si="208"/>
        <v>117</v>
      </c>
      <c r="M52" s="19">
        <f t="shared" si="208"/>
        <v>225</v>
      </c>
      <c r="N52" s="11">
        <f t="shared" si="4"/>
        <v>8.4905660377358494</v>
      </c>
      <c r="O52" s="19">
        <f t="shared" ref="O52:Q52" si="209">SUM(O48:O51)</f>
        <v>0</v>
      </c>
      <c r="P52" s="19">
        <f t="shared" si="209"/>
        <v>0</v>
      </c>
      <c r="Q52" s="19">
        <f t="shared" si="209"/>
        <v>0</v>
      </c>
      <c r="R52" s="11">
        <f t="shared" si="6"/>
        <v>0</v>
      </c>
      <c r="S52" s="19">
        <f t="shared" ref="S52:U52" si="210">SUM(S48:S51)</f>
        <v>0</v>
      </c>
      <c r="T52" s="19">
        <f t="shared" si="210"/>
        <v>0</v>
      </c>
      <c r="U52" s="19">
        <f t="shared" si="210"/>
        <v>0</v>
      </c>
      <c r="V52" s="11">
        <f t="shared" si="8"/>
        <v>0</v>
      </c>
      <c r="W52" s="19">
        <f t="shared" ref="W52:Y52" si="211">SUM(W48:W51)</f>
        <v>0</v>
      </c>
      <c r="X52" s="19">
        <f t="shared" si="211"/>
        <v>0</v>
      </c>
      <c r="Y52" s="19">
        <f t="shared" si="211"/>
        <v>0</v>
      </c>
      <c r="Z52" s="11">
        <f t="shared" si="10"/>
        <v>0</v>
      </c>
      <c r="AA52" s="19">
        <f t="shared" ref="AA52:AC52" si="212">SUM(AA48:AA51)</f>
        <v>0</v>
      </c>
      <c r="AB52" s="19">
        <f t="shared" si="212"/>
        <v>1</v>
      </c>
      <c r="AC52" s="19">
        <f t="shared" si="212"/>
        <v>1</v>
      </c>
      <c r="AD52" s="11">
        <f t="shared" si="12"/>
        <v>0.39370078740157477</v>
      </c>
      <c r="AE52" s="19">
        <f t="shared" ref="AE52:AG52" si="213">SUM(AE48:AE51)</f>
        <v>0</v>
      </c>
      <c r="AF52" s="19">
        <f t="shared" si="213"/>
        <v>0</v>
      </c>
      <c r="AG52" s="19">
        <f t="shared" si="213"/>
        <v>0</v>
      </c>
      <c r="AH52" s="11">
        <f t="shared" si="14"/>
        <v>0</v>
      </c>
      <c r="AI52" s="19">
        <f t="shared" ref="AI52:AK52" si="214">SUM(AI48:AI51)</f>
        <v>0</v>
      </c>
      <c r="AJ52" s="19">
        <f t="shared" si="214"/>
        <v>0</v>
      </c>
      <c r="AK52" s="19">
        <f t="shared" si="214"/>
        <v>0</v>
      </c>
      <c r="AL52" s="11">
        <f t="shared" si="16"/>
        <v>0</v>
      </c>
      <c r="AM52" s="19">
        <f t="shared" ref="AM52:AO52" si="215">SUM(AM48:AM51)</f>
        <v>0</v>
      </c>
      <c r="AN52" s="19">
        <f t="shared" si="215"/>
        <v>0</v>
      </c>
      <c r="AO52" s="19">
        <f t="shared" si="215"/>
        <v>0</v>
      </c>
      <c r="AP52" s="11">
        <f t="shared" si="18"/>
        <v>0</v>
      </c>
      <c r="AQ52" s="19">
        <f t="shared" ref="AQ52:AS52" si="216">SUM(AQ48:AQ51)</f>
        <v>0</v>
      </c>
      <c r="AR52" s="19">
        <f t="shared" si="216"/>
        <v>0</v>
      </c>
      <c r="AS52" s="19">
        <f t="shared" si="216"/>
        <v>0</v>
      </c>
      <c r="AT52" s="11">
        <f t="shared" si="20"/>
        <v>0</v>
      </c>
      <c r="AU52" s="19">
        <f t="shared" ref="AU52:AW52" si="217">SUM(AU48:AU51)</f>
        <v>0</v>
      </c>
      <c r="AV52" s="19">
        <f t="shared" si="217"/>
        <v>1</v>
      </c>
      <c r="AW52" s="19">
        <f t="shared" si="217"/>
        <v>1</v>
      </c>
      <c r="AX52" s="11">
        <f t="shared" si="22"/>
        <v>0.39370078740157477</v>
      </c>
    </row>
    <row r="53" spans="1:50" ht="14.25" customHeight="1">
      <c r="A53" s="99">
        <v>10</v>
      </c>
      <c r="B53" s="103" t="s">
        <v>73</v>
      </c>
      <c r="C53" s="9" t="s">
        <v>74</v>
      </c>
      <c r="D53" s="25">
        <v>866</v>
      </c>
      <c r="E53" s="25">
        <v>869</v>
      </c>
      <c r="F53" s="11">
        <f t="shared" ref="F53:F55" si="218">D53+E53</f>
        <v>1735</v>
      </c>
      <c r="G53" s="14">
        <v>96</v>
      </c>
      <c r="H53" s="14">
        <v>88</v>
      </c>
      <c r="I53" s="11">
        <f t="shared" ref="I53:I55" si="219">G53+H53</f>
        <v>184</v>
      </c>
      <c r="J53" s="11">
        <f t="shared" si="2"/>
        <v>10.605187319884726</v>
      </c>
      <c r="K53" s="52">
        <v>84</v>
      </c>
      <c r="L53" s="52">
        <v>78</v>
      </c>
      <c r="M53" s="11">
        <f t="shared" ref="M53:M55" si="220">K53+L53</f>
        <v>162</v>
      </c>
      <c r="N53" s="11">
        <f t="shared" si="4"/>
        <v>9.337175792507205</v>
      </c>
      <c r="O53" s="14">
        <v>0</v>
      </c>
      <c r="P53" s="14">
        <v>1</v>
      </c>
      <c r="Q53" s="11">
        <f t="shared" ref="Q53:Q55" si="221">O53+P53</f>
        <v>1</v>
      </c>
      <c r="R53" s="11">
        <f t="shared" si="6"/>
        <v>0.54347826086956519</v>
      </c>
      <c r="S53" s="14">
        <v>0</v>
      </c>
      <c r="T53" s="14">
        <v>0</v>
      </c>
      <c r="U53" s="11">
        <f t="shared" ref="U53:U55" si="222">S53+T53</f>
        <v>0</v>
      </c>
      <c r="V53" s="11">
        <f t="shared" si="8"/>
        <v>0</v>
      </c>
      <c r="W53" s="14">
        <v>0</v>
      </c>
      <c r="X53" s="14">
        <v>0</v>
      </c>
      <c r="Y53" s="11">
        <f t="shared" ref="Y53:Y55" si="223">W53+X53</f>
        <v>0</v>
      </c>
      <c r="Z53" s="11">
        <f t="shared" si="10"/>
        <v>0</v>
      </c>
      <c r="AA53" s="14">
        <v>1</v>
      </c>
      <c r="AB53" s="14">
        <v>0</v>
      </c>
      <c r="AC53" s="11">
        <f t="shared" ref="AC53:AC55" si="224">AA53+AB53</f>
        <v>1</v>
      </c>
      <c r="AD53" s="11">
        <f t="shared" si="12"/>
        <v>0.54347826086956519</v>
      </c>
      <c r="AE53" s="14">
        <v>1</v>
      </c>
      <c r="AF53" s="14">
        <v>0</v>
      </c>
      <c r="AG53" s="11">
        <f t="shared" ref="AG53:AG55" si="225">AE53+AF53</f>
        <v>1</v>
      </c>
      <c r="AH53" s="11">
        <f t="shared" si="14"/>
        <v>0.54347826086956519</v>
      </c>
      <c r="AI53" s="14">
        <v>0</v>
      </c>
      <c r="AJ53" s="14">
        <v>0</v>
      </c>
      <c r="AK53" s="11">
        <f t="shared" ref="AK53:AK55" si="226">AI53+AJ53</f>
        <v>0</v>
      </c>
      <c r="AL53" s="11">
        <f t="shared" si="16"/>
        <v>0</v>
      </c>
      <c r="AM53" s="14">
        <v>0</v>
      </c>
      <c r="AN53" s="14">
        <v>0</v>
      </c>
      <c r="AO53" s="11">
        <f t="shared" ref="AO53:AO55" si="227">AM53+AN53</f>
        <v>0</v>
      </c>
      <c r="AP53" s="11">
        <f t="shared" si="18"/>
        <v>0</v>
      </c>
      <c r="AQ53" s="14">
        <v>0</v>
      </c>
      <c r="AR53" s="14">
        <v>0</v>
      </c>
      <c r="AS53" s="11">
        <f t="shared" ref="AS53:AS55" si="228">AQ53+AR53</f>
        <v>0</v>
      </c>
      <c r="AT53" s="11">
        <f t="shared" si="20"/>
        <v>0</v>
      </c>
      <c r="AU53" s="14">
        <v>1</v>
      </c>
      <c r="AV53" s="14">
        <v>0</v>
      </c>
      <c r="AW53" s="11">
        <f t="shared" ref="AW53:AW55" si="229">AU53+AV53</f>
        <v>1</v>
      </c>
      <c r="AX53" s="11">
        <f t="shared" si="22"/>
        <v>0.54347826086956519</v>
      </c>
    </row>
    <row r="54" spans="1:50" ht="14.25" customHeight="1">
      <c r="A54" s="100"/>
      <c r="B54" s="100"/>
      <c r="C54" s="9" t="s">
        <v>75</v>
      </c>
      <c r="D54" s="28">
        <v>451</v>
      </c>
      <c r="E54" s="28">
        <v>455</v>
      </c>
      <c r="F54" s="24">
        <f t="shared" si="218"/>
        <v>906</v>
      </c>
      <c r="G54" s="14">
        <v>64</v>
      </c>
      <c r="H54" s="14">
        <v>61</v>
      </c>
      <c r="I54" s="11">
        <f t="shared" si="219"/>
        <v>125</v>
      </c>
      <c r="J54" s="11">
        <f t="shared" si="2"/>
        <v>13.796909492273732</v>
      </c>
      <c r="K54" s="53">
        <v>52</v>
      </c>
      <c r="L54" s="53">
        <v>57</v>
      </c>
      <c r="M54" s="11">
        <f t="shared" si="220"/>
        <v>109</v>
      </c>
      <c r="N54" s="11">
        <f t="shared" si="4"/>
        <v>12.030905077262693</v>
      </c>
      <c r="O54" s="14">
        <v>0</v>
      </c>
      <c r="P54" s="14">
        <v>0</v>
      </c>
      <c r="Q54" s="11">
        <f t="shared" si="221"/>
        <v>0</v>
      </c>
      <c r="R54" s="11">
        <f t="shared" si="6"/>
        <v>0</v>
      </c>
      <c r="S54" s="14">
        <v>0</v>
      </c>
      <c r="T54" s="14">
        <v>0</v>
      </c>
      <c r="U54" s="11">
        <f t="shared" si="222"/>
        <v>0</v>
      </c>
      <c r="V54" s="11">
        <f t="shared" si="8"/>
        <v>0</v>
      </c>
      <c r="W54" s="14">
        <v>0</v>
      </c>
      <c r="X54" s="14">
        <v>0</v>
      </c>
      <c r="Y54" s="11">
        <f t="shared" si="223"/>
        <v>0</v>
      </c>
      <c r="Z54" s="11">
        <f t="shared" si="10"/>
        <v>0</v>
      </c>
      <c r="AA54" s="14">
        <v>1</v>
      </c>
      <c r="AB54" s="14">
        <v>0</v>
      </c>
      <c r="AC54" s="11">
        <f t="shared" si="224"/>
        <v>1</v>
      </c>
      <c r="AD54" s="11">
        <f t="shared" si="12"/>
        <v>0.8</v>
      </c>
      <c r="AE54" s="14">
        <v>1</v>
      </c>
      <c r="AF54" s="14">
        <v>0</v>
      </c>
      <c r="AG54" s="11">
        <f t="shared" si="225"/>
        <v>1</v>
      </c>
      <c r="AH54" s="11">
        <f t="shared" si="14"/>
        <v>0.8</v>
      </c>
      <c r="AI54" s="14">
        <v>0</v>
      </c>
      <c r="AJ54" s="14">
        <v>0</v>
      </c>
      <c r="AK54" s="11">
        <f t="shared" si="226"/>
        <v>0</v>
      </c>
      <c r="AL54" s="11">
        <f t="shared" si="16"/>
        <v>0</v>
      </c>
      <c r="AM54" s="14">
        <v>0</v>
      </c>
      <c r="AN54" s="14">
        <v>0</v>
      </c>
      <c r="AO54" s="11">
        <f t="shared" si="227"/>
        <v>0</v>
      </c>
      <c r="AP54" s="11">
        <f t="shared" si="18"/>
        <v>0</v>
      </c>
      <c r="AQ54" s="14">
        <v>0</v>
      </c>
      <c r="AR54" s="14">
        <v>0</v>
      </c>
      <c r="AS54" s="11">
        <f t="shared" si="228"/>
        <v>0</v>
      </c>
      <c r="AT54" s="11">
        <f t="shared" si="20"/>
        <v>0</v>
      </c>
      <c r="AU54" s="14">
        <v>1</v>
      </c>
      <c r="AV54" s="14">
        <v>0</v>
      </c>
      <c r="AW54" s="11">
        <f t="shared" si="229"/>
        <v>1</v>
      </c>
      <c r="AX54" s="11">
        <f t="shared" si="22"/>
        <v>0.8</v>
      </c>
    </row>
    <row r="55" spans="1:50" ht="14.25" customHeight="1">
      <c r="A55" s="101"/>
      <c r="B55" s="101"/>
      <c r="C55" s="9" t="s">
        <v>76</v>
      </c>
      <c r="D55" s="28">
        <v>712</v>
      </c>
      <c r="E55" s="28">
        <v>715</v>
      </c>
      <c r="F55" s="24">
        <f t="shared" si="218"/>
        <v>1427</v>
      </c>
      <c r="G55" s="14">
        <v>72</v>
      </c>
      <c r="H55" s="14">
        <v>84</v>
      </c>
      <c r="I55" s="11">
        <f t="shared" si="219"/>
        <v>156</v>
      </c>
      <c r="J55" s="11">
        <f t="shared" si="2"/>
        <v>10.932025227750525</v>
      </c>
      <c r="K55" s="53">
        <v>62</v>
      </c>
      <c r="L55" s="53">
        <v>65</v>
      </c>
      <c r="M55" s="11">
        <f t="shared" si="220"/>
        <v>127</v>
      </c>
      <c r="N55" s="11">
        <f t="shared" si="4"/>
        <v>8.8997897687456202</v>
      </c>
      <c r="O55" s="14">
        <v>0</v>
      </c>
      <c r="P55" s="14">
        <v>0</v>
      </c>
      <c r="Q55" s="11">
        <f t="shared" si="221"/>
        <v>0</v>
      </c>
      <c r="R55" s="11">
        <f t="shared" si="6"/>
        <v>0</v>
      </c>
      <c r="S55" s="14">
        <v>0</v>
      </c>
      <c r="T55" s="14">
        <v>0</v>
      </c>
      <c r="U55" s="11">
        <f t="shared" si="222"/>
        <v>0</v>
      </c>
      <c r="V55" s="11">
        <f t="shared" si="8"/>
        <v>0</v>
      </c>
      <c r="W55" s="14">
        <v>0</v>
      </c>
      <c r="X55" s="14">
        <v>0</v>
      </c>
      <c r="Y55" s="11">
        <f t="shared" si="223"/>
        <v>0</v>
      </c>
      <c r="Z55" s="11">
        <f t="shared" si="10"/>
        <v>0</v>
      </c>
      <c r="AA55" s="14">
        <v>1</v>
      </c>
      <c r="AB55" s="14">
        <v>0</v>
      </c>
      <c r="AC55" s="11">
        <f t="shared" si="224"/>
        <v>1</v>
      </c>
      <c r="AD55" s="11">
        <f t="shared" si="12"/>
        <v>0.64102564102564097</v>
      </c>
      <c r="AE55" s="14">
        <v>1</v>
      </c>
      <c r="AF55" s="14">
        <v>0</v>
      </c>
      <c r="AG55" s="11">
        <f t="shared" si="225"/>
        <v>1</v>
      </c>
      <c r="AH55" s="11">
        <f t="shared" si="14"/>
        <v>0.64102564102564097</v>
      </c>
      <c r="AI55" s="14">
        <v>0</v>
      </c>
      <c r="AJ55" s="14">
        <v>0</v>
      </c>
      <c r="AK55" s="11">
        <f t="shared" si="226"/>
        <v>0</v>
      </c>
      <c r="AL55" s="11">
        <f t="shared" si="16"/>
        <v>0</v>
      </c>
      <c r="AM55" s="14">
        <v>0</v>
      </c>
      <c r="AN55" s="14">
        <v>0</v>
      </c>
      <c r="AO55" s="11">
        <f t="shared" si="227"/>
        <v>0</v>
      </c>
      <c r="AP55" s="11">
        <f t="shared" si="18"/>
        <v>0</v>
      </c>
      <c r="AQ55" s="14">
        <v>0</v>
      </c>
      <c r="AR55" s="14">
        <v>0</v>
      </c>
      <c r="AS55" s="11">
        <f t="shared" si="228"/>
        <v>0</v>
      </c>
      <c r="AT55" s="11">
        <f t="shared" si="20"/>
        <v>0</v>
      </c>
      <c r="AU55" s="14">
        <v>1</v>
      </c>
      <c r="AV55" s="14">
        <v>0</v>
      </c>
      <c r="AW55" s="11">
        <f t="shared" si="229"/>
        <v>1</v>
      </c>
      <c r="AX55" s="11">
        <f t="shared" si="22"/>
        <v>0.64102564102564097</v>
      </c>
    </row>
    <row r="56" spans="1:50" ht="14.25" customHeight="1">
      <c r="A56" s="26"/>
      <c r="B56" s="17"/>
      <c r="C56" s="18" t="s">
        <v>37</v>
      </c>
      <c r="D56" s="19">
        <f t="shared" ref="D56:I56" si="230">SUM(D53:D55)</f>
        <v>2029</v>
      </c>
      <c r="E56" s="19">
        <f t="shared" si="230"/>
        <v>2039</v>
      </c>
      <c r="F56" s="19">
        <f t="shared" si="230"/>
        <v>4068</v>
      </c>
      <c r="G56" s="19">
        <f t="shared" si="230"/>
        <v>232</v>
      </c>
      <c r="H56" s="19">
        <f t="shared" si="230"/>
        <v>233</v>
      </c>
      <c r="I56" s="19">
        <f t="shared" si="230"/>
        <v>465</v>
      </c>
      <c r="J56" s="11">
        <f t="shared" si="2"/>
        <v>11.430678466076696</v>
      </c>
      <c r="K56" s="19">
        <f t="shared" ref="K56:M56" si="231">SUM(K53:K55)</f>
        <v>198</v>
      </c>
      <c r="L56" s="19">
        <f t="shared" si="231"/>
        <v>200</v>
      </c>
      <c r="M56" s="19">
        <f t="shared" si="231"/>
        <v>398</v>
      </c>
      <c r="N56" s="11">
        <f t="shared" si="4"/>
        <v>9.7836774827925268</v>
      </c>
      <c r="O56" s="19">
        <f t="shared" ref="O56:Q56" si="232">SUM(O53:O55)</f>
        <v>0</v>
      </c>
      <c r="P56" s="19">
        <f t="shared" si="232"/>
        <v>1</v>
      </c>
      <c r="Q56" s="19">
        <f t="shared" si="232"/>
        <v>1</v>
      </c>
      <c r="R56" s="11">
        <f t="shared" si="6"/>
        <v>0.21505376344086022</v>
      </c>
      <c r="S56" s="19">
        <f t="shared" ref="S56:U56" si="233">SUM(S53:S55)</f>
        <v>0</v>
      </c>
      <c r="T56" s="19">
        <f t="shared" si="233"/>
        <v>0</v>
      </c>
      <c r="U56" s="19">
        <f t="shared" si="233"/>
        <v>0</v>
      </c>
      <c r="V56" s="11">
        <f t="shared" si="8"/>
        <v>0</v>
      </c>
      <c r="W56" s="19">
        <f t="shared" ref="W56:Y56" si="234">SUM(W53:W55)</f>
        <v>0</v>
      </c>
      <c r="X56" s="19">
        <f t="shared" si="234"/>
        <v>0</v>
      </c>
      <c r="Y56" s="19">
        <f t="shared" si="234"/>
        <v>0</v>
      </c>
      <c r="Z56" s="11">
        <f t="shared" si="10"/>
        <v>0</v>
      </c>
      <c r="AA56" s="19">
        <f t="shared" ref="AA56:AC56" si="235">SUM(AA53:AA55)</f>
        <v>3</v>
      </c>
      <c r="AB56" s="19">
        <f t="shared" si="235"/>
        <v>0</v>
      </c>
      <c r="AC56" s="19">
        <f t="shared" si="235"/>
        <v>3</v>
      </c>
      <c r="AD56" s="11">
        <f t="shared" si="12"/>
        <v>0.64516129032258063</v>
      </c>
      <c r="AE56" s="19">
        <f t="shared" ref="AE56:AG56" si="236">SUM(AE53:AE55)</f>
        <v>3</v>
      </c>
      <c r="AF56" s="19">
        <f t="shared" si="236"/>
        <v>0</v>
      </c>
      <c r="AG56" s="19">
        <f t="shared" si="236"/>
        <v>3</v>
      </c>
      <c r="AH56" s="11">
        <f t="shared" si="14"/>
        <v>0.64516129032258063</v>
      </c>
      <c r="AI56" s="19">
        <f t="shared" ref="AI56:AK56" si="237">SUM(AI53:AI55)</f>
        <v>0</v>
      </c>
      <c r="AJ56" s="19">
        <f t="shared" si="237"/>
        <v>0</v>
      </c>
      <c r="AK56" s="19">
        <f t="shared" si="237"/>
        <v>0</v>
      </c>
      <c r="AL56" s="11">
        <f t="shared" si="16"/>
        <v>0</v>
      </c>
      <c r="AM56" s="19">
        <f t="shared" ref="AM56:AO56" si="238">SUM(AM53:AM55)</f>
        <v>0</v>
      </c>
      <c r="AN56" s="19">
        <f t="shared" si="238"/>
        <v>0</v>
      </c>
      <c r="AO56" s="19">
        <f t="shared" si="238"/>
        <v>0</v>
      </c>
      <c r="AP56" s="11">
        <f t="shared" si="18"/>
        <v>0</v>
      </c>
      <c r="AQ56" s="19">
        <f t="shared" ref="AQ56:AS56" si="239">SUM(AQ53:AQ55)</f>
        <v>0</v>
      </c>
      <c r="AR56" s="19">
        <f t="shared" si="239"/>
        <v>0</v>
      </c>
      <c r="AS56" s="19">
        <f t="shared" si="239"/>
        <v>0</v>
      </c>
      <c r="AT56" s="11">
        <f t="shared" si="20"/>
        <v>0</v>
      </c>
      <c r="AU56" s="19">
        <f t="shared" ref="AU56:AW56" si="240">SUM(AU53:AU55)</f>
        <v>3</v>
      </c>
      <c r="AV56" s="19">
        <f t="shared" si="240"/>
        <v>0</v>
      </c>
      <c r="AW56" s="19">
        <f t="shared" si="240"/>
        <v>3</v>
      </c>
      <c r="AX56" s="11">
        <f t="shared" si="22"/>
        <v>0.64516129032258063</v>
      </c>
    </row>
    <row r="57" spans="1:50" ht="14.25" customHeight="1">
      <c r="A57" s="99">
        <v>11</v>
      </c>
      <c r="B57" s="103" t="s">
        <v>77</v>
      </c>
      <c r="C57" s="9" t="s">
        <v>78</v>
      </c>
      <c r="D57" s="25">
        <v>329</v>
      </c>
      <c r="E57" s="25">
        <v>290</v>
      </c>
      <c r="F57" s="11">
        <f t="shared" ref="F57:F60" si="241">D57+E57</f>
        <v>619</v>
      </c>
      <c r="G57" s="30">
        <v>25</v>
      </c>
      <c r="H57" s="30">
        <v>28</v>
      </c>
      <c r="I57" s="11">
        <f t="shared" ref="I57:I60" si="242">G57+H57</f>
        <v>53</v>
      </c>
      <c r="J57" s="11">
        <f t="shared" si="2"/>
        <v>8.5621970920840056</v>
      </c>
      <c r="K57" s="30">
        <v>17</v>
      </c>
      <c r="L57" s="30">
        <v>17</v>
      </c>
      <c r="M57" s="11">
        <f t="shared" ref="M57:M60" si="243">K57+L57</f>
        <v>34</v>
      </c>
      <c r="N57" s="11">
        <f t="shared" si="4"/>
        <v>5.4927302100161546</v>
      </c>
      <c r="O57" s="14"/>
      <c r="P57" s="14"/>
      <c r="Q57" s="11">
        <f t="shared" ref="Q57:Q60" si="244">O57+P57</f>
        <v>0</v>
      </c>
      <c r="R57" s="11">
        <f t="shared" si="6"/>
        <v>0</v>
      </c>
      <c r="S57" s="14"/>
      <c r="T57" s="14"/>
      <c r="U57" s="11">
        <f t="shared" ref="U57:U60" si="245">S57+T57</f>
        <v>0</v>
      </c>
      <c r="V57" s="11">
        <f t="shared" si="8"/>
        <v>0</v>
      </c>
      <c r="W57" s="14"/>
      <c r="X57" s="14"/>
      <c r="Y57" s="11">
        <f t="shared" ref="Y57:Y60" si="246">W57+X57</f>
        <v>0</v>
      </c>
      <c r="Z57" s="11">
        <f t="shared" si="10"/>
        <v>0</v>
      </c>
      <c r="AA57" s="14"/>
      <c r="AB57" s="14"/>
      <c r="AC57" s="11">
        <f t="shared" ref="AC57:AC60" si="247">AA57+AB57</f>
        <v>0</v>
      </c>
      <c r="AD57" s="11">
        <f t="shared" si="12"/>
        <v>0</v>
      </c>
      <c r="AE57" s="14"/>
      <c r="AF57" s="14"/>
      <c r="AG57" s="11">
        <f t="shared" ref="AG57:AG60" si="248">AE57+AF57</f>
        <v>0</v>
      </c>
      <c r="AH57" s="11">
        <f t="shared" si="14"/>
        <v>0</v>
      </c>
      <c r="AI57" s="14"/>
      <c r="AJ57" s="14"/>
      <c r="AK57" s="11">
        <f t="shared" ref="AK57:AK60" si="249">AI57+AJ57</f>
        <v>0</v>
      </c>
      <c r="AL57" s="11">
        <f t="shared" si="16"/>
        <v>0</v>
      </c>
      <c r="AM57" s="14"/>
      <c r="AN57" s="14"/>
      <c r="AO57" s="11">
        <f t="shared" ref="AO57:AO60" si="250">AM57+AN57</f>
        <v>0</v>
      </c>
      <c r="AP57" s="11">
        <f t="shared" si="18"/>
        <v>0</v>
      </c>
      <c r="AQ57" s="14"/>
      <c r="AR57" s="14"/>
      <c r="AS57" s="11">
        <f t="shared" ref="AS57:AS60" si="251">AQ57+AR57</f>
        <v>0</v>
      </c>
      <c r="AT57" s="11">
        <f t="shared" si="20"/>
        <v>0</v>
      </c>
      <c r="AU57" s="14"/>
      <c r="AV57" s="14"/>
      <c r="AW57" s="11">
        <f t="shared" ref="AW57:AW60" si="252">AU57+AV57</f>
        <v>0</v>
      </c>
      <c r="AX57" s="11">
        <f t="shared" si="22"/>
        <v>0</v>
      </c>
    </row>
    <row r="58" spans="1:50" ht="14.25" customHeight="1">
      <c r="A58" s="100"/>
      <c r="B58" s="100"/>
      <c r="C58" s="9" t="s">
        <v>79</v>
      </c>
      <c r="D58" s="25">
        <v>487</v>
      </c>
      <c r="E58" s="25">
        <v>438</v>
      </c>
      <c r="F58" s="11">
        <f t="shared" si="241"/>
        <v>925</v>
      </c>
      <c r="G58" s="30">
        <v>27</v>
      </c>
      <c r="H58" s="30">
        <v>28</v>
      </c>
      <c r="I58" s="11">
        <f t="shared" si="242"/>
        <v>55</v>
      </c>
      <c r="J58" s="11">
        <f t="shared" si="2"/>
        <v>5.9459459459459465</v>
      </c>
      <c r="K58" s="30">
        <v>23</v>
      </c>
      <c r="L58" s="30">
        <v>25</v>
      </c>
      <c r="M58" s="11">
        <f t="shared" si="243"/>
        <v>48</v>
      </c>
      <c r="N58" s="11">
        <f t="shared" si="4"/>
        <v>5.1891891891891886</v>
      </c>
      <c r="O58" s="14"/>
      <c r="P58" s="14"/>
      <c r="Q58" s="11">
        <f t="shared" si="244"/>
        <v>0</v>
      </c>
      <c r="R58" s="11">
        <f t="shared" si="6"/>
        <v>0</v>
      </c>
      <c r="S58" s="14"/>
      <c r="T58" s="14"/>
      <c r="U58" s="11">
        <f t="shared" si="245"/>
        <v>0</v>
      </c>
      <c r="V58" s="11">
        <f t="shared" si="8"/>
        <v>0</v>
      </c>
      <c r="W58" s="14"/>
      <c r="X58" s="14"/>
      <c r="Y58" s="11">
        <f t="shared" si="246"/>
        <v>0</v>
      </c>
      <c r="Z58" s="11">
        <f t="shared" si="10"/>
        <v>0</v>
      </c>
      <c r="AA58" s="14"/>
      <c r="AB58" s="14"/>
      <c r="AC58" s="11">
        <f t="shared" si="247"/>
        <v>0</v>
      </c>
      <c r="AD58" s="11">
        <f t="shared" si="12"/>
        <v>0</v>
      </c>
      <c r="AE58" s="14"/>
      <c r="AF58" s="14"/>
      <c r="AG58" s="11">
        <f t="shared" si="248"/>
        <v>0</v>
      </c>
      <c r="AH58" s="11">
        <f t="shared" si="14"/>
        <v>0</v>
      </c>
      <c r="AI58" s="14"/>
      <c r="AJ58" s="14"/>
      <c r="AK58" s="11">
        <f t="shared" si="249"/>
        <v>0</v>
      </c>
      <c r="AL58" s="11">
        <f t="shared" si="16"/>
        <v>0</v>
      </c>
      <c r="AM58" s="14"/>
      <c r="AN58" s="14"/>
      <c r="AO58" s="11">
        <f t="shared" si="250"/>
        <v>0</v>
      </c>
      <c r="AP58" s="11">
        <f t="shared" si="18"/>
        <v>0</v>
      </c>
      <c r="AQ58" s="14"/>
      <c r="AR58" s="14"/>
      <c r="AS58" s="11">
        <f t="shared" si="251"/>
        <v>0</v>
      </c>
      <c r="AT58" s="11">
        <f t="shared" si="20"/>
        <v>0</v>
      </c>
      <c r="AU58" s="14"/>
      <c r="AV58" s="14"/>
      <c r="AW58" s="11">
        <f t="shared" si="252"/>
        <v>0</v>
      </c>
      <c r="AX58" s="11">
        <f t="shared" si="22"/>
        <v>0</v>
      </c>
    </row>
    <row r="59" spans="1:50" ht="14.25" customHeight="1">
      <c r="A59" s="100"/>
      <c r="B59" s="100"/>
      <c r="C59" s="9" t="s">
        <v>80</v>
      </c>
      <c r="D59" s="25">
        <v>272</v>
      </c>
      <c r="E59" s="25">
        <v>245</v>
      </c>
      <c r="F59" s="11">
        <f t="shared" si="241"/>
        <v>517</v>
      </c>
      <c r="G59" s="30">
        <v>18</v>
      </c>
      <c r="H59" s="30">
        <v>18</v>
      </c>
      <c r="I59" s="11">
        <f t="shared" si="242"/>
        <v>36</v>
      </c>
      <c r="J59" s="11">
        <f t="shared" si="2"/>
        <v>6.9632495164410058</v>
      </c>
      <c r="K59" s="30">
        <v>13</v>
      </c>
      <c r="L59" s="30">
        <v>10</v>
      </c>
      <c r="M59" s="11">
        <f t="shared" si="243"/>
        <v>23</v>
      </c>
      <c r="N59" s="11">
        <f t="shared" si="4"/>
        <v>4.4487427466150873</v>
      </c>
      <c r="O59" s="14"/>
      <c r="P59" s="14"/>
      <c r="Q59" s="11">
        <f t="shared" si="244"/>
        <v>0</v>
      </c>
      <c r="R59" s="11">
        <f t="shared" si="6"/>
        <v>0</v>
      </c>
      <c r="S59" s="14"/>
      <c r="T59" s="14"/>
      <c r="U59" s="11">
        <f t="shared" si="245"/>
        <v>0</v>
      </c>
      <c r="V59" s="11">
        <f t="shared" si="8"/>
        <v>0</v>
      </c>
      <c r="W59" s="14"/>
      <c r="X59" s="14"/>
      <c r="Y59" s="11">
        <f t="shared" si="246"/>
        <v>0</v>
      </c>
      <c r="Z59" s="11">
        <f t="shared" si="10"/>
        <v>0</v>
      </c>
      <c r="AA59" s="14"/>
      <c r="AB59" s="14"/>
      <c r="AC59" s="11">
        <f t="shared" si="247"/>
        <v>0</v>
      </c>
      <c r="AD59" s="11">
        <f t="shared" si="12"/>
        <v>0</v>
      </c>
      <c r="AE59" s="14"/>
      <c r="AF59" s="14"/>
      <c r="AG59" s="11">
        <f t="shared" si="248"/>
        <v>0</v>
      </c>
      <c r="AH59" s="11">
        <f t="shared" si="14"/>
        <v>0</v>
      </c>
      <c r="AI59" s="14"/>
      <c r="AJ59" s="14"/>
      <c r="AK59" s="11">
        <f t="shared" si="249"/>
        <v>0</v>
      </c>
      <c r="AL59" s="11">
        <f t="shared" si="16"/>
        <v>0</v>
      </c>
      <c r="AM59" s="14"/>
      <c r="AN59" s="14"/>
      <c r="AO59" s="11">
        <f t="shared" si="250"/>
        <v>0</v>
      </c>
      <c r="AP59" s="11">
        <f t="shared" si="18"/>
        <v>0</v>
      </c>
      <c r="AQ59" s="14"/>
      <c r="AR59" s="14"/>
      <c r="AS59" s="11">
        <f t="shared" si="251"/>
        <v>0</v>
      </c>
      <c r="AT59" s="11">
        <f t="shared" si="20"/>
        <v>0</v>
      </c>
      <c r="AU59" s="14"/>
      <c r="AV59" s="14"/>
      <c r="AW59" s="11">
        <f t="shared" si="252"/>
        <v>0</v>
      </c>
      <c r="AX59" s="11">
        <f t="shared" si="22"/>
        <v>0</v>
      </c>
    </row>
    <row r="60" spans="1:50" ht="14.25" customHeight="1">
      <c r="A60" s="101"/>
      <c r="B60" s="101"/>
      <c r="C60" s="9" t="s">
        <v>81</v>
      </c>
      <c r="D60" s="25">
        <v>274</v>
      </c>
      <c r="E60" s="25">
        <v>284</v>
      </c>
      <c r="F60" s="11">
        <f t="shared" si="241"/>
        <v>558</v>
      </c>
      <c r="G60" s="30">
        <v>15</v>
      </c>
      <c r="H60" s="30">
        <v>14</v>
      </c>
      <c r="I60" s="11">
        <f t="shared" si="242"/>
        <v>29</v>
      </c>
      <c r="J60" s="11">
        <f t="shared" si="2"/>
        <v>5.1971326164874547</v>
      </c>
      <c r="K60" s="30">
        <v>9</v>
      </c>
      <c r="L60" s="30">
        <v>12</v>
      </c>
      <c r="M60" s="11">
        <f t="shared" si="243"/>
        <v>21</v>
      </c>
      <c r="N60" s="11">
        <f t="shared" si="4"/>
        <v>3.763440860215054</v>
      </c>
      <c r="O60" s="14"/>
      <c r="P60" s="14"/>
      <c r="Q60" s="11">
        <f t="shared" si="244"/>
        <v>0</v>
      </c>
      <c r="R60" s="11">
        <f t="shared" si="6"/>
        <v>0</v>
      </c>
      <c r="S60" s="14"/>
      <c r="T60" s="14"/>
      <c r="U60" s="11">
        <f t="shared" si="245"/>
        <v>0</v>
      </c>
      <c r="V60" s="11">
        <f t="shared" si="8"/>
        <v>0</v>
      </c>
      <c r="W60" s="14"/>
      <c r="X60" s="14"/>
      <c r="Y60" s="11">
        <f t="shared" si="246"/>
        <v>0</v>
      </c>
      <c r="Z60" s="11">
        <f t="shared" si="10"/>
        <v>0</v>
      </c>
      <c r="AA60" s="14"/>
      <c r="AB60" s="14"/>
      <c r="AC60" s="11">
        <f t="shared" si="247"/>
        <v>0</v>
      </c>
      <c r="AD60" s="11">
        <f t="shared" si="12"/>
        <v>0</v>
      </c>
      <c r="AE60" s="14"/>
      <c r="AF60" s="14"/>
      <c r="AG60" s="11">
        <f t="shared" si="248"/>
        <v>0</v>
      </c>
      <c r="AH60" s="11">
        <f t="shared" si="14"/>
        <v>0</v>
      </c>
      <c r="AI60" s="14"/>
      <c r="AJ60" s="14"/>
      <c r="AK60" s="11">
        <f t="shared" si="249"/>
        <v>0</v>
      </c>
      <c r="AL60" s="11">
        <f t="shared" si="16"/>
        <v>0</v>
      </c>
      <c r="AM60" s="14"/>
      <c r="AN60" s="14"/>
      <c r="AO60" s="11">
        <f t="shared" si="250"/>
        <v>0</v>
      </c>
      <c r="AP60" s="11">
        <f t="shared" si="18"/>
        <v>0</v>
      </c>
      <c r="AQ60" s="14"/>
      <c r="AR60" s="14"/>
      <c r="AS60" s="11">
        <f t="shared" si="251"/>
        <v>0</v>
      </c>
      <c r="AT60" s="11">
        <f t="shared" si="20"/>
        <v>0</v>
      </c>
      <c r="AU60" s="14"/>
      <c r="AV60" s="14"/>
      <c r="AW60" s="11">
        <f t="shared" si="252"/>
        <v>0</v>
      </c>
      <c r="AX60" s="11">
        <f t="shared" si="22"/>
        <v>0</v>
      </c>
    </row>
    <row r="61" spans="1:50" ht="14.25" customHeight="1">
      <c r="A61" s="26"/>
      <c r="B61" s="17"/>
      <c r="C61" s="18" t="s">
        <v>37</v>
      </c>
      <c r="D61" s="19">
        <f t="shared" ref="D61:I61" si="253">SUM(D57:D60)</f>
        <v>1362</v>
      </c>
      <c r="E61" s="19">
        <f t="shared" si="253"/>
        <v>1257</v>
      </c>
      <c r="F61" s="19">
        <f t="shared" si="253"/>
        <v>2619</v>
      </c>
      <c r="G61" s="19">
        <f t="shared" si="253"/>
        <v>85</v>
      </c>
      <c r="H61" s="19">
        <f t="shared" si="253"/>
        <v>88</v>
      </c>
      <c r="I61" s="19">
        <f t="shared" si="253"/>
        <v>173</v>
      </c>
      <c r="J61" s="11">
        <f t="shared" si="2"/>
        <v>6.6055746468117595</v>
      </c>
      <c r="K61" s="19">
        <f t="shared" ref="K61:M61" si="254">SUM(K57:K60)</f>
        <v>62</v>
      </c>
      <c r="L61" s="19">
        <f t="shared" si="254"/>
        <v>64</v>
      </c>
      <c r="M61" s="19">
        <f t="shared" si="254"/>
        <v>126</v>
      </c>
      <c r="N61" s="11">
        <f t="shared" si="4"/>
        <v>4.8109965635738838</v>
      </c>
      <c r="O61" s="19">
        <f t="shared" ref="O61:Q61" si="255">SUM(O57:O60)</f>
        <v>0</v>
      </c>
      <c r="P61" s="19">
        <f t="shared" si="255"/>
        <v>0</v>
      </c>
      <c r="Q61" s="19">
        <f t="shared" si="255"/>
        <v>0</v>
      </c>
      <c r="R61" s="11">
        <f t="shared" si="6"/>
        <v>0</v>
      </c>
      <c r="S61" s="19">
        <f t="shared" ref="S61:U61" si="256">SUM(S57:S60)</f>
        <v>0</v>
      </c>
      <c r="T61" s="19">
        <f t="shared" si="256"/>
        <v>0</v>
      </c>
      <c r="U61" s="19">
        <f t="shared" si="256"/>
        <v>0</v>
      </c>
      <c r="V61" s="11">
        <f t="shared" si="8"/>
        <v>0</v>
      </c>
      <c r="W61" s="19">
        <f t="shared" ref="W61:Y61" si="257">SUM(W57:W60)</f>
        <v>0</v>
      </c>
      <c r="X61" s="19">
        <f t="shared" si="257"/>
        <v>0</v>
      </c>
      <c r="Y61" s="19">
        <f t="shared" si="257"/>
        <v>0</v>
      </c>
      <c r="Z61" s="11">
        <f t="shared" si="10"/>
        <v>0</v>
      </c>
      <c r="AA61" s="19">
        <f t="shared" ref="AA61:AC61" si="258">SUM(AA57:AA60)</f>
        <v>0</v>
      </c>
      <c r="AB61" s="19">
        <f t="shared" si="258"/>
        <v>0</v>
      </c>
      <c r="AC61" s="19">
        <f t="shared" si="258"/>
        <v>0</v>
      </c>
      <c r="AD61" s="11">
        <f t="shared" si="12"/>
        <v>0</v>
      </c>
      <c r="AE61" s="19">
        <f t="shared" ref="AE61:AG61" si="259">SUM(AE57:AE60)</f>
        <v>0</v>
      </c>
      <c r="AF61" s="19">
        <f t="shared" si="259"/>
        <v>0</v>
      </c>
      <c r="AG61" s="19">
        <f t="shared" si="259"/>
        <v>0</v>
      </c>
      <c r="AH61" s="11">
        <f t="shared" si="14"/>
        <v>0</v>
      </c>
      <c r="AI61" s="19">
        <f t="shared" ref="AI61:AK61" si="260">SUM(AI57:AI60)</f>
        <v>0</v>
      </c>
      <c r="AJ61" s="19">
        <f t="shared" si="260"/>
        <v>0</v>
      </c>
      <c r="AK61" s="19">
        <f t="shared" si="260"/>
        <v>0</v>
      </c>
      <c r="AL61" s="11">
        <f t="shared" si="16"/>
        <v>0</v>
      </c>
      <c r="AM61" s="19">
        <f t="shared" ref="AM61:AO61" si="261">SUM(AM57:AM60)</f>
        <v>0</v>
      </c>
      <c r="AN61" s="19">
        <f t="shared" si="261"/>
        <v>0</v>
      </c>
      <c r="AO61" s="19">
        <f t="shared" si="261"/>
        <v>0</v>
      </c>
      <c r="AP61" s="11">
        <f t="shared" si="18"/>
        <v>0</v>
      </c>
      <c r="AQ61" s="19">
        <f t="shared" ref="AQ61:AS61" si="262">SUM(AQ57:AQ60)</f>
        <v>0</v>
      </c>
      <c r="AR61" s="19">
        <f t="shared" si="262"/>
        <v>0</v>
      </c>
      <c r="AS61" s="19">
        <f t="shared" si="262"/>
        <v>0</v>
      </c>
      <c r="AT61" s="11">
        <f t="shared" si="20"/>
        <v>0</v>
      </c>
      <c r="AU61" s="19">
        <f t="shared" ref="AU61:AW61" si="263">SUM(AU57:AU60)</f>
        <v>0</v>
      </c>
      <c r="AV61" s="19">
        <f t="shared" si="263"/>
        <v>0</v>
      </c>
      <c r="AW61" s="19">
        <f t="shared" si="263"/>
        <v>0</v>
      </c>
      <c r="AX61" s="11">
        <f t="shared" si="22"/>
        <v>0</v>
      </c>
    </row>
    <row r="62" spans="1:50" ht="14.25" customHeight="1">
      <c r="A62" s="99">
        <v>12</v>
      </c>
      <c r="B62" s="103" t="s">
        <v>82</v>
      </c>
      <c r="C62" s="9" t="s">
        <v>83</v>
      </c>
      <c r="D62" s="25">
        <v>376</v>
      </c>
      <c r="E62" s="25">
        <v>385</v>
      </c>
      <c r="F62" s="11">
        <f t="shared" ref="F62:F65" si="264">D62+E62</f>
        <v>761</v>
      </c>
      <c r="G62" s="14">
        <v>26</v>
      </c>
      <c r="H62" s="14">
        <v>21</v>
      </c>
      <c r="I62" s="11">
        <f t="shared" ref="I62:I65" si="265">G62+H62</f>
        <v>47</v>
      </c>
      <c r="J62" s="11">
        <f t="shared" si="2"/>
        <v>6.1760840998685937</v>
      </c>
      <c r="K62" s="14">
        <v>26</v>
      </c>
      <c r="L62" s="14">
        <v>21</v>
      </c>
      <c r="M62" s="11">
        <f t="shared" ref="M62:M65" si="266">K62+L62</f>
        <v>47</v>
      </c>
      <c r="N62" s="11">
        <f t="shared" si="4"/>
        <v>6.1760840998685937</v>
      </c>
      <c r="O62" s="14"/>
      <c r="P62" s="14"/>
      <c r="Q62" s="11">
        <f t="shared" ref="Q62:Q65" si="267">O62+P62</f>
        <v>0</v>
      </c>
      <c r="R62" s="11">
        <f t="shared" si="6"/>
        <v>0</v>
      </c>
      <c r="S62" s="14"/>
      <c r="T62" s="14"/>
      <c r="U62" s="11">
        <f t="shared" ref="U62:U65" si="268">S62+T62</f>
        <v>0</v>
      </c>
      <c r="V62" s="11">
        <f t="shared" si="8"/>
        <v>0</v>
      </c>
      <c r="W62" s="14"/>
      <c r="X62" s="14"/>
      <c r="Y62" s="11">
        <f t="shared" ref="Y62:Y65" si="269">W62+X62</f>
        <v>0</v>
      </c>
      <c r="Z62" s="11">
        <f t="shared" si="10"/>
        <v>0</v>
      </c>
      <c r="AA62" s="14"/>
      <c r="AB62" s="14"/>
      <c r="AC62" s="11">
        <f t="shared" ref="AC62:AC65" si="270">AA62+AB62</f>
        <v>0</v>
      </c>
      <c r="AD62" s="11">
        <f t="shared" si="12"/>
        <v>0</v>
      </c>
      <c r="AE62" s="14"/>
      <c r="AF62" s="14"/>
      <c r="AG62" s="11">
        <f t="shared" ref="AG62:AG65" si="271">AE62+AF62</f>
        <v>0</v>
      </c>
      <c r="AH62" s="11">
        <f t="shared" si="14"/>
        <v>0</v>
      </c>
      <c r="AI62" s="14"/>
      <c r="AJ62" s="14"/>
      <c r="AK62" s="11">
        <f t="shared" ref="AK62:AK65" si="272">AI62+AJ62</f>
        <v>0</v>
      </c>
      <c r="AL62" s="11">
        <f t="shared" si="16"/>
        <v>0</v>
      </c>
      <c r="AM62" s="14"/>
      <c r="AN62" s="14"/>
      <c r="AO62" s="11">
        <f t="shared" ref="AO62:AO65" si="273">AM62+AN62</f>
        <v>0</v>
      </c>
      <c r="AP62" s="11">
        <f t="shared" si="18"/>
        <v>0</v>
      </c>
      <c r="AQ62" s="14"/>
      <c r="AR62" s="14"/>
      <c r="AS62" s="11">
        <f t="shared" ref="AS62:AS65" si="274">AQ62+AR62</f>
        <v>0</v>
      </c>
      <c r="AT62" s="11">
        <f t="shared" si="20"/>
        <v>0</v>
      </c>
      <c r="AU62" s="14"/>
      <c r="AV62" s="14"/>
      <c r="AW62" s="11">
        <f t="shared" ref="AW62:AW65" si="275">AU62+AV62</f>
        <v>0</v>
      </c>
      <c r="AX62" s="11">
        <f t="shared" si="22"/>
        <v>0</v>
      </c>
    </row>
    <row r="63" spans="1:50" ht="14.25" customHeight="1">
      <c r="A63" s="100"/>
      <c r="B63" s="100"/>
      <c r="C63" s="9" t="s">
        <v>84</v>
      </c>
      <c r="D63" s="25">
        <v>201</v>
      </c>
      <c r="E63" s="25">
        <v>232</v>
      </c>
      <c r="F63" s="11">
        <f t="shared" si="264"/>
        <v>433</v>
      </c>
      <c r="G63" s="14">
        <v>15</v>
      </c>
      <c r="H63" s="14">
        <v>13</v>
      </c>
      <c r="I63" s="11">
        <f t="shared" si="265"/>
        <v>28</v>
      </c>
      <c r="J63" s="11">
        <f t="shared" si="2"/>
        <v>6.4665127020785222</v>
      </c>
      <c r="K63" s="14">
        <v>15</v>
      </c>
      <c r="L63" s="14">
        <v>13</v>
      </c>
      <c r="M63" s="11">
        <f t="shared" si="266"/>
        <v>28</v>
      </c>
      <c r="N63" s="11">
        <f t="shared" si="4"/>
        <v>6.4665127020785222</v>
      </c>
      <c r="O63" s="14"/>
      <c r="P63" s="14"/>
      <c r="Q63" s="11">
        <f t="shared" si="267"/>
        <v>0</v>
      </c>
      <c r="R63" s="11">
        <f t="shared" si="6"/>
        <v>0</v>
      </c>
      <c r="S63" s="14"/>
      <c r="T63" s="14"/>
      <c r="U63" s="11">
        <f t="shared" si="268"/>
        <v>0</v>
      </c>
      <c r="V63" s="11">
        <f t="shared" si="8"/>
        <v>0</v>
      </c>
      <c r="W63" s="14"/>
      <c r="X63" s="14"/>
      <c r="Y63" s="11">
        <f t="shared" si="269"/>
        <v>0</v>
      </c>
      <c r="Z63" s="11">
        <f t="shared" si="10"/>
        <v>0</v>
      </c>
      <c r="AA63" s="14"/>
      <c r="AB63" s="14"/>
      <c r="AC63" s="11">
        <f t="shared" si="270"/>
        <v>0</v>
      </c>
      <c r="AD63" s="11">
        <f t="shared" si="12"/>
        <v>0</v>
      </c>
      <c r="AE63" s="14"/>
      <c r="AF63" s="14"/>
      <c r="AG63" s="11">
        <f t="shared" si="271"/>
        <v>0</v>
      </c>
      <c r="AH63" s="11">
        <f t="shared" si="14"/>
        <v>0</v>
      </c>
      <c r="AI63" s="14"/>
      <c r="AJ63" s="14"/>
      <c r="AK63" s="11">
        <f t="shared" si="272"/>
        <v>0</v>
      </c>
      <c r="AL63" s="11">
        <f t="shared" si="16"/>
        <v>0</v>
      </c>
      <c r="AM63" s="14"/>
      <c r="AN63" s="14"/>
      <c r="AO63" s="11">
        <f t="shared" si="273"/>
        <v>0</v>
      </c>
      <c r="AP63" s="11">
        <f t="shared" si="18"/>
        <v>0</v>
      </c>
      <c r="AQ63" s="14"/>
      <c r="AR63" s="14"/>
      <c r="AS63" s="11">
        <f t="shared" si="274"/>
        <v>0</v>
      </c>
      <c r="AT63" s="11">
        <f t="shared" si="20"/>
        <v>0</v>
      </c>
      <c r="AU63" s="14"/>
      <c r="AV63" s="14"/>
      <c r="AW63" s="11">
        <f t="shared" si="275"/>
        <v>0</v>
      </c>
      <c r="AX63" s="11">
        <f t="shared" si="22"/>
        <v>0</v>
      </c>
    </row>
    <row r="64" spans="1:50" ht="14.25" customHeight="1">
      <c r="A64" s="100"/>
      <c r="B64" s="100"/>
      <c r="C64" s="9" t="s">
        <v>85</v>
      </c>
      <c r="D64" s="25">
        <v>420</v>
      </c>
      <c r="E64" s="25">
        <v>449</v>
      </c>
      <c r="F64" s="11">
        <f t="shared" si="264"/>
        <v>869</v>
      </c>
      <c r="G64" s="14">
        <v>25</v>
      </c>
      <c r="H64" s="14">
        <v>37</v>
      </c>
      <c r="I64" s="11">
        <f t="shared" si="265"/>
        <v>62</v>
      </c>
      <c r="J64" s="11">
        <f t="shared" si="2"/>
        <v>7.1346375143843499</v>
      </c>
      <c r="K64" s="14">
        <v>25</v>
      </c>
      <c r="L64" s="14">
        <v>37</v>
      </c>
      <c r="M64" s="11">
        <f t="shared" si="266"/>
        <v>62</v>
      </c>
      <c r="N64" s="11">
        <f t="shared" si="4"/>
        <v>7.1346375143843499</v>
      </c>
      <c r="O64" s="14"/>
      <c r="P64" s="14"/>
      <c r="Q64" s="11">
        <f t="shared" si="267"/>
        <v>0</v>
      </c>
      <c r="R64" s="11">
        <f t="shared" si="6"/>
        <v>0</v>
      </c>
      <c r="S64" s="14"/>
      <c r="T64" s="14"/>
      <c r="U64" s="11">
        <f t="shared" si="268"/>
        <v>0</v>
      </c>
      <c r="V64" s="11">
        <f t="shared" si="8"/>
        <v>0</v>
      </c>
      <c r="W64" s="14"/>
      <c r="X64" s="14"/>
      <c r="Y64" s="11">
        <f t="shared" si="269"/>
        <v>0</v>
      </c>
      <c r="Z64" s="11">
        <f t="shared" si="10"/>
        <v>0</v>
      </c>
      <c r="AA64" s="14"/>
      <c r="AB64" s="14"/>
      <c r="AC64" s="11">
        <f t="shared" si="270"/>
        <v>0</v>
      </c>
      <c r="AD64" s="11">
        <f t="shared" si="12"/>
        <v>0</v>
      </c>
      <c r="AE64" s="14"/>
      <c r="AF64" s="14"/>
      <c r="AG64" s="11">
        <f t="shared" si="271"/>
        <v>0</v>
      </c>
      <c r="AH64" s="11">
        <f t="shared" si="14"/>
        <v>0</v>
      </c>
      <c r="AI64" s="14"/>
      <c r="AJ64" s="14"/>
      <c r="AK64" s="11">
        <f t="shared" si="272"/>
        <v>0</v>
      </c>
      <c r="AL64" s="11">
        <f t="shared" si="16"/>
        <v>0</v>
      </c>
      <c r="AM64" s="14"/>
      <c r="AN64" s="14"/>
      <c r="AO64" s="11">
        <f t="shared" si="273"/>
        <v>0</v>
      </c>
      <c r="AP64" s="11">
        <f t="shared" si="18"/>
        <v>0</v>
      </c>
      <c r="AQ64" s="14"/>
      <c r="AR64" s="14"/>
      <c r="AS64" s="11">
        <f t="shared" si="274"/>
        <v>0</v>
      </c>
      <c r="AT64" s="11">
        <f t="shared" si="20"/>
        <v>0</v>
      </c>
      <c r="AU64" s="14"/>
      <c r="AV64" s="14"/>
      <c r="AW64" s="11">
        <f t="shared" si="275"/>
        <v>0</v>
      </c>
      <c r="AX64" s="11">
        <f t="shared" si="22"/>
        <v>0</v>
      </c>
    </row>
    <row r="65" spans="1:50" ht="14.25" customHeight="1">
      <c r="A65" s="101"/>
      <c r="B65" s="101"/>
      <c r="C65" s="9" t="s">
        <v>86</v>
      </c>
      <c r="D65" s="25">
        <v>431</v>
      </c>
      <c r="E65" s="25">
        <v>436</v>
      </c>
      <c r="F65" s="11">
        <f t="shared" si="264"/>
        <v>867</v>
      </c>
      <c r="G65" s="14">
        <v>28</v>
      </c>
      <c r="H65" s="14">
        <v>29</v>
      </c>
      <c r="I65" s="11">
        <f t="shared" si="265"/>
        <v>57</v>
      </c>
      <c r="J65" s="11">
        <f t="shared" si="2"/>
        <v>6.5743944636678195</v>
      </c>
      <c r="K65" s="14">
        <v>28</v>
      </c>
      <c r="L65" s="14">
        <v>29</v>
      </c>
      <c r="M65" s="11">
        <f t="shared" si="266"/>
        <v>57</v>
      </c>
      <c r="N65" s="11">
        <f t="shared" si="4"/>
        <v>6.5743944636678195</v>
      </c>
      <c r="O65" s="14"/>
      <c r="P65" s="14"/>
      <c r="Q65" s="11">
        <f t="shared" si="267"/>
        <v>0</v>
      </c>
      <c r="R65" s="11">
        <f t="shared" si="6"/>
        <v>0</v>
      </c>
      <c r="S65" s="14"/>
      <c r="T65" s="14"/>
      <c r="U65" s="11">
        <f t="shared" si="268"/>
        <v>0</v>
      </c>
      <c r="V65" s="11">
        <f t="shared" si="8"/>
        <v>0</v>
      </c>
      <c r="W65" s="14"/>
      <c r="X65" s="14"/>
      <c r="Y65" s="11">
        <f t="shared" si="269"/>
        <v>0</v>
      </c>
      <c r="Z65" s="11">
        <f t="shared" si="10"/>
        <v>0</v>
      </c>
      <c r="AA65" s="14"/>
      <c r="AB65" s="14"/>
      <c r="AC65" s="11">
        <f t="shared" si="270"/>
        <v>0</v>
      </c>
      <c r="AD65" s="11">
        <f t="shared" si="12"/>
        <v>0</v>
      </c>
      <c r="AE65" s="14"/>
      <c r="AF65" s="14"/>
      <c r="AG65" s="11">
        <f t="shared" si="271"/>
        <v>0</v>
      </c>
      <c r="AH65" s="11">
        <f t="shared" si="14"/>
        <v>0</v>
      </c>
      <c r="AI65" s="14"/>
      <c r="AJ65" s="14"/>
      <c r="AK65" s="11">
        <f t="shared" si="272"/>
        <v>0</v>
      </c>
      <c r="AL65" s="11">
        <f t="shared" si="16"/>
        <v>0</v>
      </c>
      <c r="AM65" s="14"/>
      <c r="AN65" s="14"/>
      <c r="AO65" s="11">
        <f t="shared" si="273"/>
        <v>0</v>
      </c>
      <c r="AP65" s="11">
        <f t="shared" si="18"/>
        <v>0</v>
      </c>
      <c r="AQ65" s="14"/>
      <c r="AR65" s="14"/>
      <c r="AS65" s="11">
        <f t="shared" si="274"/>
        <v>0</v>
      </c>
      <c r="AT65" s="11">
        <f t="shared" si="20"/>
        <v>0</v>
      </c>
      <c r="AU65" s="14"/>
      <c r="AV65" s="14"/>
      <c r="AW65" s="11">
        <f t="shared" si="275"/>
        <v>0</v>
      </c>
      <c r="AX65" s="11">
        <f t="shared" si="22"/>
        <v>0</v>
      </c>
    </row>
    <row r="66" spans="1:50" ht="14.25" customHeight="1">
      <c r="A66" s="26"/>
      <c r="B66" s="17"/>
      <c r="C66" s="18" t="s">
        <v>37</v>
      </c>
      <c r="D66" s="19">
        <f t="shared" ref="D66:I66" si="276">SUM(D62:D65)</f>
        <v>1428</v>
      </c>
      <c r="E66" s="19">
        <f t="shared" si="276"/>
        <v>1502</v>
      </c>
      <c r="F66" s="19">
        <f t="shared" si="276"/>
        <v>2930</v>
      </c>
      <c r="G66" s="19">
        <f t="shared" si="276"/>
        <v>94</v>
      </c>
      <c r="H66" s="19">
        <f t="shared" si="276"/>
        <v>100</v>
      </c>
      <c r="I66" s="19">
        <f t="shared" si="276"/>
        <v>194</v>
      </c>
      <c r="J66" s="11">
        <f t="shared" si="2"/>
        <v>6.621160409556313</v>
      </c>
      <c r="K66" s="19">
        <f t="shared" ref="K66:M66" si="277">SUM(K62:K65)</f>
        <v>94</v>
      </c>
      <c r="L66" s="19">
        <f t="shared" si="277"/>
        <v>100</v>
      </c>
      <c r="M66" s="19">
        <f t="shared" si="277"/>
        <v>194</v>
      </c>
      <c r="N66" s="11">
        <f t="shared" si="4"/>
        <v>6.621160409556313</v>
      </c>
      <c r="O66" s="19">
        <f t="shared" ref="O66:Q66" si="278">SUM(O62:O65)</f>
        <v>0</v>
      </c>
      <c r="P66" s="19">
        <f t="shared" si="278"/>
        <v>0</v>
      </c>
      <c r="Q66" s="19">
        <f t="shared" si="278"/>
        <v>0</v>
      </c>
      <c r="R66" s="11">
        <f t="shared" si="6"/>
        <v>0</v>
      </c>
      <c r="S66" s="19">
        <f t="shared" ref="S66:U66" si="279">SUM(S62:S65)</f>
        <v>0</v>
      </c>
      <c r="T66" s="19">
        <f t="shared" si="279"/>
        <v>0</v>
      </c>
      <c r="U66" s="19">
        <f t="shared" si="279"/>
        <v>0</v>
      </c>
      <c r="V66" s="11">
        <f t="shared" si="8"/>
        <v>0</v>
      </c>
      <c r="W66" s="19">
        <f t="shared" ref="W66:Y66" si="280">SUM(W62:W65)</f>
        <v>0</v>
      </c>
      <c r="X66" s="19">
        <f t="shared" si="280"/>
        <v>0</v>
      </c>
      <c r="Y66" s="19">
        <f t="shared" si="280"/>
        <v>0</v>
      </c>
      <c r="Z66" s="11">
        <f t="shared" si="10"/>
        <v>0</v>
      </c>
      <c r="AA66" s="19">
        <f t="shared" ref="AA66:AC66" si="281">SUM(AA62:AA65)</f>
        <v>0</v>
      </c>
      <c r="AB66" s="19">
        <f t="shared" si="281"/>
        <v>0</v>
      </c>
      <c r="AC66" s="19">
        <f t="shared" si="281"/>
        <v>0</v>
      </c>
      <c r="AD66" s="11">
        <f t="shared" si="12"/>
        <v>0</v>
      </c>
      <c r="AE66" s="19">
        <f t="shared" ref="AE66:AG66" si="282">SUM(AE62:AE65)</f>
        <v>0</v>
      </c>
      <c r="AF66" s="19">
        <f t="shared" si="282"/>
        <v>0</v>
      </c>
      <c r="AG66" s="19">
        <f t="shared" si="282"/>
        <v>0</v>
      </c>
      <c r="AH66" s="11">
        <f t="shared" si="14"/>
        <v>0</v>
      </c>
      <c r="AI66" s="19">
        <f t="shared" ref="AI66:AK66" si="283">SUM(AI62:AI65)</f>
        <v>0</v>
      </c>
      <c r="AJ66" s="19">
        <f t="shared" si="283"/>
        <v>0</v>
      </c>
      <c r="AK66" s="19">
        <f t="shared" si="283"/>
        <v>0</v>
      </c>
      <c r="AL66" s="11">
        <f t="shared" si="16"/>
        <v>0</v>
      </c>
      <c r="AM66" s="19">
        <f t="shared" ref="AM66:AO66" si="284">SUM(AM62:AM65)</f>
        <v>0</v>
      </c>
      <c r="AN66" s="19">
        <f t="shared" si="284"/>
        <v>0</v>
      </c>
      <c r="AO66" s="19">
        <f t="shared" si="284"/>
        <v>0</v>
      </c>
      <c r="AP66" s="11">
        <f t="shared" si="18"/>
        <v>0</v>
      </c>
      <c r="AQ66" s="19">
        <f t="shared" ref="AQ66:AS66" si="285">SUM(AQ62:AQ65)</f>
        <v>0</v>
      </c>
      <c r="AR66" s="19">
        <f t="shared" si="285"/>
        <v>0</v>
      </c>
      <c r="AS66" s="19">
        <f t="shared" si="285"/>
        <v>0</v>
      </c>
      <c r="AT66" s="11">
        <f t="shared" si="20"/>
        <v>0</v>
      </c>
      <c r="AU66" s="19">
        <f t="shared" ref="AU66:AW66" si="286">SUM(AU62:AU65)</f>
        <v>0</v>
      </c>
      <c r="AV66" s="19">
        <f t="shared" si="286"/>
        <v>0</v>
      </c>
      <c r="AW66" s="19">
        <f t="shared" si="286"/>
        <v>0</v>
      </c>
      <c r="AX66" s="11">
        <f t="shared" si="22"/>
        <v>0</v>
      </c>
    </row>
    <row r="67" spans="1:50" ht="14.25" customHeight="1">
      <c r="A67" s="99">
        <v>13</v>
      </c>
      <c r="B67" s="102" t="s">
        <v>87</v>
      </c>
      <c r="C67" s="9" t="s">
        <v>88</v>
      </c>
      <c r="D67" s="25">
        <v>260</v>
      </c>
      <c r="E67" s="25">
        <v>245</v>
      </c>
      <c r="F67" s="11">
        <f t="shared" ref="F67:F71" si="287">D67+E67</f>
        <v>505</v>
      </c>
      <c r="G67" s="14">
        <v>22</v>
      </c>
      <c r="H67" s="14">
        <v>19</v>
      </c>
      <c r="I67" s="11">
        <f t="shared" ref="I67:I71" si="288">G67+H67</f>
        <v>41</v>
      </c>
      <c r="J67" s="11">
        <f t="shared" si="2"/>
        <v>8.1188118811881189</v>
      </c>
      <c r="K67" s="63">
        <v>24</v>
      </c>
      <c r="L67" s="63">
        <v>21</v>
      </c>
      <c r="M67" s="11">
        <f t="shared" ref="M67:M71" si="289">K67+L67</f>
        <v>45</v>
      </c>
      <c r="N67" s="11">
        <f t="shared" si="4"/>
        <v>8.9108910891089099</v>
      </c>
      <c r="O67" s="14"/>
      <c r="P67" s="14"/>
      <c r="Q67" s="11">
        <f t="shared" ref="Q67:Q71" si="290">O67+P67</f>
        <v>0</v>
      </c>
      <c r="R67" s="11">
        <f t="shared" si="6"/>
        <v>0</v>
      </c>
      <c r="S67" s="14"/>
      <c r="T67" s="14"/>
      <c r="U67" s="11">
        <f t="shared" ref="U67:U71" si="291">S67+T67</f>
        <v>0</v>
      </c>
      <c r="V67" s="11">
        <f t="shared" si="8"/>
        <v>0</v>
      </c>
      <c r="W67" s="14"/>
      <c r="X67" s="14"/>
      <c r="Y67" s="11">
        <f t="shared" ref="Y67:Y71" si="292">W67+X67</f>
        <v>0</v>
      </c>
      <c r="Z67" s="11">
        <f t="shared" si="10"/>
        <v>0</v>
      </c>
      <c r="AA67" s="14"/>
      <c r="AB67" s="14"/>
      <c r="AC67" s="11">
        <f t="shared" ref="AC67:AC71" si="293">AA67+AB67</f>
        <v>0</v>
      </c>
      <c r="AD67" s="11">
        <f t="shared" si="12"/>
        <v>0</v>
      </c>
      <c r="AE67" s="14"/>
      <c r="AF67" s="14"/>
      <c r="AG67" s="11">
        <f t="shared" ref="AG67:AG71" si="294">AE67+AF67</f>
        <v>0</v>
      </c>
      <c r="AH67" s="11">
        <f t="shared" si="14"/>
        <v>0</v>
      </c>
      <c r="AI67" s="14"/>
      <c r="AJ67" s="14"/>
      <c r="AK67" s="11">
        <f t="shared" ref="AK67:AK71" si="295">AI67+AJ67</f>
        <v>0</v>
      </c>
      <c r="AL67" s="11">
        <f t="shared" si="16"/>
        <v>0</v>
      </c>
      <c r="AM67" s="14"/>
      <c r="AN67" s="14"/>
      <c r="AO67" s="11">
        <f t="shared" ref="AO67:AO71" si="296">AM67+AN67</f>
        <v>0</v>
      </c>
      <c r="AP67" s="11">
        <f t="shared" si="18"/>
        <v>0</v>
      </c>
      <c r="AQ67" s="14"/>
      <c r="AR67" s="14"/>
      <c r="AS67" s="11">
        <f t="shared" ref="AS67:AS71" si="297">AQ67+AR67</f>
        <v>0</v>
      </c>
      <c r="AT67" s="11">
        <f t="shared" si="20"/>
        <v>0</v>
      </c>
      <c r="AU67" s="14"/>
      <c r="AV67" s="14"/>
      <c r="AW67" s="11">
        <f t="shared" ref="AW67:AW71" si="298">AU67+AV67</f>
        <v>0</v>
      </c>
      <c r="AX67" s="11">
        <f t="shared" si="22"/>
        <v>0</v>
      </c>
    </row>
    <row r="68" spans="1:50" ht="14.25" customHeight="1">
      <c r="A68" s="100"/>
      <c r="B68" s="100"/>
      <c r="C68" s="9" t="s">
        <v>89</v>
      </c>
      <c r="D68" s="25">
        <v>75</v>
      </c>
      <c r="E68" s="25">
        <v>76</v>
      </c>
      <c r="F68" s="11">
        <f t="shared" si="287"/>
        <v>151</v>
      </c>
      <c r="G68" s="14">
        <v>2</v>
      </c>
      <c r="H68" s="14">
        <v>0</v>
      </c>
      <c r="I68" s="11">
        <f t="shared" si="288"/>
        <v>2</v>
      </c>
      <c r="J68" s="11">
        <f t="shared" si="2"/>
        <v>1.3245033112582782</v>
      </c>
      <c r="K68" s="64">
        <v>5</v>
      </c>
      <c r="L68" s="64">
        <v>4</v>
      </c>
      <c r="M68" s="11">
        <f t="shared" si="289"/>
        <v>9</v>
      </c>
      <c r="N68" s="11">
        <f t="shared" si="4"/>
        <v>5.9602649006622519</v>
      </c>
      <c r="O68" s="14"/>
      <c r="P68" s="14"/>
      <c r="Q68" s="11">
        <f t="shared" si="290"/>
        <v>0</v>
      </c>
      <c r="R68" s="11">
        <f t="shared" si="6"/>
        <v>0</v>
      </c>
      <c r="S68" s="14"/>
      <c r="T68" s="14"/>
      <c r="U68" s="11">
        <f t="shared" si="291"/>
        <v>0</v>
      </c>
      <c r="V68" s="11">
        <f t="shared" si="8"/>
        <v>0</v>
      </c>
      <c r="W68" s="14"/>
      <c r="X68" s="14"/>
      <c r="Y68" s="11">
        <f t="shared" si="292"/>
        <v>0</v>
      </c>
      <c r="Z68" s="11">
        <f t="shared" si="10"/>
        <v>0</v>
      </c>
      <c r="AA68" s="14">
        <v>1</v>
      </c>
      <c r="AB68" s="14"/>
      <c r="AC68" s="11">
        <f t="shared" si="293"/>
        <v>1</v>
      </c>
      <c r="AD68" s="11">
        <f t="shared" si="12"/>
        <v>50</v>
      </c>
      <c r="AE68" s="14"/>
      <c r="AF68" s="14"/>
      <c r="AG68" s="11">
        <f t="shared" si="294"/>
        <v>0</v>
      </c>
      <c r="AH68" s="11">
        <f t="shared" si="14"/>
        <v>0</v>
      </c>
      <c r="AI68" s="14"/>
      <c r="AJ68" s="14"/>
      <c r="AK68" s="11">
        <f t="shared" si="295"/>
        <v>0</v>
      </c>
      <c r="AL68" s="11">
        <f t="shared" si="16"/>
        <v>0</v>
      </c>
      <c r="AM68" s="14"/>
      <c r="AN68" s="14"/>
      <c r="AO68" s="11">
        <f t="shared" si="296"/>
        <v>0</v>
      </c>
      <c r="AP68" s="11">
        <f t="shared" si="18"/>
        <v>0</v>
      </c>
      <c r="AQ68" s="14"/>
      <c r="AR68" s="14"/>
      <c r="AS68" s="11">
        <f t="shared" si="297"/>
        <v>0</v>
      </c>
      <c r="AT68" s="11">
        <f t="shared" si="20"/>
        <v>0</v>
      </c>
      <c r="AU68" s="14">
        <v>1</v>
      </c>
      <c r="AV68" s="14"/>
      <c r="AW68" s="11">
        <f t="shared" si="298"/>
        <v>1</v>
      </c>
      <c r="AX68" s="11">
        <f t="shared" si="22"/>
        <v>50</v>
      </c>
    </row>
    <row r="69" spans="1:50" ht="14.25" customHeight="1">
      <c r="A69" s="100"/>
      <c r="B69" s="100"/>
      <c r="C69" s="9" t="s">
        <v>90</v>
      </c>
      <c r="D69" s="25">
        <v>149</v>
      </c>
      <c r="E69" s="25">
        <v>142</v>
      </c>
      <c r="F69" s="11">
        <f t="shared" si="287"/>
        <v>291</v>
      </c>
      <c r="G69" s="14">
        <v>13</v>
      </c>
      <c r="H69" s="14">
        <v>15</v>
      </c>
      <c r="I69" s="11">
        <f t="shared" si="288"/>
        <v>28</v>
      </c>
      <c r="J69" s="11">
        <f t="shared" si="2"/>
        <v>9.6219931271477677</v>
      </c>
      <c r="K69" s="64">
        <v>13</v>
      </c>
      <c r="L69" s="64">
        <v>15</v>
      </c>
      <c r="M69" s="11">
        <f t="shared" si="289"/>
        <v>28</v>
      </c>
      <c r="N69" s="11">
        <f t="shared" si="4"/>
        <v>9.6219931271477677</v>
      </c>
      <c r="O69" s="14"/>
      <c r="P69" s="14"/>
      <c r="Q69" s="11">
        <f t="shared" si="290"/>
        <v>0</v>
      </c>
      <c r="R69" s="11">
        <f t="shared" si="6"/>
        <v>0</v>
      </c>
      <c r="S69" s="14"/>
      <c r="T69" s="14"/>
      <c r="U69" s="11">
        <f t="shared" si="291"/>
        <v>0</v>
      </c>
      <c r="V69" s="11">
        <f t="shared" si="8"/>
        <v>0</v>
      </c>
      <c r="W69" s="14"/>
      <c r="X69" s="14"/>
      <c r="Y69" s="11">
        <f t="shared" si="292"/>
        <v>0</v>
      </c>
      <c r="Z69" s="11">
        <f t="shared" si="10"/>
        <v>0</v>
      </c>
      <c r="AA69" s="14"/>
      <c r="AB69" s="14"/>
      <c r="AC69" s="11">
        <f t="shared" si="293"/>
        <v>0</v>
      </c>
      <c r="AD69" s="11">
        <f t="shared" si="12"/>
        <v>0</v>
      </c>
      <c r="AE69" s="14"/>
      <c r="AF69" s="14"/>
      <c r="AG69" s="11">
        <f t="shared" si="294"/>
        <v>0</v>
      </c>
      <c r="AH69" s="11">
        <f t="shared" si="14"/>
        <v>0</v>
      </c>
      <c r="AI69" s="14"/>
      <c r="AJ69" s="14"/>
      <c r="AK69" s="11">
        <f t="shared" si="295"/>
        <v>0</v>
      </c>
      <c r="AL69" s="11">
        <f t="shared" si="16"/>
        <v>0</v>
      </c>
      <c r="AM69" s="14"/>
      <c r="AN69" s="14"/>
      <c r="AO69" s="11">
        <f t="shared" si="296"/>
        <v>0</v>
      </c>
      <c r="AP69" s="11">
        <f t="shared" si="18"/>
        <v>0</v>
      </c>
      <c r="AQ69" s="14"/>
      <c r="AR69" s="14"/>
      <c r="AS69" s="11">
        <f t="shared" si="297"/>
        <v>0</v>
      </c>
      <c r="AT69" s="11">
        <f t="shared" si="20"/>
        <v>0</v>
      </c>
      <c r="AU69" s="14"/>
      <c r="AV69" s="14"/>
      <c r="AW69" s="11">
        <f t="shared" si="298"/>
        <v>0</v>
      </c>
      <c r="AX69" s="11">
        <f t="shared" si="22"/>
        <v>0</v>
      </c>
    </row>
    <row r="70" spans="1:50" ht="14.25" customHeight="1">
      <c r="A70" s="100"/>
      <c r="B70" s="100"/>
      <c r="C70" s="9" t="s">
        <v>91</v>
      </c>
      <c r="D70" s="25">
        <v>424</v>
      </c>
      <c r="E70" s="25">
        <v>401</v>
      </c>
      <c r="F70" s="11">
        <f t="shared" si="287"/>
        <v>825</v>
      </c>
      <c r="G70" s="14">
        <v>54</v>
      </c>
      <c r="H70" s="14">
        <v>47</v>
      </c>
      <c r="I70" s="11">
        <f t="shared" si="288"/>
        <v>101</v>
      </c>
      <c r="J70" s="11">
        <f t="shared" si="2"/>
        <v>12.242424242424242</v>
      </c>
      <c r="K70" s="64">
        <v>64</v>
      </c>
      <c r="L70" s="64">
        <v>55</v>
      </c>
      <c r="M70" s="11">
        <f t="shared" si="289"/>
        <v>119</v>
      </c>
      <c r="N70" s="11">
        <f t="shared" si="4"/>
        <v>14.424242424242426</v>
      </c>
      <c r="O70" s="14"/>
      <c r="P70" s="14"/>
      <c r="Q70" s="11">
        <f t="shared" si="290"/>
        <v>0</v>
      </c>
      <c r="R70" s="11">
        <f t="shared" si="6"/>
        <v>0</v>
      </c>
      <c r="S70" s="14"/>
      <c r="T70" s="14"/>
      <c r="U70" s="11">
        <f t="shared" si="291"/>
        <v>0</v>
      </c>
      <c r="V70" s="11">
        <f t="shared" si="8"/>
        <v>0</v>
      </c>
      <c r="W70" s="14"/>
      <c r="X70" s="14"/>
      <c r="Y70" s="11">
        <f t="shared" si="292"/>
        <v>0</v>
      </c>
      <c r="Z70" s="11">
        <f t="shared" si="10"/>
        <v>0</v>
      </c>
      <c r="AA70" s="14"/>
      <c r="AB70" s="14">
        <v>1</v>
      </c>
      <c r="AC70" s="11">
        <f t="shared" si="293"/>
        <v>1</v>
      </c>
      <c r="AD70" s="11">
        <f t="shared" si="12"/>
        <v>0.99009900990099009</v>
      </c>
      <c r="AE70" s="14"/>
      <c r="AF70" s="14"/>
      <c r="AG70" s="11">
        <f t="shared" si="294"/>
        <v>0</v>
      </c>
      <c r="AH70" s="11">
        <f t="shared" si="14"/>
        <v>0</v>
      </c>
      <c r="AI70" s="14"/>
      <c r="AJ70" s="14"/>
      <c r="AK70" s="11">
        <f t="shared" si="295"/>
        <v>0</v>
      </c>
      <c r="AL70" s="11">
        <f t="shared" si="16"/>
        <v>0</v>
      </c>
      <c r="AM70" s="14"/>
      <c r="AN70" s="14"/>
      <c r="AO70" s="11">
        <f t="shared" si="296"/>
        <v>0</v>
      </c>
      <c r="AP70" s="11">
        <f t="shared" si="18"/>
        <v>0</v>
      </c>
      <c r="AQ70" s="14"/>
      <c r="AR70" s="14"/>
      <c r="AS70" s="11">
        <f t="shared" si="297"/>
        <v>0</v>
      </c>
      <c r="AT70" s="11">
        <f t="shared" si="20"/>
        <v>0</v>
      </c>
      <c r="AU70" s="14"/>
      <c r="AV70" s="14">
        <v>1</v>
      </c>
      <c r="AW70" s="11">
        <f t="shared" si="298"/>
        <v>1</v>
      </c>
      <c r="AX70" s="11">
        <f t="shared" si="22"/>
        <v>0.99009900990099009</v>
      </c>
    </row>
    <row r="71" spans="1:50" ht="14.25" customHeight="1">
      <c r="A71" s="101"/>
      <c r="B71" s="101"/>
      <c r="C71" s="9" t="s">
        <v>92</v>
      </c>
      <c r="D71" s="25">
        <v>319</v>
      </c>
      <c r="E71" s="25">
        <v>311</v>
      </c>
      <c r="F71" s="11">
        <f t="shared" si="287"/>
        <v>630</v>
      </c>
      <c r="G71" s="14">
        <v>43</v>
      </c>
      <c r="H71" s="14">
        <v>38</v>
      </c>
      <c r="I71" s="11">
        <f t="shared" si="288"/>
        <v>81</v>
      </c>
      <c r="J71" s="11">
        <f t="shared" si="2"/>
        <v>12.857142857142856</v>
      </c>
      <c r="K71" s="64">
        <v>45</v>
      </c>
      <c r="L71" s="64">
        <v>32</v>
      </c>
      <c r="M71" s="11">
        <f t="shared" si="289"/>
        <v>77</v>
      </c>
      <c r="N71" s="11">
        <f t="shared" si="4"/>
        <v>12.222222222222221</v>
      </c>
      <c r="O71" s="14"/>
      <c r="P71" s="14"/>
      <c r="Q71" s="11">
        <f t="shared" si="290"/>
        <v>0</v>
      </c>
      <c r="R71" s="11">
        <f t="shared" si="6"/>
        <v>0</v>
      </c>
      <c r="S71" s="14"/>
      <c r="T71" s="14"/>
      <c r="U71" s="11">
        <f t="shared" si="291"/>
        <v>0</v>
      </c>
      <c r="V71" s="11">
        <f t="shared" si="8"/>
        <v>0</v>
      </c>
      <c r="W71" s="14"/>
      <c r="X71" s="14"/>
      <c r="Y71" s="11">
        <f t="shared" si="292"/>
        <v>0</v>
      </c>
      <c r="Z71" s="11">
        <f t="shared" si="10"/>
        <v>0</v>
      </c>
      <c r="AA71" s="14"/>
      <c r="AB71" s="14"/>
      <c r="AC71" s="11">
        <f t="shared" si="293"/>
        <v>0</v>
      </c>
      <c r="AD71" s="11">
        <f t="shared" si="12"/>
        <v>0</v>
      </c>
      <c r="AE71" s="14"/>
      <c r="AF71" s="14"/>
      <c r="AG71" s="11">
        <f t="shared" si="294"/>
        <v>0</v>
      </c>
      <c r="AH71" s="11">
        <f t="shared" si="14"/>
        <v>0</v>
      </c>
      <c r="AI71" s="14"/>
      <c r="AJ71" s="14"/>
      <c r="AK71" s="11">
        <f t="shared" si="295"/>
        <v>0</v>
      </c>
      <c r="AL71" s="11">
        <f t="shared" si="16"/>
        <v>0</v>
      </c>
      <c r="AM71" s="14"/>
      <c r="AN71" s="14"/>
      <c r="AO71" s="11">
        <f t="shared" si="296"/>
        <v>0</v>
      </c>
      <c r="AP71" s="11">
        <f t="shared" si="18"/>
        <v>0</v>
      </c>
      <c r="AQ71" s="14"/>
      <c r="AR71" s="14"/>
      <c r="AS71" s="11">
        <f t="shared" si="297"/>
        <v>0</v>
      </c>
      <c r="AT71" s="11">
        <f t="shared" si="20"/>
        <v>0</v>
      </c>
      <c r="AU71" s="14"/>
      <c r="AV71" s="14"/>
      <c r="AW71" s="11">
        <f t="shared" si="298"/>
        <v>0</v>
      </c>
      <c r="AX71" s="11">
        <f t="shared" si="22"/>
        <v>0</v>
      </c>
    </row>
    <row r="72" spans="1:50" ht="14.25" customHeight="1">
      <c r="A72" s="26"/>
      <c r="B72" s="17"/>
      <c r="C72" s="18" t="s">
        <v>37</v>
      </c>
      <c r="D72" s="19">
        <f t="shared" ref="D72:I72" si="299">SUM(D67:D71)</f>
        <v>1227</v>
      </c>
      <c r="E72" s="19">
        <f t="shared" si="299"/>
        <v>1175</v>
      </c>
      <c r="F72" s="19">
        <f t="shared" si="299"/>
        <v>2402</v>
      </c>
      <c r="G72" s="19">
        <f t="shared" si="299"/>
        <v>134</v>
      </c>
      <c r="H72" s="19">
        <f t="shared" si="299"/>
        <v>119</v>
      </c>
      <c r="I72" s="19">
        <f t="shared" si="299"/>
        <v>253</v>
      </c>
      <c r="J72" s="11">
        <f t="shared" si="2"/>
        <v>10.532889258950874</v>
      </c>
      <c r="K72" s="19">
        <f t="shared" ref="K72:M72" si="300">SUM(K67:K71)</f>
        <v>151</v>
      </c>
      <c r="L72" s="19">
        <f t="shared" si="300"/>
        <v>127</v>
      </c>
      <c r="M72" s="19">
        <f t="shared" si="300"/>
        <v>278</v>
      </c>
      <c r="N72" s="11">
        <f t="shared" si="4"/>
        <v>11.5736885928393</v>
      </c>
      <c r="O72" s="19">
        <f t="shared" ref="O72:Q72" si="301">SUM(O67:O71)</f>
        <v>0</v>
      </c>
      <c r="P72" s="19">
        <f t="shared" si="301"/>
        <v>0</v>
      </c>
      <c r="Q72" s="19">
        <f t="shared" si="301"/>
        <v>0</v>
      </c>
      <c r="R72" s="11">
        <f t="shared" si="6"/>
        <v>0</v>
      </c>
      <c r="S72" s="19">
        <f t="shared" ref="S72:U72" si="302">SUM(S67:S71)</f>
        <v>0</v>
      </c>
      <c r="T72" s="19">
        <f t="shared" si="302"/>
        <v>0</v>
      </c>
      <c r="U72" s="19">
        <f t="shared" si="302"/>
        <v>0</v>
      </c>
      <c r="V72" s="11">
        <f t="shared" si="8"/>
        <v>0</v>
      </c>
      <c r="W72" s="19">
        <f t="shared" ref="W72:Y72" si="303">SUM(W67:W71)</f>
        <v>0</v>
      </c>
      <c r="X72" s="19">
        <f t="shared" si="303"/>
        <v>0</v>
      </c>
      <c r="Y72" s="19">
        <f t="shared" si="303"/>
        <v>0</v>
      </c>
      <c r="Z72" s="11">
        <f t="shared" si="10"/>
        <v>0</v>
      </c>
      <c r="AA72" s="19">
        <f t="shared" ref="AA72:AC72" si="304">SUM(AA67:AA71)</f>
        <v>1</v>
      </c>
      <c r="AB72" s="19">
        <f t="shared" si="304"/>
        <v>1</v>
      </c>
      <c r="AC72" s="19">
        <f t="shared" si="304"/>
        <v>2</v>
      </c>
      <c r="AD72" s="11">
        <f t="shared" si="12"/>
        <v>0.79051383399209485</v>
      </c>
      <c r="AE72" s="19">
        <f t="shared" ref="AE72:AG72" si="305">SUM(AE67:AE71)</f>
        <v>0</v>
      </c>
      <c r="AF72" s="19">
        <f t="shared" si="305"/>
        <v>0</v>
      </c>
      <c r="AG72" s="19">
        <f t="shared" si="305"/>
        <v>0</v>
      </c>
      <c r="AH72" s="11">
        <f t="shared" si="14"/>
        <v>0</v>
      </c>
      <c r="AI72" s="19">
        <f t="shared" ref="AI72:AK72" si="306">SUM(AI67:AI71)</f>
        <v>0</v>
      </c>
      <c r="AJ72" s="19">
        <f t="shared" si="306"/>
        <v>0</v>
      </c>
      <c r="AK72" s="19">
        <f t="shared" si="306"/>
        <v>0</v>
      </c>
      <c r="AL72" s="11">
        <f t="shared" si="16"/>
        <v>0</v>
      </c>
      <c r="AM72" s="19">
        <f t="shared" ref="AM72:AO72" si="307">SUM(AM67:AM71)</f>
        <v>0</v>
      </c>
      <c r="AN72" s="19">
        <f t="shared" si="307"/>
        <v>0</v>
      </c>
      <c r="AO72" s="19">
        <f t="shared" si="307"/>
        <v>0</v>
      </c>
      <c r="AP72" s="11">
        <f t="shared" si="18"/>
        <v>0</v>
      </c>
      <c r="AQ72" s="19">
        <f t="shared" ref="AQ72:AS72" si="308">SUM(AQ67:AQ71)</f>
        <v>0</v>
      </c>
      <c r="AR72" s="19">
        <f t="shared" si="308"/>
        <v>0</v>
      </c>
      <c r="AS72" s="19">
        <f t="shared" si="308"/>
        <v>0</v>
      </c>
      <c r="AT72" s="11">
        <f t="shared" si="20"/>
        <v>0</v>
      </c>
      <c r="AU72" s="19">
        <f t="shared" ref="AU72:AW72" si="309">SUM(AU67:AU71)</f>
        <v>1</v>
      </c>
      <c r="AV72" s="19">
        <f t="shared" si="309"/>
        <v>1</v>
      </c>
      <c r="AW72" s="19">
        <f t="shared" si="309"/>
        <v>2</v>
      </c>
      <c r="AX72" s="11">
        <f t="shared" si="22"/>
        <v>0.79051383399209485</v>
      </c>
    </row>
    <row r="73" spans="1:50" ht="14.25" customHeight="1">
      <c r="A73" s="99">
        <v>14</v>
      </c>
      <c r="B73" s="102" t="s">
        <v>93</v>
      </c>
      <c r="C73" s="9" t="s">
        <v>94</v>
      </c>
      <c r="D73" s="25">
        <v>461</v>
      </c>
      <c r="E73" s="25">
        <v>421</v>
      </c>
      <c r="F73" s="11">
        <f t="shared" ref="F73:F76" si="310">D73+E73</f>
        <v>882</v>
      </c>
      <c r="G73" s="14">
        <v>29</v>
      </c>
      <c r="H73" s="14">
        <v>25</v>
      </c>
      <c r="I73" s="11">
        <f t="shared" ref="I73:I76" si="311">G73+H73</f>
        <v>54</v>
      </c>
      <c r="J73" s="11">
        <f t="shared" si="2"/>
        <v>6.1224489795918364</v>
      </c>
      <c r="K73" s="14">
        <v>29</v>
      </c>
      <c r="L73" s="14">
        <v>25</v>
      </c>
      <c r="M73" s="11">
        <f t="shared" ref="M73:M76" si="312">K73+L73</f>
        <v>54</v>
      </c>
      <c r="N73" s="11">
        <f t="shared" si="4"/>
        <v>6.1224489795918364</v>
      </c>
      <c r="O73" s="14"/>
      <c r="P73" s="14"/>
      <c r="Q73" s="11">
        <f t="shared" ref="Q73:Q76" si="313">O73+P73</f>
        <v>0</v>
      </c>
      <c r="R73" s="11">
        <f t="shared" si="6"/>
        <v>0</v>
      </c>
      <c r="S73" s="14"/>
      <c r="T73" s="14"/>
      <c r="U73" s="11">
        <f t="shared" ref="U73:U76" si="314">S73+T73</f>
        <v>0</v>
      </c>
      <c r="V73" s="11">
        <f t="shared" si="8"/>
        <v>0</v>
      </c>
      <c r="W73" s="14"/>
      <c r="X73" s="14"/>
      <c r="Y73" s="11">
        <f t="shared" ref="Y73:Y76" si="315">W73+X73</f>
        <v>0</v>
      </c>
      <c r="Z73" s="11">
        <f t="shared" si="10"/>
        <v>0</v>
      </c>
      <c r="AA73" s="14"/>
      <c r="AB73" s="14"/>
      <c r="AC73" s="11">
        <f t="shared" ref="AC73:AC76" si="316">AA73+AB73</f>
        <v>0</v>
      </c>
      <c r="AD73" s="11">
        <f t="shared" si="12"/>
        <v>0</v>
      </c>
      <c r="AE73" s="14"/>
      <c r="AF73" s="14"/>
      <c r="AG73" s="11">
        <f t="shared" ref="AG73:AG76" si="317">AE73+AF73</f>
        <v>0</v>
      </c>
      <c r="AH73" s="11">
        <f t="shared" si="14"/>
        <v>0</v>
      </c>
      <c r="AI73" s="14"/>
      <c r="AJ73" s="14"/>
      <c r="AK73" s="11">
        <f t="shared" ref="AK73:AK76" si="318">AI73+AJ73</f>
        <v>0</v>
      </c>
      <c r="AL73" s="11">
        <f t="shared" si="16"/>
        <v>0</v>
      </c>
      <c r="AM73" s="14"/>
      <c r="AN73" s="14"/>
      <c r="AO73" s="11">
        <f t="shared" ref="AO73:AO76" si="319">AM73+AN73</f>
        <v>0</v>
      </c>
      <c r="AP73" s="11">
        <f t="shared" si="18"/>
        <v>0</v>
      </c>
      <c r="AQ73" s="14"/>
      <c r="AR73" s="14"/>
      <c r="AS73" s="11">
        <f t="shared" ref="AS73:AS76" si="320">AQ73+AR73</f>
        <v>0</v>
      </c>
      <c r="AT73" s="11">
        <f t="shared" si="20"/>
        <v>0</v>
      </c>
      <c r="AU73" s="14"/>
      <c r="AV73" s="14"/>
      <c r="AW73" s="11">
        <f t="shared" ref="AW73:AW76" si="321">AU73+AV73</f>
        <v>0</v>
      </c>
      <c r="AX73" s="11">
        <f t="shared" si="22"/>
        <v>0</v>
      </c>
    </row>
    <row r="74" spans="1:50" ht="14.25" customHeight="1">
      <c r="A74" s="100"/>
      <c r="B74" s="100"/>
      <c r="C74" s="9" t="s">
        <v>95</v>
      </c>
      <c r="D74" s="25">
        <v>429</v>
      </c>
      <c r="E74" s="25">
        <v>403</v>
      </c>
      <c r="F74" s="11">
        <f t="shared" si="310"/>
        <v>832</v>
      </c>
      <c r="G74" s="14">
        <v>32</v>
      </c>
      <c r="H74" s="14">
        <v>28</v>
      </c>
      <c r="I74" s="11">
        <f t="shared" si="311"/>
        <v>60</v>
      </c>
      <c r="J74" s="11">
        <f t="shared" si="2"/>
        <v>7.2115384615384608</v>
      </c>
      <c r="K74" s="14">
        <v>32</v>
      </c>
      <c r="L74" s="14">
        <v>28</v>
      </c>
      <c r="M74" s="11">
        <f t="shared" si="312"/>
        <v>60</v>
      </c>
      <c r="N74" s="11">
        <f t="shared" si="4"/>
        <v>7.2115384615384608</v>
      </c>
      <c r="O74" s="14"/>
      <c r="P74" s="14"/>
      <c r="Q74" s="11">
        <f t="shared" si="313"/>
        <v>0</v>
      </c>
      <c r="R74" s="11">
        <f t="shared" si="6"/>
        <v>0</v>
      </c>
      <c r="S74" s="14"/>
      <c r="T74" s="14"/>
      <c r="U74" s="11">
        <f t="shared" si="314"/>
        <v>0</v>
      </c>
      <c r="V74" s="11">
        <f t="shared" si="8"/>
        <v>0</v>
      </c>
      <c r="W74" s="14"/>
      <c r="X74" s="14"/>
      <c r="Y74" s="11">
        <f t="shared" si="315"/>
        <v>0</v>
      </c>
      <c r="Z74" s="11">
        <f t="shared" si="10"/>
        <v>0</v>
      </c>
      <c r="AA74" s="14">
        <v>1</v>
      </c>
      <c r="AB74" s="14"/>
      <c r="AC74" s="11">
        <f t="shared" si="316"/>
        <v>1</v>
      </c>
      <c r="AD74" s="11">
        <f t="shared" si="12"/>
        <v>1.6666666666666667</v>
      </c>
      <c r="AE74" s="14"/>
      <c r="AF74" s="14"/>
      <c r="AG74" s="11">
        <f t="shared" si="317"/>
        <v>0</v>
      </c>
      <c r="AH74" s="11">
        <f t="shared" si="14"/>
        <v>0</v>
      </c>
      <c r="AI74" s="14"/>
      <c r="AJ74" s="14"/>
      <c r="AK74" s="11">
        <f t="shared" si="318"/>
        <v>0</v>
      </c>
      <c r="AL74" s="11">
        <f t="shared" si="16"/>
        <v>0</v>
      </c>
      <c r="AM74" s="14"/>
      <c r="AN74" s="14"/>
      <c r="AO74" s="11">
        <f t="shared" si="319"/>
        <v>0</v>
      </c>
      <c r="AP74" s="11">
        <f t="shared" si="18"/>
        <v>0</v>
      </c>
      <c r="AQ74" s="14"/>
      <c r="AR74" s="14"/>
      <c r="AS74" s="11">
        <f t="shared" si="320"/>
        <v>0</v>
      </c>
      <c r="AT74" s="11">
        <f t="shared" si="20"/>
        <v>0</v>
      </c>
      <c r="AU74" s="14">
        <v>1</v>
      </c>
      <c r="AV74" s="14"/>
      <c r="AW74" s="11">
        <f t="shared" si="321"/>
        <v>1</v>
      </c>
      <c r="AX74" s="11">
        <f t="shared" si="22"/>
        <v>1.6666666666666667</v>
      </c>
    </row>
    <row r="75" spans="1:50" ht="14.25" customHeight="1">
      <c r="A75" s="100"/>
      <c r="B75" s="100"/>
      <c r="C75" s="9" t="s">
        <v>96</v>
      </c>
      <c r="D75" s="25">
        <v>243</v>
      </c>
      <c r="E75" s="25">
        <v>217</v>
      </c>
      <c r="F75" s="11">
        <f t="shared" si="310"/>
        <v>460</v>
      </c>
      <c r="G75" s="14">
        <v>17</v>
      </c>
      <c r="H75" s="14">
        <v>23</v>
      </c>
      <c r="I75" s="11">
        <f t="shared" si="311"/>
        <v>40</v>
      </c>
      <c r="J75" s="11">
        <f t="shared" si="2"/>
        <v>8.695652173913043</v>
      </c>
      <c r="K75" s="14">
        <v>17</v>
      </c>
      <c r="L75" s="14">
        <v>23</v>
      </c>
      <c r="M75" s="11">
        <f t="shared" si="312"/>
        <v>40</v>
      </c>
      <c r="N75" s="11">
        <f t="shared" si="4"/>
        <v>8.695652173913043</v>
      </c>
      <c r="O75" s="14"/>
      <c r="P75" s="14"/>
      <c r="Q75" s="11">
        <f t="shared" si="313"/>
        <v>0</v>
      </c>
      <c r="R75" s="11">
        <f t="shared" si="6"/>
        <v>0</v>
      </c>
      <c r="S75" s="14"/>
      <c r="T75" s="14"/>
      <c r="U75" s="11">
        <f t="shared" si="314"/>
        <v>0</v>
      </c>
      <c r="V75" s="11">
        <f t="shared" si="8"/>
        <v>0</v>
      </c>
      <c r="W75" s="14"/>
      <c r="X75" s="14"/>
      <c r="Y75" s="11">
        <f t="shared" si="315"/>
        <v>0</v>
      </c>
      <c r="Z75" s="11">
        <f t="shared" si="10"/>
        <v>0</v>
      </c>
      <c r="AA75" s="14"/>
      <c r="AB75" s="14"/>
      <c r="AC75" s="11">
        <f t="shared" si="316"/>
        <v>0</v>
      </c>
      <c r="AD75" s="11">
        <f t="shared" si="12"/>
        <v>0</v>
      </c>
      <c r="AE75" s="14"/>
      <c r="AF75" s="14"/>
      <c r="AG75" s="11">
        <f t="shared" si="317"/>
        <v>0</v>
      </c>
      <c r="AH75" s="11">
        <f t="shared" si="14"/>
        <v>0</v>
      </c>
      <c r="AI75" s="14"/>
      <c r="AJ75" s="14"/>
      <c r="AK75" s="11">
        <f t="shared" si="318"/>
        <v>0</v>
      </c>
      <c r="AL75" s="11">
        <f t="shared" si="16"/>
        <v>0</v>
      </c>
      <c r="AM75" s="14"/>
      <c r="AN75" s="14"/>
      <c r="AO75" s="11">
        <f t="shared" si="319"/>
        <v>0</v>
      </c>
      <c r="AP75" s="11">
        <f t="shared" si="18"/>
        <v>0</v>
      </c>
      <c r="AQ75" s="14"/>
      <c r="AR75" s="14"/>
      <c r="AS75" s="11">
        <f t="shared" si="320"/>
        <v>0</v>
      </c>
      <c r="AT75" s="11">
        <f t="shared" si="20"/>
        <v>0</v>
      </c>
      <c r="AU75" s="14"/>
      <c r="AV75" s="14"/>
      <c r="AW75" s="11">
        <f t="shared" si="321"/>
        <v>0</v>
      </c>
      <c r="AX75" s="11">
        <f t="shared" si="22"/>
        <v>0</v>
      </c>
    </row>
    <row r="76" spans="1:50" ht="14.25" customHeight="1">
      <c r="A76" s="101"/>
      <c r="B76" s="101"/>
      <c r="C76" s="9" t="s">
        <v>97</v>
      </c>
      <c r="D76" s="25">
        <v>204</v>
      </c>
      <c r="E76" s="25">
        <v>195</v>
      </c>
      <c r="F76" s="11">
        <f t="shared" si="310"/>
        <v>399</v>
      </c>
      <c r="G76" s="14">
        <v>5</v>
      </c>
      <c r="H76" s="14">
        <v>7</v>
      </c>
      <c r="I76" s="11">
        <f t="shared" si="311"/>
        <v>12</v>
      </c>
      <c r="J76" s="11">
        <f t="shared" si="2"/>
        <v>3.007518796992481</v>
      </c>
      <c r="K76" s="14">
        <v>23</v>
      </c>
      <c r="L76" s="14">
        <v>17</v>
      </c>
      <c r="M76" s="11">
        <f t="shared" si="312"/>
        <v>40</v>
      </c>
      <c r="N76" s="11">
        <f t="shared" si="4"/>
        <v>10.025062656641603</v>
      </c>
      <c r="O76" s="14"/>
      <c r="P76" s="14"/>
      <c r="Q76" s="11">
        <f t="shared" si="313"/>
        <v>0</v>
      </c>
      <c r="R76" s="11">
        <f t="shared" si="6"/>
        <v>0</v>
      </c>
      <c r="S76" s="14"/>
      <c r="T76" s="14"/>
      <c r="U76" s="11">
        <f t="shared" si="314"/>
        <v>0</v>
      </c>
      <c r="V76" s="11">
        <f t="shared" si="8"/>
        <v>0</v>
      </c>
      <c r="W76" s="14"/>
      <c r="X76" s="14"/>
      <c r="Y76" s="11">
        <f t="shared" si="315"/>
        <v>0</v>
      </c>
      <c r="Z76" s="11">
        <f t="shared" si="10"/>
        <v>0</v>
      </c>
      <c r="AA76" s="14"/>
      <c r="AB76" s="14"/>
      <c r="AC76" s="11">
        <f t="shared" si="316"/>
        <v>0</v>
      </c>
      <c r="AD76" s="11">
        <f t="shared" si="12"/>
        <v>0</v>
      </c>
      <c r="AE76" s="14"/>
      <c r="AF76" s="14"/>
      <c r="AG76" s="11">
        <f t="shared" si="317"/>
        <v>0</v>
      </c>
      <c r="AH76" s="11">
        <f t="shared" si="14"/>
        <v>0</v>
      </c>
      <c r="AI76" s="14"/>
      <c r="AJ76" s="14"/>
      <c r="AK76" s="11">
        <f t="shared" si="318"/>
        <v>0</v>
      </c>
      <c r="AL76" s="11">
        <f t="shared" si="16"/>
        <v>0</v>
      </c>
      <c r="AM76" s="14"/>
      <c r="AN76" s="14"/>
      <c r="AO76" s="11">
        <f t="shared" si="319"/>
        <v>0</v>
      </c>
      <c r="AP76" s="11">
        <f t="shared" si="18"/>
        <v>0</v>
      </c>
      <c r="AQ76" s="14"/>
      <c r="AR76" s="14"/>
      <c r="AS76" s="11">
        <f t="shared" si="320"/>
        <v>0</v>
      </c>
      <c r="AT76" s="11">
        <f t="shared" si="20"/>
        <v>0</v>
      </c>
      <c r="AU76" s="14"/>
      <c r="AV76" s="14"/>
      <c r="AW76" s="11">
        <f t="shared" si="321"/>
        <v>0</v>
      </c>
      <c r="AX76" s="11">
        <f t="shared" si="22"/>
        <v>0</v>
      </c>
    </row>
    <row r="77" spans="1:50" ht="14.25" customHeight="1">
      <c r="A77" s="26"/>
      <c r="B77" s="17"/>
      <c r="C77" s="18" t="s">
        <v>37</v>
      </c>
      <c r="D77" s="19">
        <f t="shared" ref="D77:I77" si="322">SUM(D73:D76)</f>
        <v>1337</v>
      </c>
      <c r="E77" s="19">
        <f t="shared" si="322"/>
        <v>1236</v>
      </c>
      <c r="F77" s="19">
        <f t="shared" si="322"/>
        <v>2573</v>
      </c>
      <c r="G77" s="19">
        <f t="shared" si="322"/>
        <v>83</v>
      </c>
      <c r="H77" s="19">
        <f t="shared" si="322"/>
        <v>83</v>
      </c>
      <c r="I77" s="19">
        <f t="shared" si="322"/>
        <v>166</v>
      </c>
      <c r="J77" s="11">
        <f t="shared" si="2"/>
        <v>6.4516129032258061</v>
      </c>
      <c r="K77" s="19">
        <f t="shared" ref="K77:M77" si="323">SUM(K73:K76)</f>
        <v>101</v>
      </c>
      <c r="L77" s="19">
        <f t="shared" si="323"/>
        <v>93</v>
      </c>
      <c r="M77" s="19">
        <f t="shared" si="323"/>
        <v>194</v>
      </c>
      <c r="N77" s="11">
        <f t="shared" si="4"/>
        <v>7.539836766420521</v>
      </c>
      <c r="O77" s="19">
        <f t="shared" ref="O77:Q77" si="324">SUM(O73:O76)</f>
        <v>0</v>
      </c>
      <c r="P77" s="19">
        <f t="shared" si="324"/>
        <v>0</v>
      </c>
      <c r="Q77" s="19">
        <f t="shared" si="324"/>
        <v>0</v>
      </c>
      <c r="R77" s="11">
        <f t="shared" si="6"/>
        <v>0</v>
      </c>
      <c r="S77" s="19">
        <f t="shared" ref="S77:U77" si="325">SUM(S73:S76)</f>
        <v>0</v>
      </c>
      <c r="T77" s="19">
        <f t="shared" si="325"/>
        <v>0</v>
      </c>
      <c r="U77" s="19">
        <f t="shared" si="325"/>
        <v>0</v>
      </c>
      <c r="V77" s="11">
        <f t="shared" si="8"/>
        <v>0</v>
      </c>
      <c r="W77" s="19">
        <f t="shared" ref="W77:Y77" si="326">SUM(W73:W76)</f>
        <v>0</v>
      </c>
      <c r="X77" s="19">
        <f t="shared" si="326"/>
        <v>0</v>
      </c>
      <c r="Y77" s="19">
        <f t="shared" si="326"/>
        <v>0</v>
      </c>
      <c r="Z77" s="11">
        <f t="shared" si="10"/>
        <v>0</v>
      </c>
      <c r="AA77" s="19">
        <f t="shared" ref="AA77:AC77" si="327">SUM(AA73:AA76)</f>
        <v>1</v>
      </c>
      <c r="AB77" s="19">
        <f t="shared" si="327"/>
        <v>0</v>
      </c>
      <c r="AC77" s="19">
        <f t="shared" si="327"/>
        <v>1</v>
      </c>
      <c r="AD77" s="11">
        <f t="shared" si="12"/>
        <v>0.60240963855421692</v>
      </c>
      <c r="AE77" s="19">
        <f t="shared" ref="AE77:AG77" si="328">SUM(AE73:AE76)</f>
        <v>0</v>
      </c>
      <c r="AF77" s="19">
        <f t="shared" si="328"/>
        <v>0</v>
      </c>
      <c r="AG77" s="19">
        <f t="shared" si="328"/>
        <v>0</v>
      </c>
      <c r="AH77" s="11">
        <f t="shared" si="14"/>
        <v>0</v>
      </c>
      <c r="AI77" s="19">
        <f t="shared" ref="AI77:AK77" si="329">SUM(AI73:AI76)</f>
        <v>0</v>
      </c>
      <c r="AJ77" s="19">
        <f t="shared" si="329"/>
        <v>0</v>
      </c>
      <c r="AK77" s="19">
        <f t="shared" si="329"/>
        <v>0</v>
      </c>
      <c r="AL77" s="11">
        <f t="shared" si="16"/>
        <v>0</v>
      </c>
      <c r="AM77" s="19">
        <f t="shared" ref="AM77:AO77" si="330">SUM(AM73:AM76)</f>
        <v>0</v>
      </c>
      <c r="AN77" s="19">
        <f t="shared" si="330"/>
        <v>0</v>
      </c>
      <c r="AO77" s="19">
        <f t="shared" si="330"/>
        <v>0</v>
      </c>
      <c r="AP77" s="11">
        <f t="shared" si="18"/>
        <v>0</v>
      </c>
      <c r="AQ77" s="19">
        <f t="shared" ref="AQ77:AS77" si="331">SUM(AQ73:AQ76)</f>
        <v>0</v>
      </c>
      <c r="AR77" s="19">
        <f t="shared" si="331"/>
        <v>0</v>
      </c>
      <c r="AS77" s="19">
        <f t="shared" si="331"/>
        <v>0</v>
      </c>
      <c r="AT77" s="11">
        <f t="shared" si="20"/>
        <v>0</v>
      </c>
      <c r="AU77" s="19">
        <f t="shared" ref="AU77:AW77" si="332">SUM(AU73:AU76)</f>
        <v>1</v>
      </c>
      <c r="AV77" s="19">
        <f t="shared" si="332"/>
        <v>0</v>
      </c>
      <c r="AW77" s="19">
        <f t="shared" si="332"/>
        <v>1</v>
      </c>
      <c r="AX77" s="11">
        <f t="shared" si="22"/>
        <v>0.60240963855421692</v>
      </c>
    </row>
    <row r="78" spans="1:50" ht="14.25" customHeight="1">
      <c r="A78" s="99">
        <v>15</v>
      </c>
      <c r="B78" s="103" t="s">
        <v>98</v>
      </c>
      <c r="C78" s="9" t="s">
        <v>99</v>
      </c>
      <c r="D78" s="28">
        <v>499</v>
      </c>
      <c r="E78" s="28">
        <v>432</v>
      </c>
      <c r="F78" s="24">
        <f t="shared" ref="F78:F80" si="333">D78+E78</f>
        <v>931</v>
      </c>
      <c r="G78" s="14">
        <v>25</v>
      </c>
      <c r="H78" s="14">
        <v>39</v>
      </c>
      <c r="I78" s="11">
        <f t="shared" ref="I78:I80" si="334">G78+H78</f>
        <v>64</v>
      </c>
      <c r="J78" s="11">
        <f t="shared" si="2"/>
        <v>6.8743286788399569</v>
      </c>
      <c r="K78" s="14">
        <v>25</v>
      </c>
      <c r="L78" s="14">
        <v>39</v>
      </c>
      <c r="M78" s="11">
        <f t="shared" ref="M78:M80" si="335">K78+L78</f>
        <v>64</v>
      </c>
      <c r="N78" s="11">
        <f t="shared" si="4"/>
        <v>6.8743286788399569</v>
      </c>
      <c r="O78" s="14"/>
      <c r="P78" s="14"/>
      <c r="Q78" s="11">
        <f t="shared" ref="Q78:Q80" si="336">O78+P78</f>
        <v>0</v>
      </c>
      <c r="R78" s="11">
        <f t="shared" si="6"/>
        <v>0</v>
      </c>
      <c r="S78" s="14"/>
      <c r="T78" s="14"/>
      <c r="U78" s="11">
        <f t="shared" ref="U78:U80" si="337">S78+T78</f>
        <v>0</v>
      </c>
      <c r="V78" s="11">
        <f t="shared" si="8"/>
        <v>0</v>
      </c>
      <c r="W78" s="14"/>
      <c r="X78" s="14"/>
      <c r="Y78" s="11">
        <f t="shared" ref="Y78:Y80" si="338">W78+X78</f>
        <v>0</v>
      </c>
      <c r="Z78" s="11">
        <f t="shared" si="10"/>
        <v>0</v>
      </c>
      <c r="AA78" s="14"/>
      <c r="AB78" s="14"/>
      <c r="AC78" s="11">
        <f t="shared" ref="AC78:AC80" si="339">AA78+AB78</f>
        <v>0</v>
      </c>
      <c r="AD78" s="11">
        <f t="shared" si="12"/>
        <v>0</v>
      </c>
      <c r="AE78" s="14"/>
      <c r="AF78" s="14"/>
      <c r="AG78" s="11">
        <f t="shared" ref="AG78:AG80" si="340">AE78+AF78</f>
        <v>0</v>
      </c>
      <c r="AH78" s="11">
        <f t="shared" si="14"/>
        <v>0</v>
      </c>
      <c r="AI78" s="14"/>
      <c r="AJ78" s="14"/>
      <c r="AK78" s="11">
        <f t="shared" ref="AK78:AK80" si="341">AI78+AJ78</f>
        <v>0</v>
      </c>
      <c r="AL78" s="11">
        <f t="shared" si="16"/>
        <v>0</v>
      </c>
      <c r="AM78" s="14"/>
      <c r="AN78" s="14"/>
      <c r="AO78" s="11">
        <f t="shared" ref="AO78:AO80" si="342">AM78+AN78</f>
        <v>0</v>
      </c>
      <c r="AP78" s="11">
        <f t="shared" si="18"/>
        <v>0</v>
      </c>
      <c r="AQ78" s="14"/>
      <c r="AR78" s="14"/>
      <c r="AS78" s="11">
        <f t="shared" ref="AS78:AS80" si="343">AQ78+AR78</f>
        <v>0</v>
      </c>
      <c r="AT78" s="11">
        <f t="shared" si="20"/>
        <v>0</v>
      </c>
      <c r="AU78" s="14"/>
      <c r="AV78" s="14"/>
      <c r="AW78" s="11">
        <f t="shared" ref="AW78:AW80" si="344">AU78+AV78</f>
        <v>0</v>
      </c>
      <c r="AX78" s="11">
        <f t="shared" si="22"/>
        <v>0</v>
      </c>
    </row>
    <row r="79" spans="1:50" ht="14.25" customHeight="1">
      <c r="A79" s="100"/>
      <c r="B79" s="100"/>
      <c r="C79" s="9" t="s">
        <v>100</v>
      </c>
      <c r="D79" s="28">
        <v>383</v>
      </c>
      <c r="E79" s="28">
        <v>391</v>
      </c>
      <c r="F79" s="24">
        <f t="shared" si="333"/>
        <v>774</v>
      </c>
      <c r="G79" s="14">
        <v>34</v>
      </c>
      <c r="H79" s="14">
        <v>32</v>
      </c>
      <c r="I79" s="11">
        <f t="shared" si="334"/>
        <v>66</v>
      </c>
      <c r="J79" s="11">
        <f t="shared" si="2"/>
        <v>8.5271317829457356</v>
      </c>
      <c r="K79" s="14">
        <v>34</v>
      </c>
      <c r="L79" s="14">
        <v>32</v>
      </c>
      <c r="M79" s="11">
        <f t="shared" si="335"/>
        <v>66</v>
      </c>
      <c r="N79" s="11">
        <f t="shared" si="4"/>
        <v>8.5271317829457356</v>
      </c>
      <c r="O79" s="14"/>
      <c r="P79" s="14"/>
      <c r="Q79" s="11">
        <f t="shared" si="336"/>
        <v>0</v>
      </c>
      <c r="R79" s="11">
        <f t="shared" si="6"/>
        <v>0</v>
      </c>
      <c r="S79" s="14"/>
      <c r="T79" s="14"/>
      <c r="U79" s="11">
        <f t="shared" si="337"/>
        <v>0</v>
      </c>
      <c r="V79" s="11">
        <f t="shared" si="8"/>
        <v>0</v>
      </c>
      <c r="W79" s="14"/>
      <c r="X79" s="14"/>
      <c r="Y79" s="11">
        <f t="shared" si="338"/>
        <v>0</v>
      </c>
      <c r="Z79" s="11">
        <f t="shared" si="10"/>
        <v>0</v>
      </c>
      <c r="AA79" s="14"/>
      <c r="AB79" s="14"/>
      <c r="AC79" s="11">
        <f t="shared" si="339"/>
        <v>0</v>
      </c>
      <c r="AD79" s="11">
        <f t="shared" si="12"/>
        <v>0</v>
      </c>
      <c r="AE79" s="14"/>
      <c r="AF79" s="14"/>
      <c r="AG79" s="11">
        <f t="shared" si="340"/>
        <v>0</v>
      </c>
      <c r="AH79" s="11">
        <f t="shared" si="14"/>
        <v>0</v>
      </c>
      <c r="AI79" s="14"/>
      <c r="AJ79" s="14"/>
      <c r="AK79" s="11">
        <f t="shared" si="341"/>
        <v>0</v>
      </c>
      <c r="AL79" s="11">
        <f t="shared" si="16"/>
        <v>0</v>
      </c>
      <c r="AM79" s="14"/>
      <c r="AN79" s="14"/>
      <c r="AO79" s="11">
        <f t="shared" si="342"/>
        <v>0</v>
      </c>
      <c r="AP79" s="11">
        <f t="shared" si="18"/>
        <v>0</v>
      </c>
      <c r="AQ79" s="14"/>
      <c r="AR79" s="14"/>
      <c r="AS79" s="11">
        <f t="shared" si="343"/>
        <v>0</v>
      </c>
      <c r="AT79" s="11">
        <f t="shared" si="20"/>
        <v>0</v>
      </c>
      <c r="AU79" s="14"/>
      <c r="AV79" s="14"/>
      <c r="AW79" s="11">
        <f t="shared" si="344"/>
        <v>0</v>
      </c>
      <c r="AX79" s="11">
        <f t="shared" si="22"/>
        <v>0</v>
      </c>
    </row>
    <row r="80" spans="1:50" ht="14.25" customHeight="1">
      <c r="A80" s="101"/>
      <c r="B80" s="101"/>
      <c r="C80" s="9" t="s">
        <v>101</v>
      </c>
      <c r="D80" s="28">
        <v>481</v>
      </c>
      <c r="E80" s="28">
        <v>496</v>
      </c>
      <c r="F80" s="24">
        <f t="shared" si="333"/>
        <v>977</v>
      </c>
      <c r="G80" s="14">
        <v>38</v>
      </c>
      <c r="H80" s="14">
        <v>40</v>
      </c>
      <c r="I80" s="11">
        <f t="shared" si="334"/>
        <v>78</v>
      </c>
      <c r="J80" s="11">
        <f t="shared" si="2"/>
        <v>7.9836233367451381</v>
      </c>
      <c r="K80" s="14">
        <v>38</v>
      </c>
      <c r="L80" s="14">
        <v>40</v>
      </c>
      <c r="M80" s="11">
        <f t="shared" si="335"/>
        <v>78</v>
      </c>
      <c r="N80" s="11">
        <f t="shared" si="4"/>
        <v>7.9836233367451381</v>
      </c>
      <c r="O80" s="14"/>
      <c r="P80" s="14"/>
      <c r="Q80" s="11">
        <f t="shared" si="336"/>
        <v>0</v>
      </c>
      <c r="R80" s="11">
        <f t="shared" si="6"/>
        <v>0</v>
      </c>
      <c r="S80" s="14"/>
      <c r="T80" s="14"/>
      <c r="U80" s="11">
        <f t="shared" si="337"/>
        <v>0</v>
      </c>
      <c r="V80" s="11">
        <f t="shared" si="8"/>
        <v>0</v>
      </c>
      <c r="W80" s="14"/>
      <c r="X80" s="14"/>
      <c r="Y80" s="11">
        <f t="shared" si="338"/>
        <v>0</v>
      </c>
      <c r="Z80" s="11">
        <f t="shared" si="10"/>
        <v>0</v>
      </c>
      <c r="AA80" s="14"/>
      <c r="AB80" s="14"/>
      <c r="AC80" s="11">
        <f t="shared" si="339"/>
        <v>0</v>
      </c>
      <c r="AD80" s="11">
        <f t="shared" si="12"/>
        <v>0</v>
      </c>
      <c r="AE80" s="14"/>
      <c r="AF80" s="14"/>
      <c r="AG80" s="11">
        <f t="shared" si="340"/>
        <v>0</v>
      </c>
      <c r="AH80" s="11">
        <f t="shared" si="14"/>
        <v>0</v>
      </c>
      <c r="AI80" s="14"/>
      <c r="AJ80" s="14"/>
      <c r="AK80" s="11">
        <f t="shared" si="341"/>
        <v>0</v>
      </c>
      <c r="AL80" s="11">
        <f t="shared" si="16"/>
        <v>0</v>
      </c>
      <c r="AM80" s="14"/>
      <c r="AN80" s="14"/>
      <c r="AO80" s="11">
        <f t="shared" si="342"/>
        <v>0</v>
      </c>
      <c r="AP80" s="11">
        <f t="shared" si="18"/>
        <v>0</v>
      </c>
      <c r="AQ80" s="14"/>
      <c r="AR80" s="14"/>
      <c r="AS80" s="11">
        <f t="shared" si="343"/>
        <v>0</v>
      </c>
      <c r="AT80" s="11">
        <f t="shared" si="20"/>
        <v>0</v>
      </c>
      <c r="AU80" s="14"/>
      <c r="AV80" s="14"/>
      <c r="AW80" s="11">
        <f t="shared" si="344"/>
        <v>0</v>
      </c>
      <c r="AX80" s="11">
        <f t="shared" si="22"/>
        <v>0</v>
      </c>
    </row>
    <row r="81" spans="1:50" ht="14.25" customHeight="1">
      <c r="A81" s="26"/>
      <c r="B81" s="17"/>
      <c r="C81" s="18" t="s">
        <v>37</v>
      </c>
      <c r="D81" s="35">
        <f t="shared" ref="D81:I81" si="345">SUM(D78:D80)</f>
        <v>1363</v>
      </c>
      <c r="E81" s="35">
        <f t="shared" si="345"/>
        <v>1319</v>
      </c>
      <c r="F81" s="35">
        <f t="shared" si="345"/>
        <v>2682</v>
      </c>
      <c r="G81" s="19">
        <f t="shared" si="345"/>
        <v>97</v>
      </c>
      <c r="H81" s="19">
        <f t="shared" si="345"/>
        <v>111</v>
      </c>
      <c r="I81" s="19">
        <f t="shared" si="345"/>
        <v>208</v>
      </c>
      <c r="J81" s="11">
        <f t="shared" si="2"/>
        <v>7.7554064131245344</v>
      </c>
      <c r="K81" s="19">
        <f t="shared" ref="K81:M81" si="346">SUM(K78:K80)</f>
        <v>97</v>
      </c>
      <c r="L81" s="19">
        <f t="shared" si="346"/>
        <v>111</v>
      </c>
      <c r="M81" s="19">
        <f t="shared" si="346"/>
        <v>208</v>
      </c>
      <c r="N81" s="11">
        <f t="shared" si="4"/>
        <v>7.7554064131245344</v>
      </c>
      <c r="O81" s="19">
        <f t="shared" ref="O81:Q81" si="347">SUM(O78:O80)</f>
        <v>0</v>
      </c>
      <c r="P81" s="19">
        <f t="shared" si="347"/>
        <v>0</v>
      </c>
      <c r="Q81" s="19">
        <f t="shared" si="347"/>
        <v>0</v>
      </c>
      <c r="R81" s="11">
        <f t="shared" si="6"/>
        <v>0</v>
      </c>
      <c r="S81" s="19">
        <f t="shared" ref="S81:U81" si="348">SUM(S78:S80)</f>
        <v>0</v>
      </c>
      <c r="T81" s="19">
        <f t="shared" si="348"/>
        <v>0</v>
      </c>
      <c r="U81" s="19">
        <f t="shared" si="348"/>
        <v>0</v>
      </c>
      <c r="V81" s="11">
        <f t="shared" si="8"/>
        <v>0</v>
      </c>
      <c r="W81" s="19">
        <f t="shared" ref="W81:Y81" si="349">SUM(W78:W80)</f>
        <v>0</v>
      </c>
      <c r="X81" s="19">
        <f t="shared" si="349"/>
        <v>0</v>
      </c>
      <c r="Y81" s="19">
        <f t="shared" si="349"/>
        <v>0</v>
      </c>
      <c r="Z81" s="11">
        <f t="shared" si="10"/>
        <v>0</v>
      </c>
      <c r="AA81" s="19">
        <f t="shared" ref="AA81:AC81" si="350">SUM(AA78:AA80)</f>
        <v>0</v>
      </c>
      <c r="AB81" s="19">
        <f t="shared" si="350"/>
        <v>0</v>
      </c>
      <c r="AC81" s="19">
        <f t="shared" si="350"/>
        <v>0</v>
      </c>
      <c r="AD81" s="11">
        <f t="shared" si="12"/>
        <v>0</v>
      </c>
      <c r="AE81" s="19">
        <f t="shared" ref="AE81:AG81" si="351">SUM(AE78:AE80)</f>
        <v>0</v>
      </c>
      <c r="AF81" s="19">
        <f t="shared" si="351"/>
        <v>0</v>
      </c>
      <c r="AG81" s="19">
        <f t="shared" si="351"/>
        <v>0</v>
      </c>
      <c r="AH81" s="11">
        <f t="shared" si="14"/>
        <v>0</v>
      </c>
      <c r="AI81" s="19">
        <f t="shared" ref="AI81:AK81" si="352">SUM(AI78:AI80)</f>
        <v>0</v>
      </c>
      <c r="AJ81" s="19">
        <f t="shared" si="352"/>
        <v>0</v>
      </c>
      <c r="AK81" s="19">
        <f t="shared" si="352"/>
        <v>0</v>
      </c>
      <c r="AL81" s="11">
        <f t="shared" si="16"/>
        <v>0</v>
      </c>
      <c r="AM81" s="19">
        <f t="shared" ref="AM81:AO81" si="353">SUM(AM78:AM80)</f>
        <v>0</v>
      </c>
      <c r="AN81" s="19">
        <f t="shared" si="353"/>
        <v>0</v>
      </c>
      <c r="AO81" s="19">
        <f t="shared" si="353"/>
        <v>0</v>
      </c>
      <c r="AP81" s="11">
        <f t="shared" si="18"/>
        <v>0</v>
      </c>
      <c r="AQ81" s="19">
        <f t="shared" ref="AQ81:AS81" si="354">SUM(AQ78:AQ80)</f>
        <v>0</v>
      </c>
      <c r="AR81" s="19">
        <f t="shared" si="354"/>
        <v>0</v>
      </c>
      <c r="AS81" s="19">
        <f t="shared" si="354"/>
        <v>0</v>
      </c>
      <c r="AT81" s="11">
        <f t="shared" si="20"/>
        <v>0</v>
      </c>
      <c r="AU81" s="19">
        <f t="shared" ref="AU81:AW81" si="355">SUM(AU78:AU80)</f>
        <v>0</v>
      </c>
      <c r="AV81" s="19">
        <f t="shared" si="355"/>
        <v>0</v>
      </c>
      <c r="AW81" s="19">
        <f t="shared" si="355"/>
        <v>0</v>
      </c>
      <c r="AX81" s="11">
        <f t="shared" si="22"/>
        <v>0</v>
      </c>
    </row>
    <row r="82" spans="1:50" ht="14.25" customHeight="1">
      <c r="A82" s="99">
        <v>16</v>
      </c>
      <c r="B82" s="102" t="s">
        <v>102</v>
      </c>
      <c r="C82" s="36" t="s">
        <v>103</v>
      </c>
      <c r="D82" s="25">
        <v>310</v>
      </c>
      <c r="E82" s="25">
        <v>273</v>
      </c>
      <c r="F82" s="11">
        <f t="shared" ref="F82:F84" si="356">D82+E82</f>
        <v>583</v>
      </c>
      <c r="G82" s="14">
        <v>25</v>
      </c>
      <c r="H82" s="14">
        <v>35</v>
      </c>
      <c r="I82" s="11">
        <f t="shared" ref="I82:I84" si="357">G82+H82</f>
        <v>60</v>
      </c>
      <c r="J82" s="11">
        <f t="shared" si="2"/>
        <v>10.291595197255575</v>
      </c>
      <c r="K82" s="14">
        <v>20</v>
      </c>
      <c r="L82" s="14">
        <v>28</v>
      </c>
      <c r="M82" s="11">
        <f t="shared" ref="M82:M84" si="358">K82+L82</f>
        <v>48</v>
      </c>
      <c r="N82" s="11">
        <f t="shared" si="4"/>
        <v>8.2332761578044611</v>
      </c>
      <c r="O82" s="14"/>
      <c r="P82" s="14"/>
      <c r="Q82" s="11">
        <f t="shared" ref="Q82:Q84" si="359">O82+P82</f>
        <v>0</v>
      </c>
      <c r="R82" s="11">
        <f t="shared" si="6"/>
        <v>0</v>
      </c>
      <c r="S82" s="14"/>
      <c r="T82" s="14"/>
      <c r="U82" s="11">
        <f t="shared" ref="U82:U84" si="360">S82+T82</f>
        <v>0</v>
      </c>
      <c r="V82" s="11">
        <f t="shared" si="8"/>
        <v>0</v>
      </c>
      <c r="W82" s="14"/>
      <c r="X82" s="14"/>
      <c r="Y82" s="11">
        <f t="shared" ref="Y82:Y84" si="361">W82+X82</f>
        <v>0</v>
      </c>
      <c r="Z82" s="11">
        <f t="shared" si="10"/>
        <v>0</v>
      </c>
      <c r="AA82" s="14"/>
      <c r="AB82" s="14"/>
      <c r="AC82" s="11">
        <f t="shared" ref="AC82:AC84" si="362">AA82+AB82</f>
        <v>0</v>
      </c>
      <c r="AD82" s="11">
        <f t="shared" si="12"/>
        <v>0</v>
      </c>
      <c r="AE82" s="14"/>
      <c r="AF82" s="14"/>
      <c r="AG82" s="11">
        <f t="shared" ref="AG82:AG84" si="363">AE82+AF82</f>
        <v>0</v>
      </c>
      <c r="AH82" s="11">
        <f t="shared" si="14"/>
        <v>0</v>
      </c>
      <c r="AI82" s="14"/>
      <c r="AJ82" s="14"/>
      <c r="AK82" s="11">
        <f t="shared" ref="AK82:AK84" si="364">AI82+AJ82</f>
        <v>0</v>
      </c>
      <c r="AL82" s="11">
        <f t="shared" si="16"/>
        <v>0</v>
      </c>
      <c r="AM82" s="14"/>
      <c r="AN82" s="14"/>
      <c r="AO82" s="11">
        <f t="shared" ref="AO82:AO84" si="365">AM82+AN82</f>
        <v>0</v>
      </c>
      <c r="AP82" s="11">
        <f t="shared" si="18"/>
        <v>0</v>
      </c>
      <c r="AQ82" s="14"/>
      <c r="AR82" s="14"/>
      <c r="AS82" s="11">
        <f t="shared" ref="AS82:AS84" si="366">AQ82+AR82</f>
        <v>0</v>
      </c>
      <c r="AT82" s="11">
        <f t="shared" si="20"/>
        <v>0</v>
      </c>
      <c r="AU82" s="14"/>
      <c r="AV82" s="14"/>
      <c r="AW82" s="11">
        <f t="shared" ref="AW82:AW84" si="367">AU82+AV82</f>
        <v>0</v>
      </c>
      <c r="AX82" s="11">
        <f t="shared" si="22"/>
        <v>0</v>
      </c>
    </row>
    <row r="83" spans="1:50" ht="14.25" customHeight="1">
      <c r="A83" s="100"/>
      <c r="B83" s="100"/>
      <c r="C83" s="36" t="s">
        <v>104</v>
      </c>
      <c r="D83" s="25">
        <v>242</v>
      </c>
      <c r="E83" s="25">
        <v>198</v>
      </c>
      <c r="F83" s="11">
        <f t="shared" si="356"/>
        <v>440</v>
      </c>
      <c r="G83" s="14">
        <v>36</v>
      </c>
      <c r="H83" s="14">
        <v>33</v>
      </c>
      <c r="I83" s="11">
        <f t="shared" si="357"/>
        <v>69</v>
      </c>
      <c r="J83" s="11">
        <f t="shared" si="2"/>
        <v>15.681818181818183</v>
      </c>
      <c r="K83" s="14">
        <v>27</v>
      </c>
      <c r="L83" s="14">
        <v>19</v>
      </c>
      <c r="M83" s="11">
        <f t="shared" si="358"/>
        <v>46</v>
      </c>
      <c r="N83" s="11">
        <f t="shared" si="4"/>
        <v>10.454545454545453</v>
      </c>
      <c r="O83" s="14"/>
      <c r="P83" s="14"/>
      <c r="Q83" s="11">
        <f t="shared" si="359"/>
        <v>0</v>
      </c>
      <c r="R83" s="11">
        <f t="shared" si="6"/>
        <v>0</v>
      </c>
      <c r="S83" s="14"/>
      <c r="T83" s="14"/>
      <c r="U83" s="11">
        <f t="shared" si="360"/>
        <v>0</v>
      </c>
      <c r="V83" s="11">
        <f t="shared" si="8"/>
        <v>0</v>
      </c>
      <c r="W83" s="14"/>
      <c r="X83" s="14"/>
      <c r="Y83" s="11">
        <f t="shared" si="361"/>
        <v>0</v>
      </c>
      <c r="Z83" s="11">
        <f t="shared" si="10"/>
        <v>0</v>
      </c>
      <c r="AA83" s="14"/>
      <c r="AB83" s="14"/>
      <c r="AC83" s="11">
        <f t="shared" si="362"/>
        <v>0</v>
      </c>
      <c r="AD83" s="11">
        <f t="shared" si="12"/>
        <v>0</v>
      </c>
      <c r="AE83" s="14"/>
      <c r="AF83" s="14"/>
      <c r="AG83" s="11">
        <f t="shared" si="363"/>
        <v>0</v>
      </c>
      <c r="AH83" s="11">
        <f t="shared" si="14"/>
        <v>0</v>
      </c>
      <c r="AI83" s="14"/>
      <c r="AJ83" s="14"/>
      <c r="AK83" s="11">
        <f t="shared" si="364"/>
        <v>0</v>
      </c>
      <c r="AL83" s="11">
        <f t="shared" si="16"/>
        <v>0</v>
      </c>
      <c r="AM83" s="14"/>
      <c r="AN83" s="14"/>
      <c r="AO83" s="11">
        <f t="shared" si="365"/>
        <v>0</v>
      </c>
      <c r="AP83" s="11">
        <f t="shared" si="18"/>
        <v>0</v>
      </c>
      <c r="AQ83" s="14"/>
      <c r="AR83" s="14"/>
      <c r="AS83" s="11">
        <f t="shared" si="366"/>
        <v>0</v>
      </c>
      <c r="AT83" s="11">
        <f t="shared" si="20"/>
        <v>0</v>
      </c>
      <c r="AU83" s="14"/>
      <c r="AV83" s="14"/>
      <c r="AW83" s="11">
        <f t="shared" si="367"/>
        <v>0</v>
      </c>
      <c r="AX83" s="11">
        <f t="shared" si="22"/>
        <v>0</v>
      </c>
    </row>
    <row r="84" spans="1:50" ht="14.25" customHeight="1">
      <c r="A84" s="101"/>
      <c r="B84" s="101"/>
      <c r="C84" s="36" t="s">
        <v>105</v>
      </c>
      <c r="D84" s="25">
        <v>395</v>
      </c>
      <c r="E84" s="25">
        <v>396</v>
      </c>
      <c r="F84" s="11">
        <f t="shared" si="356"/>
        <v>791</v>
      </c>
      <c r="G84" s="14">
        <v>30</v>
      </c>
      <c r="H84" s="14">
        <v>31</v>
      </c>
      <c r="I84" s="11">
        <f t="shared" si="357"/>
        <v>61</v>
      </c>
      <c r="J84" s="11">
        <f t="shared" si="2"/>
        <v>7.711757269279393</v>
      </c>
      <c r="K84" s="14">
        <v>30</v>
      </c>
      <c r="L84" s="14">
        <v>32</v>
      </c>
      <c r="M84" s="11">
        <f t="shared" si="358"/>
        <v>62</v>
      </c>
      <c r="N84" s="11">
        <f t="shared" si="4"/>
        <v>7.8381795195954496</v>
      </c>
      <c r="O84" s="14"/>
      <c r="P84" s="14"/>
      <c r="Q84" s="11">
        <f t="shared" si="359"/>
        <v>0</v>
      </c>
      <c r="R84" s="11">
        <f t="shared" si="6"/>
        <v>0</v>
      </c>
      <c r="S84" s="14"/>
      <c r="T84" s="14"/>
      <c r="U84" s="11">
        <f t="shared" si="360"/>
        <v>0</v>
      </c>
      <c r="V84" s="11">
        <f t="shared" si="8"/>
        <v>0</v>
      </c>
      <c r="W84" s="14"/>
      <c r="X84" s="14"/>
      <c r="Y84" s="11">
        <f t="shared" si="361"/>
        <v>0</v>
      </c>
      <c r="Z84" s="11">
        <f t="shared" si="10"/>
        <v>0</v>
      </c>
      <c r="AA84" s="14"/>
      <c r="AB84" s="14"/>
      <c r="AC84" s="11">
        <f t="shared" si="362"/>
        <v>0</v>
      </c>
      <c r="AD84" s="11">
        <f t="shared" si="12"/>
        <v>0</v>
      </c>
      <c r="AE84" s="14"/>
      <c r="AF84" s="14"/>
      <c r="AG84" s="11">
        <f t="shared" si="363"/>
        <v>0</v>
      </c>
      <c r="AH84" s="11">
        <f t="shared" si="14"/>
        <v>0</v>
      </c>
      <c r="AI84" s="14"/>
      <c r="AJ84" s="14"/>
      <c r="AK84" s="11">
        <f t="shared" si="364"/>
        <v>0</v>
      </c>
      <c r="AL84" s="11">
        <f t="shared" si="16"/>
        <v>0</v>
      </c>
      <c r="AM84" s="14"/>
      <c r="AN84" s="14"/>
      <c r="AO84" s="11">
        <f t="shared" si="365"/>
        <v>0</v>
      </c>
      <c r="AP84" s="11">
        <f t="shared" si="18"/>
        <v>0</v>
      </c>
      <c r="AQ84" s="14"/>
      <c r="AR84" s="14"/>
      <c r="AS84" s="11">
        <f t="shared" si="366"/>
        <v>0</v>
      </c>
      <c r="AT84" s="11">
        <f t="shared" si="20"/>
        <v>0</v>
      </c>
      <c r="AU84" s="14"/>
      <c r="AV84" s="14"/>
      <c r="AW84" s="11">
        <f t="shared" si="367"/>
        <v>0</v>
      </c>
      <c r="AX84" s="11">
        <f t="shared" si="22"/>
        <v>0</v>
      </c>
    </row>
    <row r="85" spans="1:50" ht="14.25" customHeight="1">
      <c r="A85" s="26"/>
      <c r="B85" s="26"/>
      <c r="C85" s="18" t="s">
        <v>37</v>
      </c>
      <c r="D85" s="19">
        <f t="shared" ref="D85:I85" si="368">SUM(D82:D84)</f>
        <v>947</v>
      </c>
      <c r="E85" s="19">
        <f t="shared" si="368"/>
        <v>867</v>
      </c>
      <c r="F85" s="19">
        <f t="shared" si="368"/>
        <v>1814</v>
      </c>
      <c r="G85" s="19">
        <f t="shared" si="368"/>
        <v>91</v>
      </c>
      <c r="H85" s="19">
        <f t="shared" si="368"/>
        <v>99</v>
      </c>
      <c r="I85" s="19">
        <f t="shared" si="368"/>
        <v>190</v>
      </c>
      <c r="J85" s="11">
        <f t="shared" si="2"/>
        <v>10.474090407938258</v>
      </c>
      <c r="K85" s="19">
        <f t="shared" ref="K85:M85" si="369">SUM(K82:K84)</f>
        <v>77</v>
      </c>
      <c r="L85" s="19">
        <f t="shared" si="369"/>
        <v>79</v>
      </c>
      <c r="M85" s="19">
        <f t="shared" si="369"/>
        <v>156</v>
      </c>
      <c r="N85" s="11">
        <f t="shared" si="4"/>
        <v>8.5997794928335178</v>
      </c>
      <c r="O85" s="19">
        <f t="shared" ref="O85:Q85" si="370">SUM(O82:O84)</f>
        <v>0</v>
      </c>
      <c r="P85" s="19">
        <f t="shared" si="370"/>
        <v>0</v>
      </c>
      <c r="Q85" s="19">
        <f t="shared" si="370"/>
        <v>0</v>
      </c>
      <c r="R85" s="11">
        <f t="shared" si="6"/>
        <v>0</v>
      </c>
      <c r="S85" s="19">
        <f t="shared" ref="S85:U85" si="371">SUM(S82:S84)</f>
        <v>0</v>
      </c>
      <c r="T85" s="19">
        <f t="shared" si="371"/>
        <v>0</v>
      </c>
      <c r="U85" s="19">
        <f t="shared" si="371"/>
        <v>0</v>
      </c>
      <c r="V85" s="11">
        <f t="shared" si="8"/>
        <v>0</v>
      </c>
      <c r="W85" s="19">
        <f t="shared" ref="W85:Y85" si="372">SUM(W82:W84)</f>
        <v>0</v>
      </c>
      <c r="X85" s="19">
        <f t="shared" si="372"/>
        <v>0</v>
      </c>
      <c r="Y85" s="19">
        <f t="shared" si="372"/>
        <v>0</v>
      </c>
      <c r="Z85" s="11">
        <f t="shared" si="10"/>
        <v>0</v>
      </c>
      <c r="AA85" s="19">
        <f t="shared" ref="AA85:AC85" si="373">SUM(AA82:AA84)</f>
        <v>0</v>
      </c>
      <c r="AB85" s="19">
        <f t="shared" si="373"/>
        <v>0</v>
      </c>
      <c r="AC85" s="19">
        <f t="shared" si="373"/>
        <v>0</v>
      </c>
      <c r="AD85" s="11">
        <f t="shared" si="12"/>
        <v>0</v>
      </c>
      <c r="AE85" s="19">
        <f t="shared" ref="AE85:AG85" si="374">SUM(AE82:AE84)</f>
        <v>0</v>
      </c>
      <c r="AF85" s="19">
        <f t="shared" si="374"/>
        <v>0</v>
      </c>
      <c r="AG85" s="19">
        <f t="shared" si="374"/>
        <v>0</v>
      </c>
      <c r="AH85" s="11">
        <f t="shared" si="14"/>
        <v>0</v>
      </c>
      <c r="AI85" s="19">
        <f t="shared" ref="AI85:AK85" si="375">SUM(AI82:AI84)</f>
        <v>0</v>
      </c>
      <c r="AJ85" s="19">
        <f t="shared" si="375"/>
        <v>0</v>
      </c>
      <c r="AK85" s="19">
        <f t="shared" si="375"/>
        <v>0</v>
      </c>
      <c r="AL85" s="11">
        <f t="shared" si="16"/>
        <v>0</v>
      </c>
      <c r="AM85" s="19">
        <f t="shared" ref="AM85:AO85" si="376">SUM(AM82:AM84)</f>
        <v>0</v>
      </c>
      <c r="AN85" s="19">
        <f t="shared" si="376"/>
        <v>0</v>
      </c>
      <c r="AO85" s="19">
        <f t="shared" si="376"/>
        <v>0</v>
      </c>
      <c r="AP85" s="11">
        <f t="shared" si="18"/>
        <v>0</v>
      </c>
      <c r="AQ85" s="19">
        <f t="shared" ref="AQ85:AS85" si="377">SUM(AQ82:AQ84)</f>
        <v>0</v>
      </c>
      <c r="AR85" s="19">
        <f t="shared" si="377"/>
        <v>0</v>
      </c>
      <c r="AS85" s="19">
        <f t="shared" si="377"/>
        <v>0</v>
      </c>
      <c r="AT85" s="11">
        <f t="shared" si="20"/>
        <v>0</v>
      </c>
      <c r="AU85" s="19">
        <f t="shared" ref="AU85:AW85" si="378">SUM(AU82:AU84)</f>
        <v>0</v>
      </c>
      <c r="AV85" s="19">
        <f t="shared" si="378"/>
        <v>0</v>
      </c>
      <c r="AW85" s="19">
        <f t="shared" si="378"/>
        <v>0</v>
      </c>
      <c r="AX85" s="11">
        <f t="shared" si="22"/>
        <v>0</v>
      </c>
    </row>
    <row r="86" spans="1:50" ht="14.25" customHeight="1">
      <c r="A86" s="104" t="s">
        <v>106</v>
      </c>
      <c r="B86" s="105"/>
      <c r="C86" s="106"/>
      <c r="D86" s="37">
        <f t="shared" ref="D86:I86" si="379">D17+D22+D26+D29+D34+D37+D42+D47+D52+D56+D61+D66+D72+D77+D81+D85</f>
        <v>19901</v>
      </c>
      <c r="E86" s="37">
        <f t="shared" si="379"/>
        <v>19172</v>
      </c>
      <c r="F86" s="37">
        <f t="shared" si="379"/>
        <v>39073</v>
      </c>
      <c r="G86" s="40">
        <f t="shared" si="379"/>
        <v>2028</v>
      </c>
      <c r="H86" s="40">
        <f t="shared" si="379"/>
        <v>1911</v>
      </c>
      <c r="I86" s="40">
        <f t="shared" si="379"/>
        <v>3939</v>
      </c>
      <c r="J86" s="39">
        <f t="shared" si="2"/>
        <v>10.081130192204334</v>
      </c>
      <c r="K86" s="38">
        <f t="shared" ref="K86:M86" si="380">K17+K22+K26+K29+K34+K37+K42+K47+K52+K56+K61+K66+K72+K77+K81+K85</f>
        <v>1944</v>
      </c>
      <c r="L86" s="38">
        <f t="shared" si="380"/>
        <v>1872</v>
      </c>
      <c r="M86" s="38">
        <f t="shared" si="380"/>
        <v>3816</v>
      </c>
      <c r="N86" s="39">
        <f t="shared" si="4"/>
        <v>9.7663348092032862</v>
      </c>
      <c r="O86" s="40">
        <f t="shared" ref="O86:Q86" si="381">O17+O22+O26+O29+O34+O37+O42+O47+O52+O56+O61+O66+O72+O77+O81+O85</f>
        <v>0</v>
      </c>
      <c r="P86" s="40">
        <f t="shared" si="381"/>
        <v>1</v>
      </c>
      <c r="Q86" s="40">
        <f t="shared" si="381"/>
        <v>1</v>
      </c>
      <c r="R86" s="39">
        <f t="shared" si="6"/>
        <v>2.5387154100025389E-2</v>
      </c>
      <c r="S86" s="40">
        <f t="shared" ref="S86:U86" si="382">S17+S22+S26+S29+S34+S37+S42+S47+S52+S56+S61+S66+S72+S77+S81+S85</f>
        <v>1</v>
      </c>
      <c r="T86" s="40">
        <f t="shared" si="382"/>
        <v>0</v>
      </c>
      <c r="U86" s="40">
        <f t="shared" si="382"/>
        <v>1</v>
      </c>
      <c r="V86" s="39">
        <f t="shared" si="8"/>
        <v>2.5387154100025389E-2</v>
      </c>
      <c r="W86" s="40">
        <f t="shared" ref="W86:Y86" si="383">W17+W22+W26+W29+W34+W37+W42+W47+W52+W56+W61+W66+W72+W77+W81+W85</f>
        <v>0</v>
      </c>
      <c r="X86" s="40">
        <f t="shared" si="383"/>
        <v>1</v>
      </c>
      <c r="Y86" s="40">
        <f t="shared" si="383"/>
        <v>1</v>
      </c>
      <c r="Z86" s="39">
        <f t="shared" si="10"/>
        <v>2.5387154100025389E-2</v>
      </c>
      <c r="AA86" s="40">
        <f t="shared" ref="AA86:AC86" si="384">AA17+AA22+AA26+AA29+AA34+AA37+AA42+AA47+AA52+AA56+AA61+AA66+AA72+AA77+AA81+AA85</f>
        <v>8</v>
      </c>
      <c r="AB86" s="40">
        <f t="shared" si="384"/>
        <v>4</v>
      </c>
      <c r="AC86" s="40">
        <f t="shared" si="384"/>
        <v>12</v>
      </c>
      <c r="AD86" s="39">
        <f t="shared" si="12"/>
        <v>0.30464584920030463</v>
      </c>
      <c r="AE86" s="40">
        <f t="shared" ref="AE86:AG86" si="385">AE17+AE22+AE26+AE29+AE34+AE37+AE42+AE47+AE52+AE56+AE61+AE66+AE72+AE77+AE81+AE85</f>
        <v>6</v>
      </c>
      <c r="AF86" s="40">
        <f t="shared" si="385"/>
        <v>1</v>
      </c>
      <c r="AG86" s="40">
        <f t="shared" si="385"/>
        <v>7</v>
      </c>
      <c r="AH86" s="39">
        <f t="shared" si="14"/>
        <v>0.17771007870017771</v>
      </c>
      <c r="AI86" s="40">
        <f t="shared" ref="AI86:AK86" si="386">AI17+AI22+AI26+AI29+AI34+AI37+AI42+AI47+AI52+AI56+AI61+AI66+AI72+AI77+AI81+AI85</f>
        <v>0</v>
      </c>
      <c r="AJ86" s="40">
        <f t="shared" si="386"/>
        <v>0</v>
      </c>
      <c r="AK86" s="40">
        <f t="shared" si="386"/>
        <v>0</v>
      </c>
      <c r="AL86" s="39">
        <f t="shared" si="16"/>
        <v>0</v>
      </c>
      <c r="AM86" s="40">
        <f t="shared" ref="AM86:AO86" si="387">AM17+AM22+AM26+AM29+AM34+AM37+AM42+AM47+AM52+AM56+AM61+AM66+AM72+AM77+AM81+AM85</f>
        <v>0</v>
      </c>
      <c r="AN86" s="40">
        <f t="shared" si="387"/>
        <v>0</v>
      </c>
      <c r="AO86" s="40">
        <f t="shared" si="387"/>
        <v>0</v>
      </c>
      <c r="AP86" s="39">
        <f t="shared" si="18"/>
        <v>0</v>
      </c>
      <c r="AQ86" s="40">
        <f t="shared" ref="AQ86:AS86" si="388">AQ17+AQ22+AQ26+AQ29+AQ34+AQ37+AQ42+AQ47+AQ52+AQ56+AQ61+AQ66+AQ72+AQ77+AQ81+AQ85</f>
        <v>0</v>
      </c>
      <c r="AR86" s="40">
        <f t="shared" si="388"/>
        <v>0</v>
      </c>
      <c r="AS86" s="40">
        <f t="shared" si="388"/>
        <v>0</v>
      </c>
      <c r="AT86" s="39">
        <f t="shared" si="20"/>
        <v>0</v>
      </c>
      <c r="AU86" s="40">
        <f t="shared" ref="AU86:AW86" si="389">AU17+AU22+AU26+AU29+AU34+AU37+AU42+AU47+AU52+AU56+AU61+AU66+AU72+AU77+AU81+AU85</f>
        <v>9</v>
      </c>
      <c r="AV86" s="40">
        <f t="shared" si="389"/>
        <v>5</v>
      </c>
      <c r="AW86" s="40">
        <f t="shared" si="389"/>
        <v>14</v>
      </c>
      <c r="AX86" s="39">
        <f t="shared" si="22"/>
        <v>0.35542015740035543</v>
      </c>
    </row>
    <row r="87" spans="1:50" ht="14.25" customHeight="1"/>
    <row r="88" spans="1:50" ht="14.25" customHeight="1"/>
    <row r="89" spans="1:50" ht="14.25" customHeight="1"/>
    <row r="90" spans="1:50" ht="14.25" customHeight="1">
      <c r="K90" s="65">
        <v>5</v>
      </c>
    </row>
    <row r="91" spans="1:50" ht="14.25" customHeight="1"/>
    <row r="92" spans="1:50" ht="14.25" customHeight="1"/>
    <row r="93" spans="1:50" ht="14.25" customHeight="1"/>
    <row r="94" spans="1:50" ht="14.25" customHeight="1"/>
    <row r="95" spans="1:50" ht="14.25" customHeight="1"/>
    <row r="96" spans="1:50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66">
    <mergeCell ref="O11:Q11"/>
    <mergeCell ref="S11:U11"/>
    <mergeCell ref="AM11:AO11"/>
    <mergeCell ref="AQ11:AS11"/>
    <mergeCell ref="AU11:AW11"/>
    <mergeCell ref="A7:A10"/>
    <mergeCell ref="B7:B10"/>
    <mergeCell ref="C7:C10"/>
    <mergeCell ref="D7:AX7"/>
    <mergeCell ref="D8:F10"/>
    <mergeCell ref="G8:I10"/>
    <mergeCell ref="J8:J10"/>
    <mergeCell ref="AU10:AW10"/>
    <mergeCell ref="O10:Q10"/>
    <mergeCell ref="S10:U10"/>
    <mergeCell ref="D11:F11"/>
    <mergeCell ref="G11:I11"/>
    <mergeCell ref="K11:M11"/>
    <mergeCell ref="W11:Y11"/>
    <mergeCell ref="AA11:AC11"/>
    <mergeCell ref="AE10:AG10"/>
    <mergeCell ref="AI10:AK10"/>
    <mergeCell ref="AE11:AG11"/>
    <mergeCell ref="AI11:AK11"/>
    <mergeCell ref="K8:M10"/>
    <mergeCell ref="N8:N10"/>
    <mergeCell ref="O8:AT8"/>
    <mergeCell ref="AU8:AX9"/>
    <mergeCell ref="O9:AT9"/>
    <mergeCell ref="W10:Y10"/>
    <mergeCell ref="AA10:AC10"/>
    <mergeCell ref="AM10:AO10"/>
    <mergeCell ref="AQ10:AS10"/>
    <mergeCell ref="A82:A84"/>
    <mergeCell ref="B82:B84"/>
    <mergeCell ref="A86:C86"/>
    <mergeCell ref="A57:A60"/>
    <mergeCell ref="A62:A65"/>
    <mergeCell ref="B62:B65"/>
    <mergeCell ref="A67:A71"/>
    <mergeCell ref="B67:B71"/>
    <mergeCell ref="A73:A76"/>
    <mergeCell ref="B73:B76"/>
    <mergeCell ref="A53:A55"/>
    <mergeCell ref="B53:B55"/>
    <mergeCell ref="B57:B60"/>
    <mergeCell ref="A78:A80"/>
    <mergeCell ref="B78:B80"/>
    <mergeCell ref="A38:A41"/>
    <mergeCell ref="B38:B41"/>
    <mergeCell ref="A43:A46"/>
    <mergeCell ref="B43:B46"/>
    <mergeCell ref="A48:A51"/>
    <mergeCell ref="B48:B51"/>
    <mergeCell ref="B27:B28"/>
    <mergeCell ref="A27:A28"/>
    <mergeCell ref="A30:A33"/>
    <mergeCell ref="B30:B33"/>
    <mergeCell ref="A35:A36"/>
    <mergeCell ref="B35:B36"/>
    <mergeCell ref="A13:A16"/>
    <mergeCell ref="B13:B16"/>
    <mergeCell ref="A18:A21"/>
    <mergeCell ref="B18:B21"/>
    <mergeCell ref="A23:A25"/>
    <mergeCell ref="B23:B25"/>
  </mergeCells>
  <pageMargins left="0.7" right="0.7" top="0.75" bottom="0.75" header="0" footer="0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40</vt:i4>
      </vt:variant>
    </vt:vector>
  </HeadingPairs>
  <TitlesOfParts>
    <vt:vector size="40" baseType="lpstr">
      <vt:lpstr>JAN</vt:lpstr>
      <vt:lpstr>REK.JAN</vt:lpstr>
      <vt:lpstr>FEB</vt:lpstr>
      <vt:lpstr>REK.FEB</vt:lpstr>
      <vt:lpstr>MAR</vt:lpstr>
      <vt:lpstr>REK.MAR</vt:lpstr>
      <vt:lpstr>TRIBULAN I</vt:lpstr>
      <vt:lpstr>REK.TRIBULAN I</vt:lpstr>
      <vt:lpstr>APR</vt:lpstr>
      <vt:lpstr>REK.APR</vt:lpstr>
      <vt:lpstr>MEI</vt:lpstr>
      <vt:lpstr>REK.MEI</vt:lpstr>
      <vt:lpstr>JUN</vt:lpstr>
      <vt:lpstr>REK.JUN</vt:lpstr>
      <vt:lpstr>TRIBULAN II</vt:lpstr>
      <vt:lpstr>REK.TRIBULAN II</vt:lpstr>
      <vt:lpstr>SEMESTER I</vt:lpstr>
      <vt:lpstr>REK.SEMESTER I</vt:lpstr>
      <vt:lpstr>JUL</vt:lpstr>
      <vt:lpstr>REK.JUL</vt:lpstr>
      <vt:lpstr>AGT</vt:lpstr>
      <vt:lpstr>REK.AGT</vt:lpstr>
      <vt:lpstr>SEP</vt:lpstr>
      <vt:lpstr>REK.SEP</vt:lpstr>
      <vt:lpstr>TRIBULAN III</vt:lpstr>
      <vt:lpstr>REK.TRIBULAN III</vt:lpstr>
      <vt:lpstr>TRIBULAN I-III</vt:lpstr>
      <vt:lpstr>REK.TRIBULAN I-III</vt:lpstr>
      <vt:lpstr>OKT</vt:lpstr>
      <vt:lpstr>REK.OKT</vt:lpstr>
      <vt:lpstr>NOV</vt:lpstr>
      <vt:lpstr>REK.NOV</vt:lpstr>
      <vt:lpstr>DES</vt:lpstr>
      <vt:lpstr>REK.DES</vt:lpstr>
      <vt:lpstr>TRIBULAN IV</vt:lpstr>
      <vt:lpstr>REK.TRIBULAN IV</vt:lpstr>
      <vt:lpstr>SEMESTER II</vt:lpstr>
      <vt:lpstr>REK.SEMESTER II</vt:lpstr>
      <vt:lpstr>TAHUNAN</vt:lpstr>
      <vt:lpstr>REK.TAHUNAN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neon</dc:creator>
  <cp:lastModifiedBy>eskanovitaa@gmail.com</cp:lastModifiedBy>
  <dcterms:created xsi:type="dcterms:W3CDTF">2018-07-10T17:05:58Z</dcterms:created>
  <dcterms:modified xsi:type="dcterms:W3CDTF">2026-01-15T01:48:48Z</dcterms:modified>
</cp:coreProperties>
</file>