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DMEN\SATU DATA AWARDS\SATU DATA AWARDS 2025\pkp gizi th 2024\"/>
    </mc:Choice>
  </mc:AlternateContent>
  <xr:revisionPtr revIDLastSave="0" documentId="8_{9C7151C9-0216-41BE-9958-DC07213F59F5}" xr6:coauthVersionLast="47" xr6:coauthVersionMax="47" xr10:uidLastSave="{00000000-0000-0000-0000-000000000000}"/>
  <bookViews>
    <workbookView xWindow="-110" yWindow="-110" windowWidth="19420" windowHeight="10300" xr2:uid="{56759255-5C4B-48BB-8671-BB59420F9ACB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6" i="1" l="1"/>
  <c r="I16" i="1"/>
  <c r="J15" i="1"/>
  <c r="I15" i="1"/>
  <c r="J14" i="1"/>
  <c r="I14" i="1"/>
  <c r="G14" i="1"/>
  <c r="J13" i="1"/>
  <c r="K11" i="1" s="1"/>
  <c r="I13" i="1"/>
  <c r="J12" i="1"/>
  <c r="I12" i="1"/>
  <c r="J10" i="1"/>
  <c r="I10" i="1"/>
  <c r="J9" i="1"/>
  <c r="I9" i="1"/>
  <c r="J8" i="1"/>
  <c r="I8" i="1"/>
  <c r="G8" i="1"/>
  <c r="J7" i="1"/>
  <c r="K6" i="1" s="1"/>
  <c r="I7" i="1"/>
  <c r="G7" i="1"/>
  <c r="J5" i="1"/>
  <c r="I5" i="1"/>
  <c r="G5" i="1"/>
  <c r="J4" i="1"/>
  <c r="I4" i="1"/>
  <c r="J3" i="1"/>
  <c r="I3" i="1"/>
  <c r="G3" i="1"/>
  <c r="K2" i="1"/>
</calcChain>
</file>

<file path=xl/sharedStrings.xml><?xml version="1.0" encoding="utf-8"?>
<sst xmlns="http://schemas.openxmlformats.org/spreadsheetml/2006/main" count="33" uniqueCount="24">
  <si>
    <r>
      <rPr>
        <b/>
        <sz val="12"/>
        <color theme="1"/>
        <rFont val="Tahoma"/>
      </rPr>
      <t>2.1.4. Pelayanan Gizi</t>
    </r>
    <r>
      <rPr>
        <sz val="12"/>
        <color theme="1"/>
        <rFont val="Tahoma"/>
      </rPr>
      <t> </t>
    </r>
  </si>
  <si>
    <t>2.1.4.1.Pelayanan Gizi Masyarakat</t>
  </si>
  <si>
    <t>1.</t>
  </si>
  <si>
    <t xml:space="preserve">Pemberian kapsul vitamin A dosis tinggi pada balita  (6-59 bulan ) </t>
  </si>
  <si>
    <t>Balita</t>
  </si>
  <si>
    <t>Pemberian 90 tablet Besi pada ibu hamil</t>
  </si>
  <si>
    <t>Ibu hamil</t>
  </si>
  <si>
    <t>Pemberian Tablet Tambah Darah pada Remaja Putri</t>
  </si>
  <si>
    <t>Remaja Putri</t>
  </si>
  <si>
    <r>
      <rPr>
        <b/>
        <sz val="12"/>
        <color theme="1"/>
        <rFont val="Tahoma"/>
      </rPr>
      <t>2.1.4.2. Penanggulangan Gangguan Gizi</t>
    </r>
    <r>
      <rPr>
        <sz val="12"/>
        <color theme="1"/>
        <rFont val="Tahoma"/>
      </rPr>
      <t> </t>
    </r>
  </si>
  <si>
    <t xml:space="preserve">Pemberian   makanan tambahan  bagi balita gizi kurang </t>
  </si>
  <si>
    <t xml:space="preserve">Pemberian  makanan tambahan  pada ibu hamil   Kurang Energi Kronik  (KEK )   </t>
  </si>
  <si>
    <t>Balita gizi buruk mendapat perawatan sesuai standar tatalaksana gizi buruk</t>
  </si>
  <si>
    <t xml:space="preserve">Pemberian Proses Asuhan Gizi di Puskesmas  (sesuai buku pedoman asuhan gizi tahun 2018 warna kuning ) </t>
  </si>
  <si>
    <t>12 dokumen 
 ( 100 % )</t>
  </si>
  <si>
    <t>Balita (Dokumen)</t>
  </si>
  <si>
    <t>2.1.4.3. Pemantauan Status Gizi</t>
  </si>
  <si>
    <t>Balita yang di timbang berat badanya   ( D/S)</t>
  </si>
  <si>
    <t>2.</t>
  </si>
  <si>
    <t>Balita ditimbang yang  naik berat badannya (N/D)</t>
  </si>
  <si>
    <t xml:space="preserve">Balita stunting ( pendek dan sangat pendek )  </t>
  </si>
  <si>
    <t xml:space="preserve">Bayi usia 6 (enam) bulan mendapat ASI Eksklusif </t>
  </si>
  <si>
    <t>Bayi</t>
  </si>
  <si>
    <t>Bayi yang baru lahir mendapat IMD (Inisiasi Menyusu Dini)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</si>
</sst>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b/>
      <sz val="12"/>
      <color theme="1"/>
      <name val="Tahoma"/>
    </font>
    <font>
      <sz val="12"/>
      <color theme="1"/>
      <name val="Tahoma"/>
    </font>
    <font>
      <sz val="11"/>
      <color theme="1"/>
      <name val="Calibri"/>
    </font>
    <font>
      <sz val="14"/>
      <color theme="1"/>
      <name val="Tahoma"/>
    </font>
    <font>
      <sz val="10"/>
      <name val="Arial"/>
    </font>
    <font>
      <sz val="12"/>
      <color rgb="FF000000"/>
      <name val="Tahoma"/>
    </font>
    <font>
      <sz val="10"/>
      <color theme="1"/>
      <name val="Tahoma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9FC5E8"/>
        <bgColor rgb="FF9FC5E8"/>
      </patternFill>
    </fill>
    <fill>
      <patternFill patternType="solid">
        <fgColor rgb="FF008000"/>
        <bgColor rgb="FF008000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1" xfId="0" applyFont="1" applyBorder="1" applyAlignment="1">
      <alignment horizontal="left" vertical="top"/>
    </xf>
    <xf numFmtId="0" fontId="1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top"/>
    </xf>
    <xf numFmtId="164" fontId="4" fillId="0" borderId="1" xfId="0" applyNumberFormat="1" applyFont="1" applyBorder="1" applyAlignment="1">
      <alignment horizontal="center" vertical="top"/>
    </xf>
    <xf numFmtId="164" fontId="4" fillId="0" borderId="1" xfId="0" applyNumberFormat="1" applyFont="1" applyBorder="1" applyAlignment="1">
      <alignment vertical="top"/>
    </xf>
    <xf numFmtId="2" fontId="4" fillId="0" borderId="1" xfId="0" applyNumberFormat="1" applyFont="1" applyBorder="1" applyAlignment="1">
      <alignment vertical="top"/>
    </xf>
    <xf numFmtId="0" fontId="1" fillId="0" borderId="3" xfId="0" applyFont="1" applyBorder="1" applyAlignment="1">
      <alignment horizontal="left" vertical="top"/>
    </xf>
    <xf numFmtId="0" fontId="5" fillId="0" borderId="4" xfId="0" applyFont="1" applyBorder="1"/>
    <xf numFmtId="0" fontId="5" fillId="0" borderId="5" xfId="0" applyFont="1" applyBorder="1"/>
    <xf numFmtId="0" fontId="3" fillId="2" borderId="2" xfId="0" applyFont="1" applyFill="1" applyBorder="1" applyAlignment="1">
      <alignment vertical="top"/>
    </xf>
    <xf numFmtId="1" fontId="4" fillId="0" borderId="1" xfId="0" applyNumberFormat="1" applyFont="1" applyBorder="1" applyAlignment="1">
      <alignment horizontal="center" vertical="top"/>
    </xf>
    <xf numFmtId="2" fontId="4" fillId="4" borderId="1" xfId="0" applyNumberFormat="1" applyFont="1" applyFill="1" applyBorder="1" applyAlignment="1">
      <alignment horizontal="center" vertical="top"/>
    </xf>
    <xf numFmtId="0" fontId="2" fillId="0" borderId="3" xfId="0" applyFont="1" applyBorder="1" applyAlignment="1">
      <alignment horizontal="left" vertical="top" wrapText="1"/>
    </xf>
    <xf numFmtId="9" fontId="6" fillId="0" borderId="1" xfId="0" applyNumberFormat="1" applyFont="1" applyBorder="1" applyAlignment="1">
      <alignment horizontal="center" vertical="top"/>
    </xf>
    <xf numFmtId="0" fontId="4" fillId="2" borderId="2" xfId="0" applyFont="1" applyFill="1" applyBorder="1" applyAlignment="1">
      <alignment horizontal="center" vertical="top"/>
    </xf>
    <xf numFmtId="2" fontId="4" fillId="0" borderId="1" xfId="0" applyNumberFormat="1" applyFont="1" applyBorder="1" applyAlignment="1">
      <alignment horizontal="center" vertical="top"/>
    </xf>
    <xf numFmtId="9" fontId="6" fillId="0" borderId="2" xfId="0" applyNumberFormat="1" applyFont="1" applyBorder="1" applyAlignment="1">
      <alignment horizontal="center" vertical="top"/>
    </xf>
    <xf numFmtId="1" fontId="4" fillId="2" borderId="2" xfId="0" applyNumberFormat="1" applyFont="1" applyFill="1" applyBorder="1" applyAlignment="1">
      <alignment horizontal="center" vertical="top"/>
    </xf>
    <xf numFmtId="0" fontId="6" fillId="0" borderId="2" xfId="0" applyFont="1" applyBorder="1" applyAlignment="1">
      <alignment horizontal="center" vertical="top"/>
    </xf>
    <xf numFmtId="2" fontId="7" fillId="0" borderId="1" xfId="0" applyNumberFormat="1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5CDDE5-2BCA-4565-ABD2-C90742785548}">
  <dimension ref="A1:K16"/>
  <sheetViews>
    <sheetView tabSelected="1" workbookViewId="0">
      <selection sqref="A1:K16"/>
    </sheetView>
  </sheetViews>
  <sheetFormatPr defaultRowHeight="14.5" x14ac:dyDescent="0.35"/>
  <sheetData>
    <row r="1" spans="1:11" ht="17.5" x14ac:dyDescent="0.35">
      <c r="A1" s="1" t="s">
        <v>0</v>
      </c>
      <c r="B1" s="2"/>
      <c r="C1" s="1"/>
      <c r="D1" s="3"/>
      <c r="E1" s="4"/>
      <c r="F1" s="5"/>
      <c r="G1" s="6"/>
      <c r="H1" s="7"/>
      <c r="I1" s="8"/>
      <c r="J1" s="9"/>
      <c r="K1" s="10"/>
    </row>
    <row r="2" spans="1:11" ht="17.5" x14ac:dyDescent="0.35">
      <c r="A2" s="11" t="s">
        <v>1</v>
      </c>
      <c r="B2" s="12"/>
      <c r="C2" s="12"/>
      <c r="D2" s="12"/>
      <c r="E2" s="13"/>
      <c r="F2" s="14"/>
      <c r="G2" s="15"/>
      <c r="H2" s="7"/>
      <c r="I2" s="8"/>
      <c r="J2" s="8"/>
      <c r="K2" s="16">
        <f>AVERAGE(J3:J5)</f>
        <v>54.710144927536227</v>
      </c>
    </row>
    <row r="3" spans="1:11" ht="17.5" x14ac:dyDescent="0.35">
      <c r="A3" s="3" t="s">
        <v>2</v>
      </c>
      <c r="B3" s="17" t="s">
        <v>3</v>
      </c>
      <c r="C3" s="13"/>
      <c r="D3" s="18">
        <v>0.9</v>
      </c>
      <c r="E3" s="4" t="s">
        <v>4</v>
      </c>
      <c r="F3" s="19">
        <v>4495</v>
      </c>
      <c r="G3" s="15">
        <f>D3*F3</f>
        <v>4045.5</v>
      </c>
      <c r="H3" s="7"/>
      <c r="I3" s="8">
        <f t="shared" ref="I3:I5" si="0">H3/F3*100</f>
        <v>0</v>
      </c>
      <c r="J3" s="8">
        <f t="shared" ref="J3:J5" si="1">IF(H3/G3*100&gt;=100,100,IF(H3/G3*100&lt;100,H3/G3*100))</f>
        <v>0</v>
      </c>
      <c r="K3" s="20"/>
    </row>
    <row r="4" spans="1:11" ht="30" x14ac:dyDescent="0.35">
      <c r="A4" s="3">
        <v>2</v>
      </c>
      <c r="B4" s="17" t="s">
        <v>5</v>
      </c>
      <c r="C4" s="13"/>
      <c r="D4" s="21">
        <v>0.9</v>
      </c>
      <c r="E4" s="4" t="s">
        <v>6</v>
      </c>
      <c r="F4" s="22">
        <v>920</v>
      </c>
      <c r="G4" s="15">
        <v>828</v>
      </c>
      <c r="H4" s="7">
        <v>531</v>
      </c>
      <c r="I4" s="8">
        <f t="shared" si="0"/>
        <v>57.717391304347828</v>
      </c>
      <c r="J4" s="8">
        <f t="shared" si="1"/>
        <v>64.130434782608688</v>
      </c>
      <c r="K4" s="20"/>
    </row>
    <row r="5" spans="1:11" ht="30" x14ac:dyDescent="0.35">
      <c r="A5" s="3">
        <v>3</v>
      </c>
      <c r="B5" s="17" t="s">
        <v>7</v>
      </c>
      <c r="C5" s="13"/>
      <c r="D5" s="21">
        <v>0.9</v>
      </c>
      <c r="E5" s="4" t="s">
        <v>8</v>
      </c>
      <c r="F5" s="19">
        <v>600</v>
      </c>
      <c r="G5" s="15">
        <f>D5*F5</f>
        <v>540</v>
      </c>
      <c r="H5" s="7">
        <v>1712</v>
      </c>
      <c r="I5" s="8">
        <f t="shared" si="0"/>
        <v>285.33333333333337</v>
      </c>
      <c r="J5" s="8">
        <f t="shared" si="1"/>
        <v>100</v>
      </c>
      <c r="K5" s="20"/>
    </row>
    <row r="6" spans="1:11" ht="17.5" x14ac:dyDescent="0.35">
      <c r="A6" s="11" t="s">
        <v>9</v>
      </c>
      <c r="B6" s="12"/>
      <c r="C6" s="13"/>
      <c r="D6" s="3"/>
      <c r="E6" s="4"/>
      <c r="F6" s="14"/>
      <c r="G6" s="15"/>
      <c r="H6" s="7"/>
      <c r="I6" s="8"/>
      <c r="J6" s="8"/>
      <c r="K6" s="16">
        <f>AVERAGE(J7:J10)</f>
        <v>75</v>
      </c>
    </row>
    <row r="7" spans="1:11" ht="17.5" x14ac:dyDescent="0.35">
      <c r="A7" s="3" t="s">
        <v>2</v>
      </c>
      <c r="B7" s="17" t="s">
        <v>10</v>
      </c>
      <c r="C7" s="13"/>
      <c r="D7" s="18">
        <v>0.9</v>
      </c>
      <c r="E7" s="4" t="s">
        <v>4</v>
      </c>
      <c r="F7" s="19">
        <v>114</v>
      </c>
      <c r="G7" s="15">
        <f t="shared" ref="G7:G8" si="2">D7*F7</f>
        <v>102.60000000000001</v>
      </c>
      <c r="H7" s="7">
        <v>272</v>
      </c>
      <c r="I7" s="8">
        <f t="shared" ref="I7:I10" si="3">H7/F7*100</f>
        <v>238.59649122807016</v>
      </c>
      <c r="J7" s="8">
        <f t="shared" ref="J7:J10" si="4">IF(H7/G7*100&gt;=100,100,IF(H7/G7*100&lt;100,H7/G7*100))</f>
        <v>100</v>
      </c>
      <c r="K7" s="20"/>
    </row>
    <row r="8" spans="1:11" ht="30" x14ac:dyDescent="0.35">
      <c r="A8" s="3">
        <v>2</v>
      </c>
      <c r="B8" s="17" t="s">
        <v>11</v>
      </c>
      <c r="C8" s="13"/>
      <c r="D8" s="21">
        <v>0.9</v>
      </c>
      <c r="E8" s="4" t="s">
        <v>6</v>
      </c>
      <c r="F8" s="19">
        <v>53</v>
      </c>
      <c r="G8" s="15">
        <f t="shared" si="2"/>
        <v>47.7</v>
      </c>
      <c r="H8" s="7">
        <v>0</v>
      </c>
      <c r="I8" s="8">
        <f t="shared" si="3"/>
        <v>0</v>
      </c>
      <c r="J8" s="8">
        <f t="shared" si="4"/>
        <v>0</v>
      </c>
      <c r="K8" s="20"/>
    </row>
    <row r="9" spans="1:11" ht="17.5" x14ac:dyDescent="0.35">
      <c r="A9" s="3">
        <v>3</v>
      </c>
      <c r="B9" s="17" t="s">
        <v>12</v>
      </c>
      <c r="C9" s="13"/>
      <c r="D9" s="21">
        <v>0.9</v>
      </c>
      <c r="E9" s="4" t="s">
        <v>4</v>
      </c>
      <c r="F9" s="19">
        <v>3</v>
      </c>
      <c r="G9" s="15">
        <v>2</v>
      </c>
      <c r="H9" s="7">
        <v>2</v>
      </c>
      <c r="I9" s="8">
        <f t="shared" si="3"/>
        <v>66.666666666666657</v>
      </c>
      <c r="J9" s="8">
        <f t="shared" si="4"/>
        <v>100</v>
      </c>
      <c r="K9" s="20"/>
    </row>
    <row r="10" spans="1:11" ht="45" x14ac:dyDescent="0.35">
      <c r="A10" s="3">
        <v>4</v>
      </c>
      <c r="B10" s="17" t="s">
        <v>13</v>
      </c>
      <c r="C10" s="13"/>
      <c r="D10" s="23" t="s">
        <v>14</v>
      </c>
      <c r="E10" s="4" t="s">
        <v>15</v>
      </c>
      <c r="F10" s="19">
        <v>12</v>
      </c>
      <c r="G10" s="15">
        <v>7</v>
      </c>
      <c r="H10" s="7">
        <v>7</v>
      </c>
      <c r="I10" s="8">
        <f t="shared" si="3"/>
        <v>58.333333333333336</v>
      </c>
      <c r="J10" s="8">
        <f t="shared" si="4"/>
        <v>100</v>
      </c>
      <c r="K10" s="24"/>
    </row>
    <row r="11" spans="1:11" ht="17.5" x14ac:dyDescent="0.35">
      <c r="A11" s="11" t="s">
        <v>16</v>
      </c>
      <c r="B11" s="12"/>
      <c r="C11" s="13"/>
      <c r="D11" s="3"/>
      <c r="E11" s="4"/>
      <c r="F11" s="14"/>
      <c r="G11" s="15"/>
      <c r="H11" s="7"/>
      <c r="I11" s="8"/>
      <c r="J11" s="8"/>
      <c r="K11" s="16">
        <f>AVERAGE(J12:J16)</f>
        <v>54.42725986969085</v>
      </c>
    </row>
    <row r="12" spans="1:11" ht="17.5" x14ac:dyDescent="0.35">
      <c r="A12" s="3" t="s">
        <v>2</v>
      </c>
      <c r="B12" s="17" t="s">
        <v>17</v>
      </c>
      <c r="C12" s="13"/>
      <c r="D12" s="18">
        <v>0.85</v>
      </c>
      <c r="E12" s="4" t="s">
        <v>4</v>
      </c>
      <c r="F12" s="19">
        <v>4495</v>
      </c>
      <c r="G12" s="15">
        <v>3820</v>
      </c>
      <c r="H12" s="7">
        <v>2771</v>
      </c>
      <c r="I12" s="8">
        <f t="shared" ref="I12:I16" si="5">H12/F12*100</f>
        <v>61.646273637374861</v>
      </c>
      <c r="J12" s="8">
        <f t="shared" ref="J12:J16" si="6">IF(H12/G12*100&gt;=100,100,IF(H12/G12*100&lt;100,H12/G12*100))</f>
        <v>72.539267015706812</v>
      </c>
      <c r="K12" s="20"/>
    </row>
    <row r="13" spans="1:11" ht="17.5" x14ac:dyDescent="0.35">
      <c r="A13" s="3" t="s">
        <v>18</v>
      </c>
      <c r="B13" s="17" t="s">
        <v>19</v>
      </c>
      <c r="C13" s="13"/>
      <c r="D13" s="21">
        <v>0.88</v>
      </c>
      <c r="E13" s="4" t="s">
        <v>4</v>
      </c>
      <c r="F13" s="19">
        <v>4495</v>
      </c>
      <c r="G13" s="15">
        <v>3955</v>
      </c>
      <c r="H13" s="7">
        <v>1480</v>
      </c>
      <c r="I13" s="8">
        <f t="shared" si="5"/>
        <v>32.925472747497217</v>
      </c>
      <c r="J13" s="8">
        <f t="shared" si="6"/>
        <v>37.420986093552465</v>
      </c>
      <c r="K13" s="20"/>
    </row>
    <row r="14" spans="1:11" ht="17.5" x14ac:dyDescent="0.35">
      <c r="A14" s="3">
        <v>3</v>
      </c>
      <c r="B14" s="17" t="s">
        <v>20</v>
      </c>
      <c r="C14" s="13"/>
      <c r="D14" s="21">
        <v>0.14000000000000001</v>
      </c>
      <c r="E14" s="4" t="s">
        <v>4</v>
      </c>
      <c r="F14" s="19">
        <v>4495</v>
      </c>
      <c r="G14" s="15">
        <f>D14*F14</f>
        <v>629.30000000000007</v>
      </c>
      <c r="H14" s="7">
        <v>148</v>
      </c>
      <c r="I14" s="8">
        <f t="shared" si="5"/>
        <v>3.292547274749722</v>
      </c>
      <c r="J14" s="8">
        <f t="shared" si="6"/>
        <v>23.518194819640868</v>
      </c>
      <c r="K14" s="20"/>
    </row>
    <row r="15" spans="1:11" ht="17.5" x14ac:dyDescent="0.35">
      <c r="A15" s="3">
        <v>4</v>
      </c>
      <c r="B15" s="17" t="s">
        <v>21</v>
      </c>
      <c r="C15" s="13"/>
      <c r="D15" s="21">
        <v>0.55000000000000004</v>
      </c>
      <c r="E15" s="4" t="s">
        <v>22</v>
      </c>
      <c r="F15" s="22">
        <v>459</v>
      </c>
      <c r="G15" s="15">
        <v>229</v>
      </c>
      <c r="H15" s="7">
        <v>167</v>
      </c>
      <c r="I15" s="8">
        <f t="shared" si="5"/>
        <v>36.38344226579521</v>
      </c>
      <c r="J15" s="8">
        <f t="shared" si="6"/>
        <v>72.925764192139738</v>
      </c>
      <c r="K15" s="20"/>
    </row>
    <row r="16" spans="1:11" ht="17.5" x14ac:dyDescent="0.35">
      <c r="A16" s="3">
        <v>5</v>
      </c>
      <c r="B16" s="17" t="s">
        <v>23</v>
      </c>
      <c r="C16" s="13"/>
      <c r="D16" s="21">
        <v>0.7</v>
      </c>
      <c r="E16" s="4" t="s">
        <v>22</v>
      </c>
      <c r="F16" s="22">
        <v>459</v>
      </c>
      <c r="G16" s="15">
        <v>321</v>
      </c>
      <c r="H16" s="7">
        <v>211</v>
      </c>
      <c r="I16" s="8">
        <f t="shared" si="5"/>
        <v>45.969498910675384</v>
      </c>
      <c r="J16" s="8">
        <f t="shared" si="6"/>
        <v>65.732087227414326</v>
      </c>
      <c r="K16" s="20"/>
    </row>
  </sheetData>
  <mergeCells count="15">
    <mergeCell ref="B14:C14"/>
    <mergeCell ref="B15:C15"/>
    <mergeCell ref="B16:C16"/>
    <mergeCell ref="B8:C8"/>
    <mergeCell ref="B9:C9"/>
    <mergeCell ref="B10:C10"/>
    <mergeCell ref="A11:C11"/>
    <mergeCell ref="B12:C12"/>
    <mergeCell ref="B13:C13"/>
    <mergeCell ref="A2:E2"/>
    <mergeCell ref="B3:C3"/>
    <mergeCell ref="B4:C4"/>
    <mergeCell ref="B5:C5"/>
    <mergeCell ref="A6:C6"/>
    <mergeCell ref="B7:C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 09</dc:creator>
  <cp:lastModifiedBy>ASUS 09</cp:lastModifiedBy>
  <dcterms:created xsi:type="dcterms:W3CDTF">2025-01-10T02:58:04Z</dcterms:created>
  <dcterms:modified xsi:type="dcterms:W3CDTF">2025-01-10T02:58:21Z</dcterms:modified>
</cp:coreProperties>
</file>