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2A4A68C8-43BA-4C24-B74B-A38341C758A9}" xr6:coauthVersionLast="47" xr6:coauthVersionMax="47" xr10:uidLastSave="{00000000-0000-0000-0000-000000000000}"/>
  <bookViews>
    <workbookView xWindow="-120" yWindow="-120" windowWidth="29040" windowHeight="15720" xr2:uid="{23D13CC2-7062-4DB3-BD10-2A8864E6DD3F}"/>
  </bookViews>
  <sheets>
    <sheet name="FE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G13" i="1"/>
  <c r="I13" i="1"/>
  <c r="J13" i="1"/>
  <c r="L13" i="1"/>
  <c r="N13" i="1"/>
  <c r="O13" i="1"/>
  <c r="Q13" i="1"/>
  <c r="V13" i="1"/>
  <c r="X13" i="1"/>
  <c r="Y13" i="1"/>
  <c r="AA13" i="1"/>
  <c r="AC13" i="1"/>
  <c r="AD13" i="1"/>
  <c r="AF13" i="1"/>
  <c r="AH13" i="1" s="1"/>
  <c r="AK13" i="1"/>
  <c r="AM13" i="1"/>
  <c r="AN13" i="1"/>
  <c r="AP13" i="1"/>
  <c r="AR13" i="1"/>
  <c r="AU13" i="1"/>
  <c r="AW13" i="1"/>
  <c r="AX13" i="1"/>
  <c r="AZ13" i="1"/>
  <c r="BB13" i="1"/>
  <c r="BB17" i="1" s="1"/>
  <c r="BC13" i="1"/>
  <c r="BE13" i="1"/>
  <c r="BJ13" i="1"/>
  <c r="BL13" i="1"/>
  <c r="BM13" i="1"/>
  <c r="BO13" i="1"/>
  <c r="BO17" i="1" s="1"/>
  <c r="BO20" i="1" s="1"/>
  <c r="BQ13" i="1"/>
  <c r="BQ17" i="1" s="1"/>
  <c r="BR13" i="1"/>
  <c r="BT13" i="1"/>
  <c r="BV13" i="1" s="1"/>
  <c r="BY13" i="1"/>
  <c r="CA13" i="1"/>
  <c r="CB13" i="1"/>
  <c r="CD13" i="1"/>
  <c r="CF13" i="1"/>
  <c r="CI13" i="1"/>
  <c r="CK13" i="1"/>
  <c r="CL13" i="1"/>
  <c r="CN13" i="1"/>
  <c r="CP13" i="1"/>
  <c r="E14" i="1"/>
  <c r="E17" i="1" s="1"/>
  <c r="E20" i="1" s="1"/>
  <c r="G14" i="1"/>
  <c r="L14" i="1"/>
  <c r="N14" i="1"/>
  <c r="O14" i="1"/>
  <c r="Q14" i="1"/>
  <c r="S14" i="1"/>
  <c r="T14" i="1"/>
  <c r="V14" i="1"/>
  <c r="X14" i="1" s="1"/>
  <c r="Y14" i="1" s="1"/>
  <c r="AA14" i="1"/>
  <c r="AC14" i="1"/>
  <c r="AD14" i="1"/>
  <c r="AF14" i="1"/>
  <c r="AH14" i="1"/>
  <c r="AI14" i="1" s="1"/>
  <c r="AK14" i="1"/>
  <c r="AM14" i="1"/>
  <c r="AN14" i="1"/>
  <c r="AP14" i="1"/>
  <c r="AR14" i="1"/>
  <c r="AS14" i="1"/>
  <c r="AU14" i="1"/>
  <c r="AZ14" i="1"/>
  <c r="BB14" i="1"/>
  <c r="BC14" i="1"/>
  <c r="BE14" i="1"/>
  <c r="BG14" i="1"/>
  <c r="BH14" i="1"/>
  <c r="BJ14" i="1"/>
  <c r="BL14" i="1" s="1"/>
  <c r="BM14" i="1" s="1"/>
  <c r="BO14" i="1"/>
  <c r="BQ14" i="1"/>
  <c r="BR14" i="1"/>
  <c r="BT14" i="1"/>
  <c r="BV14" i="1"/>
  <c r="BW14" i="1" s="1"/>
  <c r="BY14" i="1"/>
  <c r="CA14" i="1"/>
  <c r="CB14" i="1"/>
  <c r="CD14" i="1"/>
  <c r="CF14" i="1"/>
  <c r="CG14" i="1"/>
  <c r="CI14" i="1"/>
  <c r="CN14" i="1"/>
  <c r="CP14" i="1"/>
  <c r="E15" i="1"/>
  <c r="G15" i="1"/>
  <c r="I15" i="1"/>
  <c r="J15" i="1"/>
  <c r="L15" i="1"/>
  <c r="N15" i="1" s="1"/>
  <c r="O15" i="1" s="1"/>
  <c r="Q15" i="1"/>
  <c r="S15" i="1"/>
  <c r="T15" i="1"/>
  <c r="V15" i="1"/>
  <c r="X15" i="1"/>
  <c r="Y15" i="1" s="1"/>
  <c r="AA15" i="1"/>
  <c r="AC15" i="1"/>
  <c r="AD15" i="1"/>
  <c r="AF15" i="1"/>
  <c r="AH15" i="1"/>
  <c r="AI15" i="1"/>
  <c r="AK15" i="1"/>
  <c r="AP15" i="1"/>
  <c r="AR15" i="1"/>
  <c r="AS15" i="1"/>
  <c r="AU15" i="1"/>
  <c r="AW15" i="1"/>
  <c r="AX15" i="1"/>
  <c r="AZ15" i="1"/>
  <c r="BB15" i="1" s="1"/>
  <c r="BC15" i="1" s="1"/>
  <c r="BE15" i="1"/>
  <c r="BG15" i="1"/>
  <c r="BH15" i="1"/>
  <c r="BJ15" i="1"/>
  <c r="BL15" i="1"/>
  <c r="BM15" i="1" s="1"/>
  <c r="BO15" i="1"/>
  <c r="BQ15" i="1"/>
  <c r="BR15" i="1"/>
  <c r="BT15" i="1"/>
  <c r="BV15" i="1"/>
  <c r="BW15" i="1"/>
  <c r="BY15" i="1"/>
  <c r="CD15" i="1"/>
  <c r="CF15" i="1"/>
  <c r="CG15" i="1"/>
  <c r="CI15" i="1"/>
  <c r="CK15" i="1"/>
  <c r="CL15" i="1"/>
  <c r="CN15" i="1"/>
  <c r="CP15" i="1"/>
  <c r="E16" i="1"/>
  <c r="G16" i="1"/>
  <c r="I16" i="1"/>
  <c r="J16" i="1"/>
  <c r="L16" i="1"/>
  <c r="N16" i="1"/>
  <c r="O16" i="1" s="1"/>
  <c r="Q16" i="1"/>
  <c r="S16" i="1"/>
  <c r="T16" i="1"/>
  <c r="V16" i="1"/>
  <c r="X16" i="1"/>
  <c r="Y16" i="1"/>
  <c r="AA16" i="1"/>
  <c r="AC16" i="1" s="1"/>
  <c r="AD16" i="1" s="1"/>
  <c r="AF16" i="1"/>
  <c r="AH16" i="1"/>
  <c r="AI16" i="1"/>
  <c r="AK16" i="1"/>
  <c r="AM16" i="1"/>
  <c r="AN16" i="1"/>
  <c r="AP16" i="1"/>
  <c r="AR16" i="1" s="1"/>
  <c r="AS16" i="1" s="1"/>
  <c r="AU16" i="1"/>
  <c r="AW16" i="1"/>
  <c r="AX16" i="1"/>
  <c r="AZ16" i="1"/>
  <c r="BB16" i="1"/>
  <c r="BC16" i="1" s="1"/>
  <c r="BE16" i="1"/>
  <c r="BG16" i="1"/>
  <c r="BH16" i="1"/>
  <c r="BJ16" i="1"/>
  <c r="BL16" i="1"/>
  <c r="BM16" i="1"/>
  <c r="BO16" i="1"/>
  <c r="BQ16" i="1" s="1"/>
  <c r="BR16" i="1" s="1"/>
  <c r="BT16" i="1"/>
  <c r="BV16" i="1"/>
  <c r="BW16" i="1"/>
  <c r="BY16" i="1"/>
  <c r="CA16" i="1"/>
  <c r="CB16" i="1"/>
  <c r="CD16" i="1"/>
  <c r="CF16" i="1" s="1"/>
  <c r="CG16" i="1" s="1"/>
  <c r="CI16" i="1"/>
  <c r="CK16" i="1"/>
  <c r="CL16" i="1"/>
  <c r="CN16" i="1"/>
  <c r="CP16" i="1"/>
  <c r="D17" i="1"/>
  <c r="F17" i="1"/>
  <c r="H17" i="1"/>
  <c r="H20" i="1" s="1"/>
  <c r="L17" i="1"/>
  <c r="L20" i="1" s="1"/>
  <c r="M17" i="1"/>
  <c r="R17" i="1"/>
  <c r="R20" i="1" s="1"/>
  <c r="V17" i="1"/>
  <c r="V20" i="1" s="1"/>
  <c r="W17" i="1"/>
  <c r="AB17" i="1"/>
  <c r="AB20" i="1" s="1"/>
  <c r="AF17" i="1"/>
  <c r="AF20" i="1" s="1"/>
  <c r="AG17" i="1"/>
  <c r="AL17" i="1"/>
  <c r="AL20" i="1" s="1"/>
  <c r="AP17" i="1"/>
  <c r="AP20" i="1" s="1"/>
  <c r="AQ17" i="1"/>
  <c r="AV17" i="1"/>
  <c r="AV20" i="1" s="1"/>
  <c r="AZ17" i="1"/>
  <c r="AZ20" i="1" s="1"/>
  <c r="BA17" i="1"/>
  <c r="BF17" i="1"/>
  <c r="BF20" i="1" s="1"/>
  <c r="BJ17" i="1"/>
  <c r="BJ20" i="1" s="1"/>
  <c r="BK17" i="1"/>
  <c r="BP17" i="1"/>
  <c r="BP20" i="1" s="1"/>
  <c r="BT17" i="1"/>
  <c r="BT20" i="1" s="1"/>
  <c r="BU17" i="1"/>
  <c r="BZ17" i="1"/>
  <c r="BZ20" i="1" s="1"/>
  <c r="CD17" i="1"/>
  <c r="CD20" i="1" s="1"/>
  <c r="CE17" i="1"/>
  <c r="CJ17" i="1"/>
  <c r="CJ20" i="1" s="1"/>
  <c r="CN17" i="1"/>
  <c r="CN20" i="1" s="1"/>
  <c r="CO17" i="1"/>
  <c r="CP17" i="1" s="1"/>
  <c r="I18" i="1"/>
  <c r="N18" i="1"/>
  <c r="S18" i="1"/>
  <c r="X18" i="1"/>
  <c r="CP18" i="1"/>
  <c r="I19" i="1"/>
  <c r="N19" i="1"/>
  <c r="S19" i="1"/>
  <c r="X19" i="1"/>
  <c r="CP19" i="1"/>
  <c r="D20" i="1"/>
  <c r="F20" i="1"/>
  <c r="M20" i="1"/>
  <c r="W20" i="1"/>
  <c r="AG20" i="1"/>
  <c r="AQ20" i="1"/>
  <c r="BA20" i="1"/>
  <c r="BK20" i="1"/>
  <c r="BU20" i="1"/>
  <c r="CE20" i="1"/>
  <c r="CO20" i="1"/>
  <c r="CP20" i="1"/>
  <c r="CP21" i="1"/>
  <c r="CP22" i="1"/>
  <c r="AW14" i="1" l="1"/>
  <c r="AU17" i="1"/>
  <c r="AU20" i="1" s="1"/>
  <c r="BB20" i="1"/>
  <c r="BC20" i="1" s="1"/>
  <c r="BC17" i="1"/>
  <c r="BQ20" i="1"/>
  <c r="BR20" i="1" s="1"/>
  <c r="BR17" i="1"/>
  <c r="S13" i="1"/>
  <c r="Q17" i="1"/>
  <c r="Q20" i="1" s="1"/>
  <c r="AM15" i="1"/>
  <c r="AK17" i="1"/>
  <c r="AK20" i="1" s="1"/>
  <c r="CG13" i="1"/>
  <c r="CF17" i="1"/>
  <c r="AH17" i="1"/>
  <c r="AI13" i="1"/>
  <c r="I14" i="1"/>
  <c r="G17" i="1"/>
  <c r="G20" i="1" s="1"/>
  <c r="N17" i="1"/>
  <c r="BL17" i="1"/>
  <c r="AC17" i="1"/>
  <c r="CK14" i="1"/>
  <c r="CI17" i="1"/>
  <c r="CI20" i="1" s="1"/>
  <c r="AS13" i="1"/>
  <c r="AR17" i="1"/>
  <c r="AA17" i="1"/>
  <c r="AA20" i="1" s="1"/>
  <c r="BG13" i="1"/>
  <c r="BE17" i="1"/>
  <c r="BE20" i="1" s="1"/>
  <c r="CA15" i="1"/>
  <c r="BY17" i="1"/>
  <c r="BY20" i="1" s="1"/>
  <c r="BV17" i="1"/>
  <c r="BW13" i="1"/>
  <c r="X17" i="1"/>
  <c r="Y17" i="1" l="1"/>
  <c r="X20" i="1"/>
  <c r="Y20" i="1" s="1"/>
  <c r="AS17" i="1"/>
  <c r="AR20" i="1"/>
  <c r="AS20" i="1" s="1"/>
  <c r="I17" i="1"/>
  <c r="J14" i="1"/>
  <c r="T13" i="1"/>
  <c r="S17" i="1"/>
  <c r="BV20" i="1"/>
  <c r="BW20" i="1" s="1"/>
  <c r="BW17" i="1"/>
  <c r="AH20" i="1"/>
  <c r="AI20" i="1" s="1"/>
  <c r="AI17" i="1"/>
  <c r="CL14" i="1"/>
  <c r="CK17" i="1"/>
  <c r="CG17" i="1"/>
  <c r="CF20" i="1"/>
  <c r="CG20" i="1" s="1"/>
  <c r="CA17" i="1"/>
  <c r="CB15" i="1"/>
  <c r="AD17" i="1"/>
  <c r="AC20" i="1"/>
  <c r="AD20" i="1" s="1"/>
  <c r="BM17" i="1"/>
  <c r="BL20" i="1"/>
  <c r="BM20" i="1" s="1"/>
  <c r="BH13" i="1"/>
  <c r="BG17" i="1"/>
  <c r="O17" i="1"/>
  <c r="N20" i="1"/>
  <c r="O20" i="1" s="1"/>
  <c r="AM17" i="1"/>
  <c r="AN15" i="1"/>
  <c r="AX14" i="1"/>
  <c r="AW17" i="1"/>
  <c r="CB17" i="1" l="1"/>
  <c r="CA20" i="1"/>
  <c r="CB20" i="1" s="1"/>
  <c r="BG20" i="1"/>
  <c r="BH20" i="1" s="1"/>
  <c r="BH17" i="1"/>
  <c r="S20" i="1"/>
  <c r="T20" i="1" s="1"/>
  <c r="T17" i="1"/>
  <c r="AX17" i="1"/>
  <c r="AW20" i="1"/>
  <c r="AX20" i="1" s="1"/>
  <c r="CK20" i="1"/>
  <c r="CL20" i="1" s="1"/>
  <c r="CL17" i="1"/>
  <c r="J17" i="1"/>
  <c r="I20" i="1"/>
  <c r="J20" i="1" s="1"/>
  <c r="AM20" i="1"/>
  <c r="AN20" i="1" s="1"/>
  <c r="AN17" i="1"/>
</calcChain>
</file>

<file path=xl/sharedStrings.xml><?xml version="1.0" encoding="utf-8"?>
<sst xmlns="http://schemas.openxmlformats.org/spreadsheetml/2006/main" count="210" uniqueCount="57">
  <si>
    <t>NIP.</t>
  </si>
  <si>
    <t>………………………………</t>
  </si>
  <si>
    <t>KEPALA KEPALA PUSKESMAS</t>
  </si>
  <si>
    <t>………………..,………………..</t>
  </si>
  <si>
    <t>luar wil Puskesmas luar wil kota</t>
  </si>
  <si>
    <t>Luar wil Puskesmas wil kota</t>
  </si>
  <si>
    <t>TOTAL BLN INI</t>
  </si>
  <si>
    <t xml:space="preserve">Rumah Sakit </t>
  </si>
  <si>
    <t>Unit Lain (BPM, KLINIK, RB)</t>
  </si>
  <si>
    <t>TOTAL  KELURAHAN</t>
  </si>
  <si>
    <t>Tunggulwulung</t>
  </si>
  <si>
    <t>Tasikmadu</t>
  </si>
  <si>
    <t>Tunjungsekar</t>
  </si>
  <si>
    <t>Mojolangu</t>
  </si>
  <si>
    <t>MOJOLANGU</t>
  </si>
  <si>
    <t>INI</t>
  </si>
  <si>
    <t>LALU</t>
  </si>
  <si>
    <t>R</t>
  </si>
  <si>
    <t>JML</t>
  </si>
  <si>
    <t>BLN</t>
  </si>
  <si>
    <t>%</t>
  </si>
  <si>
    <t>RISTI</t>
  </si>
  <si>
    <t>KUMUL</t>
  </si>
  <si>
    <t>PENC</t>
  </si>
  <si>
    <t>BULIN / BUFAS</t>
  </si>
  <si>
    <t>BUMIL</t>
  </si>
  <si>
    <t>KF 4</t>
  </si>
  <si>
    <t xml:space="preserve">KF 3 </t>
  </si>
  <si>
    <t>KF 2</t>
  </si>
  <si>
    <t>KF 1</t>
  </si>
  <si>
    <t>K5 Dengan USG</t>
  </si>
  <si>
    <t>K5 Oleh Dokter</t>
  </si>
  <si>
    <t>K1 dengan USG</t>
  </si>
  <si>
    <t>K1 Oleh Dokter</t>
  </si>
  <si>
    <t>K1 Murni</t>
  </si>
  <si>
    <t>K1 Akses</t>
  </si>
  <si>
    <t>PERKIRAAN PERSALINAN BULAN DEPAN (HPL)</t>
  </si>
  <si>
    <t>PELAYANAN IBU NIFAS</t>
  </si>
  <si>
    <t>PERSALINAN NAKES DI FASILITAS KESEHATAN</t>
  </si>
  <si>
    <t>PERSALINAN OLEH NAKES</t>
  </si>
  <si>
    <t>KOMPLIKASI KEBIDANAN YG DITANGANI</t>
  </si>
  <si>
    <t>DETEKSI RISIKO TINGGI OLEH NAKES</t>
  </si>
  <si>
    <t>DETEKSI RISIKO TINGGI OLEH MASYARAKAT</t>
  </si>
  <si>
    <t>K6 (IBU HAMIL)</t>
  </si>
  <si>
    <t>K5</t>
  </si>
  <si>
    <t>K4</t>
  </si>
  <si>
    <t>K1</t>
  </si>
  <si>
    <t>SASARAN</t>
  </si>
  <si>
    <t>KELURAHAN</t>
  </si>
  <si>
    <t>NAMA PUSKESMAS</t>
  </si>
  <si>
    <t>NO</t>
  </si>
  <si>
    <t>: FEB / 24</t>
  </si>
  <si>
    <t>BULAN/TAHUN</t>
  </si>
  <si>
    <t>: MALANG</t>
  </si>
  <si>
    <t>KOTA</t>
  </si>
  <si>
    <t>REVISI ALTERNATIF 1</t>
  </si>
  <si>
    <t>LAPORAN PWS KIA (INDIKATOR KESEHATAN IBU)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</si>
</sst>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3" x14ac:knownFonts="1"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CCFF"/>
        <bgColor rgb="FF00CCFF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FFCC99"/>
        <bgColor rgb="FFFFCC99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</fills>
  <borders count="51"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2" borderId="2" xfId="0" applyFont="1" applyFill="1" applyBorder="1"/>
    <xf numFmtId="0" fontId="1" fillId="0" borderId="3" xfId="0" applyFont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0" borderId="2" xfId="0" applyFont="1" applyBorder="1"/>
    <xf numFmtId="0" fontId="1" fillId="0" borderId="6" xfId="0" applyFont="1" applyBorder="1"/>
    <xf numFmtId="0" fontId="1" fillId="3" borderId="2" xfId="0" applyFont="1" applyFill="1" applyBorder="1"/>
    <xf numFmtId="0" fontId="1" fillId="0" borderId="7" xfId="0" applyFont="1" applyBorder="1"/>
    <xf numFmtId="0" fontId="1" fillId="3" borderId="8" xfId="0" applyFont="1" applyFill="1" applyBorder="1"/>
    <xf numFmtId="0" fontId="1" fillId="4" borderId="2" xfId="0" applyFont="1" applyFill="1" applyBorder="1"/>
    <xf numFmtId="0" fontId="1" fillId="3" borderId="3" xfId="0" applyFont="1" applyFill="1" applyBorder="1"/>
    <xf numFmtId="0" fontId="1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5" fillId="5" borderId="1" xfId="0" applyFont="1" applyFill="1" applyBorder="1" applyAlignment="1">
      <alignment horizontal="left" wrapText="1"/>
    </xf>
    <xf numFmtId="0" fontId="6" fillId="0" borderId="13" xfId="0" applyFont="1" applyBorder="1"/>
    <xf numFmtId="0" fontId="6" fillId="0" borderId="14" xfId="0" applyFont="1" applyBorder="1"/>
    <xf numFmtId="0" fontId="1" fillId="0" borderId="4" xfId="0" applyFont="1" applyBorder="1" applyAlignment="1">
      <alignment vertical="center"/>
    </xf>
    <xf numFmtId="0" fontId="1" fillId="2" borderId="9" xfId="0" applyFont="1" applyFill="1" applyBorder="1"/>
    <xf numFmtId="0" fontId="1" fillId="0" borderId="15" xfId="0" applyFont="1" applyBorder="1"/>
    <xf numFmtId="0" fontId="1" fillId="3" borderId="16" xfId="0" applyFont="1" applyFill="1" applyBorder="1"/>
    <xf numFmtId="0" fontId="1" fillId="0" borderId="9" xfId="0" applyFont="1" applyBorder="1"/>
    <xf numFmtId="0" fontId="1" fillId="0" borderId="17" xfId="0" applyFont="1" applyBorder="1"/>
    <xf numFmtId="0" fontId="1" fillId="0" borderId="18" xfId="0" applyFont="1" applyBorder="1"/>
    <xf numFmtId="0" fontId="1" fillId="3" borderId="19" xfId="0" applyFont="1" applyFill="1" applyBorder="1"/>
    <xf numFmtId="0" fontId="1" fillId="5" borderId="17" xfId="0" applyFont="1" applyFill="1" applyBorder="1"/>
    <xf numFmtId="0" fontId="1" fillId="4" borderId="9" xfId="0" applyFont="1" applyFill="1" applyBorder="1"/>
    <xf numFmtId="0" fontId="1" fillId="3" borderId="15" xfId="0" applyFont="1" applyFill="1" applyBorder="1"/>
    <xf numFmtId="0" fontId="4" fillId="3" borderId="16" xfId="0" applyFont="1" applyFill="1" applyBorder="1"/>
    <xf numFmtId="0" fontId="4" fillId="3" borderId="9" xfId="0" applyFont="1" applyFill="1" applyBorder="1"/>
    <xf numFmtId="0" fontId="4" fillId="3" borderId="17" xfId="0" applyFont="1" applyFill="1" applyBorder="1"/>
    <xf numFmtId="0" fontId="4" fillId="5" borderId="4" xfId="0" applyFont="1" applyFill="1" applyBorder="1" applyAlignment="1">
      <alignment wrapText="1"/>
    </xf>
    <xf numFmtId="0" fontId="6" fillId="0" borderId="20" xfId="0" applyFont="1" applyBorder="1"/>
    <xf numFmtId="0" fontId="1" fillId="6" borderId="4" xfId="0" applyFont="1" applyFill="1" applyBorder="1" applyAlignment="1">
      <alignment vertical="center"/>
    </xf>
    <xf numFmtId="0" fontId="1" fillId="7" borderId="9" xfId="0" applyFont="1" applyFill="1" applyBorder="1"/>
    <xf numFmtId="0" fontId="1" fillId="6" borderId="15" xfId="0" applyFont="1" applyFill="1" applyBorder="1"/>
    <xf numFmtId="0" fontId="1" fillId="6" borderId="4" xfId="0" applyFont="1" applyFill="1" applyBorder="1"/>
    <xf numFmtId="0" fontId="1" fillId="6" borderId="16" xfId="0" applyFont="1" applyFill="1" applyBorder="1"/>
    <xf numFmtId="164" fontId="1" fillId="6" borderId="9" xfId="0" applyNumberFormat="1" applyFont="1" applyFill="1" applyBorder="1"/>
    <xf numFmtId="164" fontId="1" fillId="6" borderId="17" xfId="0" applyNumberFormat="1" applyFont="1" applyFill="1" applyBorder="1"/>
    <xf numFmtId="0" fontId="1" fillId="6" borderId="9" xfId="0" applyFont="1" applyFill="1" applyBorder="1"/>
    <xf numFmtId="164" fontId="1" fillId="6" borderId="18" xfId="0" applyNumberFormat="1" applyFont="1" applyFill="1" applyBorder="1"/>
    <xf numFmtId="0" fontId="1" fillId="6" borderId="19" xfId="0" applyFont="1" applyFill="1" applyBorder="1"/>
    <xf numFmtId="164" fontId="1" fillId="7" borderId="9" xfId="0" applyNumberFormat="1" applyFont="1" applyFill="1" applyBorder="1"/>
    <xf numFmtId="0" fontId="1" fillId="6" borderId="9" xfId="0" applyFont="1" applyFill="1" applyBorder="1" applyAlignment="1">
      <alignment vertical="center"/>
    </xf>
    <xf numFmtId="164" fontId="4" fillId="6" borderId="16" xfId="0" applyNumberFormat="1" applyFont="1" applyFill="1" applyBorder="1"/>
    <xf numFmtId="164" fontId="4" fillId="6" borderId="9" xfId="0" applyNumberFormat="1" applyFont="1" applyFill="1" applyBorder="1"/>
    <xf numFmtId="164" fontId="4" fillId="6" borderId="17" xfId="0" applyNumberFormat="1" applyFont="1" applyFill="1" applyBorder="1"/>
    <xf numFmtId="0" fontId="4" fillId="6" borderId="4" xfId="0" applyFont="1" applyFill="1" applyBorder="1"/>
    <xf numFmtId="0" fontId="1" fillId="5" borderId="9" xfId="0" applyFont="1" applyFill="1" applyBorder="1"/>
    <xf numFmtId="0" fontId="4" fillId="5" borderId="4" xfId="0" applyFont="1" applyFill="1" applyBorder="1"/>
    <xf numFmtId="0" fontId="4" fillId="5" borderId="4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/>
    </xf>
    <xf numFmtId="0" fontId="1" fillId="8" borderId="15" xfId="0" applyFont="1" applyFill="1" applyBorder="1" applyAlignment="1">
      <alignment vertical="center"/>
    </xf>
    <xf numFmtId="0" fontId="1" fillId="0" borderId="4" xfId="0" applyFont="1" applyBorder="1"/>
    <xf numFmtId="0" fontId="1" fillId="4" borderId="16" xfId="0" applyFont="1" applyFill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164" fontId="1" fillId="8" borderId="17" xfId="0" applyNumberFormat="1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164" fontId="1" fillId="8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164" fontId="1" fillId="4" borderId="9" xfId="0" applyNumberFormat="1" applyFont="1" applyFill="1" applyBorder="1"/>
    <xf numFmtId="164" fontId="1" fillId="0" borderId="9" xfId="0" applyNumberFormat="1" applyFont="1" applyBorder="1"/>
    <xf numFmtId="164" fontId="4" fillId="2" borderId="9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164" fontId="1" fillId="5" borderId="9" xfId="0" applyNumberFormat="1" applyFont="1" applyFill="1" applyBorder="1" applyAlignment="1">
      <alignment vertical="center"/>
    </xf>
    <xf numFmtId="164" fontId="4" fillId="9" borderId="16" xfId="0" applyNumberFormat="1" applyFont="1" applyFill="1" applyBorder="1" applyAlignment="1">
      <alignment horizontal="center" vertical="center" wrapText="1"/>
    </xf>
    <xf numFmtId="164" fontId="4" fillId="9" borderId="9" xfId="0" applyNumberFormat="1" applyFont="1" applyFill="1" applyBorder="1"/>
    <xf numFmtId="164" fontId="4" fillId="9" borderId="17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8" borderId="22" xfId="0" applyFont="1" applyFill="1" applyBorder="1" applyAlignment="1">
      <alignment vertical="center"/>
    </xf>
    <xf numFmtId="0" fontId="1" fillId="0" borderId="23" xfId="0" applyFont="1" applyBorder="1"/>
    <xf numFmtId="0" fontId="1" fillId="4" borderId="24" xfId="0" applyFont="1" applyFill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164" fontId="1" fillId="8" borderId="26" xfId="0" applyNumberFormat="1" applyFont="1" applyFill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4" borderId="25" xfId="0" applyFont="1" applyFill="1" applyBorder="1" applyAlignment="1">
      <alignment vertical="center"/>
    </xf>
    <xf numFmtId="164" fontId="1" fillId="8" borderId="27" xfId="0" applyNumberFormat="1" applyFont="1" applyFill="1" applyBorder="1" applyAlignment="1">
      <alignment vertical="center"/>
    </xf>
    <xf numFmtId="0" fontId="1" fillId="0" borderId="28" xfId="0" applyFont="1" applyBorder="1" applyAlignment="1">
      <alignment vertical="center"/>
    </xf>
    <xf numFmtId="164" fontId="1" fillId="4" borderId="25" xfId="0" applyNumberFormat="1" applyFont="1" applyFill="1" applyBorder="1"/>
    <xf numFmtId="164" fontId="1" fillId="0" borderId="25" xfId="0" applyNumberFormat="1" applyFont="1" applyBorder="1"/>
    <xf numFmtId="164" fontId="4" fillId="2" borderId="25" xfId="0" applyNumberFormat="1" applyFont="1" applyFill="1" applyBorder="1" applyAlignment="1">
      <alignment horizontal="center" vertical="center" wrapText="1"/>
    </xf>
    <xf numFmtId="164" fontId="1" fillId="4" borderId="25" xfId="0" applyNumberFormat="1" applyFont="1" applyFill="1" applyBorder="1" applyAlignment="1">
      <alignment vertical="center"/>
    </xf>
    <xf numFmtId="0" fontId="1" fillId="4" borderId="25" xfId="0" applyFont="1" applyFill="1" applyBorder="1"/>
    <xf numFmtId="0" fontId="1" fillId="0" borderId="29" xfId="0" applyFont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164" fontId="4" fillId="9" borderId="30" xfId="0" applyNumberFormat="1" applyFont="1" applyFill="1" applyBorder="1" applyAlignment="1">
      <alignment horizontal="center" vertical="center" wrapText="1"/>
    </xf>
    <xf numFmtId="164" fontId="4" fillId="9" borderId="21" xfId="0" applyNumberFormat="1" applyFont="1" applyFill="1" applyBorder="1"/>
    <xf numFmtId="164" fontId="4" fillId="9" borderId="31" xfId="0" applyNumberFormat="1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/>
    </xf>
    <xf numFmtId="0" fontId="8" fillId="6" borderId="35" xfId="0" applyFont="1" applyFill="1" applyBorder="1" applyAlignment="1">
      <alignment horizontal="center"/>
    </xf>
    <xf numFmtId="0" fontId="8" fillId="6" borderId="36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/>
    </xf>
    <xf numFmtId="0" fontId="6" fillId="0" borderId="36" xfId="0" applyFont="1" applyBorder="1"/>
    <xf numFmtId="0" fontId="9" fillId="2" borderId="11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6" fillId="0" borderId="34" xfId="0" applyFont="1" applyBorder="1"/>
    <xf numFmtId="0" fontId="9" fillId="6" borderId="3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 vertical="center"/>
    </xf>
    <xf numFmtId="9" fontId="9" fillId="6" borderId="11" xfId="0" applyNumberFormat="1" applyFont="1" applyFill="1" applyBorder="1" applyAlignment="1">
      <alignment horizontal="center" vertical="center"/>
    </xf>
    <xf numFmtId="0" fontId="6" fillId="0" borderId="35" xfId="0" applyFont="1" applyBorder="1"/>
    <xf numFmtId="0" fontId="6" fillId="0" borderId="37" xfId="0" applyFont="1" applyBorder="1"/>
    <xf numFmtId="0" fontId="6" fillId="0" borderId="38" xfId="0" applyFont="1" applyBorder="1"/>
    <xf numFmtId="0" fontId="6" fillId="0" borderId="40" xfId="0" applyFont="1" applyBorder="1"/>
    <xf numFmtId="0" fontId="9" fillId="2" borderId="9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6" fillId="0" borderId="41" xfId="0" applyFont="1" applyBorder="1"/>
    <xf numFmtId="0" fontId="9" fillId="6" borderId="18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6" fillId="0" borderId="42" xfId="0" applyFont="1" applyBorder="1"/>
    <xf numFmtId="0" fontId="9" fillId="6" borderId="5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/>
    </xf>
    <xf numFmtId="0" fontId="6" fillId="0" borderId="17" xfId="0" applyFont="1" applyBorder="1"/>
    <xf numFmtId="0" fontId="9" fillId="6" borderId="15" xfId="0" applyFont="1" applyFill="1" applyBorder="1" applyAlignment="1">
      <alignment horizontal="center"/>
    </xf>
    <xf numFmtId="0" fontId="9" fillId="6" borderId="19" xfId="0" applyFont="1" applyFill="1" applyBorder="1" applyAlignment="1">
      <alignment horizontal="center"/>
    </xf>
    <xf numFmtId="0" fontId="9" fillId="6" borderId="43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0" fontId="6" fillId="0" borderId="22" xfId="0" applyFont="1" applyBorder="1"/>
    <xf numFmtId="0" fontId="9" fillId="2" borderId="22" xfId="0" applyFont="1" applyFill="1" applyBorder="1" applyAlignment="1">
      <alignment horizontal="center" vertical="center"/>
    </xf>
    <xf numFmtId="0" fontId="6" fillId="0" borderId="23" xfId="0" applyFont="1" applyBorder="1"/>
    <xf numFmtId="0" fontId="6" fillId="0" borderId="29" xfId="0" applyFont="1" applyBorder="1"/>
    <xf numFmtId="0" fontId="9" fillId="2" borderId="29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6" fillId="0" borderId="45" xfId="0" applyFont="1" applyBorder="1"/>
    <xf numFmtId="0" fontId="6" fillId="0" borderId="46" xfId="0" applyFont="1" applyBorder="1"/>
    <xf numFmtId="0" fontId="6" fillId="0" borderId="47" xfId="0" applyFont="1" applyBorder="1"/>
    <xf numFmtId="0" fontId="6" fillId="0" borderId="0" xfId="0" applyFont="1"/>
    <xf numFmtId="0" fontId="6" fillId="0" borderId="32" xfId="0" applyFont="1" applyBorder="1"/>
    <xf numFmtId="0" fontId="6" fillId="0" borderId="48" xfId="0" applyFont="1" applyBorder="1"/>
    <xf numFmtId="0" fontId="9" fillId="6" borderId="49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9" fillId="6" borderId="50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 wrapText="1"/>
    </xf>
    <xf numFmtId="0" fontId="9" fillId="6" borderId="48" xfId="0" applyFont="1" applyFill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APORAN%20DATA%20UKM%20TAHUN%202024\KIA\Laporan%20%20PWS%20IBU%20KOTA%20MALANG%202024.xlsx" TargetMode="External"/><Relationship Id="rId1" Type="http://schemas.openxmlformats.org/officeDocument/2006/relationships/externalLinkPath" Target="Laporan%20%20PWS%20IBU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</sheetNames>
    <sheetDataSet>
      <sheetData sheetId="0">
        <row r="13">
          <cell r="I13">
            <v>25</v>
          </cell>
          <cell r="N13">
            <v>12</v>
          </cell>
          <cell r="S13">
            <v>13</v>
          </cell>
          <cell r="X13">
            <v>13</v>
          </cell>
          <cell r="AC13">
            <v>23</v>
          </cell>
          <cell r="AH13">
            <v>23</v>
          </cell>
          <cell r="AM13">
            <v>23</v>
          </cell>
          <cell r="AR13">
            <v>23</v>
          </cell>
          <cell r="AW13">
            <v>7</v>
          </cell>
          <cell r="BB13">
            <v>7</v>
          </cell>
          <cell r="BG13">
            <v>2</v>
          </cell>
          <cell r="BL13">
            <v>24</v>
          </cell>
          <cell r="BQ13">
            <v>24</v>
          </cell>
          <cell r="BV13">
            <v>24</v>
          </cell>
          <cell r="CA13">
            <v>24</v>
          </cell>
          <cell r="CF13">
            <v>24</v>
          </cell>
          <cell r="CK13">
            <v>24</v>
          </cell>
          <cell r="CO13">
            <v>23</v>
          </cell>
          <cell r="CP13">
            <v>23</v>
          </cell>
        </row>
        <row r="14">
          <cell r="I14">
            <v>25</v>
          </cell>
          <cell r="N14">
            <v>9</v>
          </cell>
          <cell r="S14">
            <v>17</v>
          </cell>
          <cell r="X14">
            <v>17</v>
          </cell>
          <cell r="AC14">
            <v>18</v>
          </cell>
          <cell r="AH14">
            <v>15</v>
          </cell>
          <cell r="AM14">
            <v>15</v>
          </cell>
          <cell r="AR14">
            <v>18</v>
          </cell>
          <cell r="AW14">
            <v>6</v>
          </cell>
          <cell r="BB14">
            <v>6</v>
          </cell>
          <cell r="BG14">
            <v>4</v>
          </cell>
          <cell r="BL14">
            <v>18</v>
          </cell>
          <cell r="BQ14">
            <v>18</v>
          </cell>
          <cell r="BV14">
            <v>18</v>
          </cell>
          <cell r="CA14">
            <v>18</v>
          </cell>
          <cell r="CF14">
            <v>18</v>
          </cell>
          <cell r="CK14">
            <v>18</v>
          </cell>
          <cell r="CO14">
            <v>20</v>
          </cell>
          <cell r="CP14">
            <v>20</v>
          </cell>
        </row>
        <row r="15">
          <cell r="I15">
            <v>10</v>
          </cell>
          <cell r="N15">
            <v>4</v>
          </cell>
          <cell r="S15">
            <v>7</v>
          </cell>
          <cell r="X15">
            <v>7</v>
          </cell>
          <cell r="AC15">
            <v>9</v>
          </cell>
          <cell r="AH15">
            <v>7</v>
          </cell>
          <cell r="AM15">
            <v>7</v>
          </cell>
          <cell r="AR15">
            <v>9</v>
          </cell>
          <cell r="AW15">
            <v>5</v>
          </cell>
          <cell r="BB15">
            <v>5</v>
          </cell>
          <cell r="BG15">
            <v>1</v>
          </cell>
          <cell r="BL15">
            <v>8</v>
          </cell>
          <cell r="BQ15">
            <v>8</v>
          </cell>
          <cell r="BV15">
            <v>8</v>
          </cell>
          <cell r="CA15">
            <v>8</v>
          </cell>
          <cell r="CF15">
            <v>8</v>
          </cell>
          <cell r="CK15">
            <v>8</v>
          </cell>
          <cell r="CO15">
            <v>9</v>
          </cell>
          <cell r="CP15">
            <v>9</v>
          </cell>
        </row>
        <row r="16">
          <cell r="I16">
            <v>15</v>
          </cell>
          <cell r="N16">
            <v>5</v>
          </cell>
          <cell r="S16">
            <v>10</v>
          </cell>
          <cell r="X16">
            <v>10</v>
          </cell>
          <cell r="AC16">
            <v>12</v>
          </cell>
          <cell r="AH16">
            <v>12</v>
          </cell>
          <cell r="AM16">
            <v>12</v>
          </cell>
          <cell r="AR16">
            <v>12</v>
          </cell>
          <cell r="AW16">
            <v>6</v>
          </cell>
          <cell r="BB16">
            <v>6</v>
          </cell>
          <cell r="BG16">
            <v>1</v>
          </cell>
          <cell r="BL16">
            <v>15</v>
          </cell>
          <cell r="BQ16">
            <v>15</v>
          </cell>
          <cell r="BV16">
            <v>15</v>
          </cell>
          <cell r="CA16">
            <v>15</v>
          </cell>
          <cell r="CF16">
            <v>15</v>
          </cell>
          <cell r="CK16">
            <v>15</v>
          </cell>
          <cell r="CO16">
            <v>12</v>
          </cell>
          <cell r="CP16">
            <v>12</v>
          </cell>
        </row>
        <row r="17">
          <cell r="CP17">
            <v>64</v>
          </cell>
        </row>
        <row r="20">
          <cell r="CP20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AA70F-4E4E-4460-AD26-FCAD93CBB530}">
  <dimension ref="A1:CQ849"/>
  <sheetViews>
    <sheetView tabSelected="1" workbookViewId="0">
      <pane xSplit="3" ySplit="12" topLeftCell="D19" activePane="bottomRight" state="frozen"/>
      <selection pane="topRight" activeCell="D1" sqref="D1"/>
      <selection pane="bottomLeft" activeCell="A13" sqref="A13"/>
      <selection pane="bottomRight" activeCell="E33" sqref="E33"/>
    </sheetView>
  </sheetViews>
  <sheetFormatPr defaultColWidth="12.5703125" defaultRowHeight="15" customHeight="1" x14ac:dyDescent="0.2"/>
  <cols>
    <col min="1" max="1" width="2.85546875" customWidth="1"/>
    <col min="2" max="2" width="21.7109375" customWidth="1"/>
    <col min="3" max="3" width="22.7109375" customWidth="1"/>
    <col min="4" max="4" width="7.28515625" customWidth="1"/>
    <col min="5" max="5" width="5.5703125" customWidth="1"/>
    <col min="6" max="6" width="6.28515625" customWidth="1"/>
    <col min="7" max="8" width="4.85546875" customWidth="1"/>
    <col min="9" max="9" width="6.7109375" customWidth="1"/>
    <col min="10" max="10" width="5.5703125" customWidth="1"/>
    <col min="11" max="11" width="1.42578125" customWidth="1"/>
    <col min="12" max="15" width="4.85546875" customWidth="1"/>
    <col min="16" max="16" width="2.140625" customWidth="1"/>
    <col min="17" max="20" width="4.85546875" customWidth="1"/>
    <col min="21" max="21" width="1.42578125" customWidth="1"/>
    <col min="22" max="25" width="4.85546875" customWidth="1"/>
    <col min="26" max="26" width="1.140625" customWidth="1"/>
    <col min="27" max="28" width="4.85546875" customWidth="1"/>
    <col min="29" max="29" width="5.42578125" customWidth="1"/>
    <col min="30" max="30" width="8" customWidth="1"/>
    <col min="31" max="31" width="1.42578125" customWidth="1"/>
    <col min="32" max="35" width="5.7109375" customWidth="1"/>
    <col min="36" max="36" width="2.28515625" customWidth="1"/>
    <col min="37" max="40" width="4.85546875" customWidth="1"/>
    <col min="41" max="41" width="2.140625" customWidth="1"/>
    <col min="42" max="48" width="4.85546875" customWidth="1"/>
    <col min="49" max="49" width="3.7109375" customWidth="1"/>
    <col min="50" max="50" width="9" customWidth="1"/>
    <col min="51" max="51" width="1.42578125" customWidth="1"/>
    <col min="52" max="53" width="4.85546875" customWidth="1"/>
    <col min="54" max="54" width="3.7109375" customWidth="1"/>
    <col min="55" max="55" width="8.42578125" customWidth="1"/>
    <col min="56" max="56" width="1.42578125" customWidth="1"/>
    <col min="57" max="58" width="4.85546875" customWidth="1"/>
    <col min="59" max="59" width="3.7109375" customWidth="1"/>
    <col min="60" max="60" width="7.7109375" customWidth="1"/>
    <col min="61" max="61" width="1.42578125" customWidth="1"/>
    <col min="62" max="63" width="4.85546875" customWidth="1"/>
    <col min="64" max="64" width="5" customWidth="1"/>
    <col min="65" max="65" width="7.42578125" customWidth="1"/>
    <col min="66" max="66" width="1.42578125" customWidth="1"/>
    <col min="67" max="68" width="4.85546875" customWidth="1"/>
    <col min="69" max="69" width="3.7109375" customWidth="1"/>
    <col min="70" max="70" width="8" customWidth="1"/>
    <col min="71" max="71" width="1.42578125" customWidth="1"/>
    <col min="72" max="73" width="4.85546875" customWidth="1"/>
    <col min="74" max="74" width="3.7109375" customWidth="1"/>
    <col min="75" max="75" width="8" customWidth="1"/>
    <col min="76" max="76" width="1.42578125" customWidth="1"/>
    <col min="77" max="78" width="4.85546875" customWidth="1"/>
    <col min="79" max="79" width="3.7109375" customWidth="1"/>
    <col min="80" max="80" width="7.42578125" customWidth="1"/>
    <col min="81" max="81" width="1.42578125" customWidth="1"/>
    <col min="82" max="83" width="4.85546875" customWidth="1"/>
    <col min="84" max="84" width="3.7109375" customWidth="1"/>
    <col min="85" max="85" width="8" customWidth="1"/>
    <col min="86" max="86" width="1.42578125" customWidth="1"/>
    <col min="87" max="87" width="4.85546875" customWidth="1"/>
    <col min="88" max="89" width="3.7109375" customWidth="1"/>
    <col min="90" max="90" width="7.85546875" customWidth="1"/>
    <col min="91" max="91" width="1.42578125" customWidth="1"/>
    <col min="92" max="92" width="4.7109375" customWidth="1"/>
    <col min="93" max="95" width="8.7109375" customWidth="1"/>
  </cols>
  <sheetData>
    <row r="1" spans="1:94" ht="15" customHeight="1" x14ac:dyDescent="0.25">
      <c r="A1" s="166" t="s">
        <v>56</v>
      </c>
      <c r="B1" s="166"/>
      <c r="C1" s="166"/>
      <c r="D1" s="166"/>
      <c r="E1" s="166"/>
      <c r="F1" s="167" t="s">
        <v>55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"/>
      <c r="CJ1" s="1"/>
      <c r="CK1" s="1"/>
      <c r="CL1" s="1"/>
      <c r="CM1" s="1"/>
      <c r="CN1" s="1"/>
      <c r="CO1" s="1"/>
      <c r="CP1" s="1"/>
    </row>
    <row r="2" spans="1:94" ht="15" customHeight="1" x14ac:dyDescent="0.25">
      <c r="A2" s="166" t="s">
        <v>54</v>
      </c>
      <c r="B2" s="166"/>
      <c r="C2" s="166" t="s">
        <v>53</v>
      </c>
      <c r="D2" s="1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"/>
      <c r="CJ2" s="1"/>
      <c r="CK2" s="1"/>
      <c r="CL2" s="1"/>
      <c r="CM2" s="1"/>
      <c r="CN2" s="1"/>
      <c r="CO2" s="1"/>
      <c r="CP2" s="1"/>
    </row>
    <row r="3" spans="1:94" ht="15" customHeight="1" x14ac:dyDescent="0.25">
      <c r="A3" s="166" t="s">
        <v>52</v>
      </c>
      <c r="B3" s="166"/>
      <c r="C3" s="165" t="s">
        <v>51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</row>
    <row r="4" spans="1:94" ht="1.5" customHeight="1" thickBot="1" x14ac:dyDescent="0.3">
      <c r="A4" s="166"/>
      <c r="B4" s="166"/>
      <c r="C4" s="165"/>
      <c r="D4" s="16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</row>
    <row r="5" spans="1:94" ht="13.5" customHeight="1" thickBot="1" x14ac:dyDescent="0.25">
      <c r="A5" s="164" t="s">
        <v>50</v>
      </c>
      <c r="B5" s="163" t="s">
        <v>49</v>
      </c>
      <c r="C5" s="162" t="s">
        <v>48</v>
      </c>
      <c r="D5" s="160" t="s">
        <v>47</v>
      </c>
      <c r="E5" s="154"/>
      <c r="F5" s="153"/>
      <c r="G5" s="161" t="s">
        <v>46</v>
      </c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5"/>
      <c r="AA5" s="160" t="s">
        <v>45</v>
      </c>
      <c r="AB5" s="154"/>
      <c r="AC5" s="154"/>
      <c r="AD5" s="154"/>
      <c r="AE5" s="153"/>
      <c r="AF5" s="155" t="s">
        <v>44</v>
      </c>
      <c r="AG5" s="154"/>
      <c r="AH5" s="154"/>
      <c r="AI5" s="154"/>
      <c r="AJ5" s="154"/>
      <c r="AK5" s="154"/>
      <c r="AL5" s="154"/>
      <c r="AM5" s="154"/>
      <c r="AN5" s="154"/>
      <c r="AO5" s="153"/>
      <c r="AP5" s="160" t="s">
        <v>43</v>
      </c>
      <c r="AQ5" s="154"/>
      <c r="AR5" s="154"/>
      <c r="AS5" s="154"/>
      <c r="AT5" s="153"/>
      <c r="AU5" s="159" t="s">
        <v>42</v>
      </c>
      <c r="AV5" s="154"/>
      <c r="AW5" s="154"/>
      <c r="AX5" s="154"/>
      <c r="AY5" s="153"/>
      <c r="AZ5" s="159" t="s">
        <v>41</v>
      </c>
      <c r="BA5" s="154"/>
      <c r="BB5" s="154"/>
      <c r="BC5" s="154"/>
      <c r="BD5" s="153"/>
      <c r="BE5" s="159" t="s">
        <v>40</v>
      </c>
      <c r="BF5" s="154"/>
      <c r="BG5" s="154"/>
      <c r="BH5" s="154"/>
      <c r="BI5" s="153"/>
      <c r="BJ5" s="159" t="s">
        <v>39</v>
      </c>
      <c r="BK5" s="154"/>
      <c r="BL5" s="154"/>
      <c r="BM5" s="154"/>
      <c r="BN5" s="153"/>
      <c r="BO5" s="159" t="s">
        <v>38</v>
      </c>
      <c r="BP5" s="154"/>
      <c r="BQ5" s="154"/>
      <c r="BR5" s="154"/>
      <c r="BS5" s="153"/>
      <c r="BT5" s="155" t="s">
        <v>37</v>
      </c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3"/>
      <c r="CN5" s="159" t="s">
        <v>36</v>
      </c>
      <c r="CO5" s="154"/>
      <c r="CP5" s="153"/>
    </row>
    <row r="6" spans="1:94" ht="13.5" customHeight="1" thickBot="1" x14ac:dyDescent="0.25">
      <c r="A6" s="24"/>
      <c r="B6" s="40"/>
      <c r="C6" s="40"/>
      <c r="D6" s="152"/>
      <c r="E6" s="2"/>
      <c r="F6" s="40"/>
      <c r="G6" s="158" t="s">
        <v>35</v>
      </c>
      <c r="H6" s="157"/>
      <c r="I6" s="157"/>
      <c r="J6" s="157"/>
      <c r="K6" s="156"/>
      <c r="L6" s="158" t="s">
        <v>34</v>
      </c>
      <c r="M6" s="157"/>
      <c r="N6" s="157"/>
      <c r="O6" s="157"/>
      <c r="P6" s="156"/>
      <c r="Q6" s="158" t="s">
        <v>33</v>
      </c>
      <c r="R6" s="157"/>
      <c r="S6" s="157"/>
      <c r="T6" s="157"/>
      <c r="U6" s="156"/>
      <c r="V6" s="158" t="s">
        <v>32</v>
      </c>
      <c r="W6" s="157"/>
      <c r="X6" s="157"/>
      <c r="Y6" s="157"/>
      <c r="Z6" s="156"/>
      <c r="AA6" s="152"/>
      <c r="AB6" s="2"/>
      <c r="AC6" s="2"/>
      <c r="AD6" s="2"/>
      <c r="AE6" s="40"/>
      <c r="AF6" s="158" t="s">
        <v>31</v>
      </c>
      <c r="AG6" s="157"/>
      <c r="AH6" s="157"/>
      <c r="AI6" s="157"/>
      <c r="AJ6" s="156"/>
      <c r="AK6" s="155" t="s">
        <v>30</v>
      </c>
      <c r="AL6" s="154"/>
      <c r="AM6" s="154"/>
      <c r="AN6" s="154"/>
      <c r="AO6" s="153"/>
      <c r="AP6" s="152"/>
      <c r="AQ6" s="2"/>
      <c r="AR6" s="2"/>
      <c r="AS6" s="2"/>
      <c r="AT6" s="40"/>
      <c r="AU6" s="152"/>
      <c r="AV6" s="2"/>
      <c r="AW6" s="2"/>
      <c r="AX6" s="2"/>
      <c r="AY6" s="40"/>
      <c r="AZ6" s="152"/>
      <c r="BA6" s="2"/>
      <c r="BB6" s="2"/>
      <c r="BC6" s="2"/>
      <c r="BD6" s="40"/>
      <c r="BE6" s="152"/>
      <c r="BF6" s="2"/>
      <c r="BG6" s="2"/>
      <c r="BH6" s="2"/>
      <c r="BI6" s="40"/>
      <c r="BJ6" s="152"/>
      <c r="BK6" s="2"/>
      <c r="BL6" s="2"/>
      <c r="BM6" s="2"/>
      <c r="BN6" s="40"/>
      <c r="BO6" s="152"/>
      <c r="BP6" s="2"/>
      <c r="BQ6" s="2"/>
      <c r="BR6" s="2"/>
      <c r="BS6" s="40"/>
      <c r="BT6" s="150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24"/>
      <c r="CN6" s="152"/>
      <c r="CO6" s="2"/>
      <c r="CP6" s="40"/>
    </row>
    <row r="7" spans="1:94" ht="17.25" customHeight="1" thickBot="1" x14ac:dyDescent="0.25">
      <c r="A7" s="24"/>
      <c r="B7" s="40"/>
      <c r="C7" s="40"/>
      <c r="D7" s="143"/>
      <c r="E7" s="143"/>
      <c r="F7" s="23"/>
      <c r="G7" s="151"/>
      <c r="H7" s="143"/>
      <c r="I7" s="143"/>
      <c r="J7" s="143"/>
      <c r="K7" s="23"/>
      <c r="L7" s="151"/>
      <c r="M7" s="143"/>
      <c r="N7" s="143"/>
      <c r="O7" s="143"/>
      <c r="P7" s="23"/>
      <c r="Q7" s="151"/>
      <c r="R7" s="143"/>
      <c r="S7" s="143"/>
      <c r="T7" s="143"/>
      <c r="U7" s="23"/>
      <c r="V7" s="151"/>
      <c r="W7" s="143"/>
      <c r="X7" s="143"/>
      <c r="Y7" s="143"/>
      <c r="Z7" s="23"/>
      <c r="AA7" s="143"/>
      <c r="AB7" s="143"/>
      <c r="AC7" s="143"/>
      <c r="AD7" s="143"/>
      <c r="AE7" s="23"/>
      <c r="AF7" s="151"/>
      <c r="AG7" s="143"/>
      <c r="AH7" s="143"/>
      <c r="AI7" s="143"/>
      <c r="AJ7" s="23"/>
      <c r="AK7" s="150"/>
      <c r="AL7" s="149"/>
      <c r="AM7" s="149"/>
      <c r="AN7" s="149"/>
      <c r="AO7" s="124"/>
      <c r="AP7" s="143"/>
      <c r="AQ7" s="143"/>
      <c r="AR7" s="143"/>
      <c r="AS7" s="143"/>
      <c r="AT7" s="23"/>
      <c r="AU7" s="143"/>
      <c r="AV7" s="143"/>
      <c r="AW7" s="143"/>
      <c r="AX7" s="143"/>
      <c r="AY7" s="23"/>
      <c r="AZ7" s="143"/>
      <c r="BA7" s="143"/>
      <c r="BB7" s="143"/>
      <c r="BC7" s="143"/>
      <c r="BD7" s="23"/>
      <c r="BE7" s="143"/>
      <c r="BF7" s="143"/>
      <c r="BG7" s="143"/>
      <c r="BH7" s="143"/>
      <c r="BI7" s="23"/>
      <c r="BJ7" s="143"/>
      <c r="BK7" s="143"/>
      <c r="BL7" s="143"/>
      <c r="BM7" s="143"/>
      <c r="BN7" s="23"/>
      <c r="BO7" s="143"/>
      <c r="BP7" s="143"/>
      <c r="BQ7" s="143"/>
      <c r="BR7" s="143"/>
      <c r="BS7" s="23"/>
      <c r="BT7" s="148" t="s">
        <v>29</v>
      </c>
      <c r="BU7" s="146"/>
      <c r="BV7" s="146"/>
      <c r="BW7" s="146"/>
      <c r="BX7" s="145"/>
      <c r="BY7" s="147" t="s">
        <v>28</v>
      </c>
      <c r="BZ7" s="146"/>
      <c r="CA7" s="146"/>
      <c r="CB7" s="146"/>
      <c r="CC7" s="145"/>
      <c r="CD7" s="147" t="s">
        <v>27</v>
      </c>
      <c r="CE7" s="146"/>
      <c r="CF7" s="146"/>
      <c r="CG7" s="146"/>
      <c r="CH7" s="145"/>
      <c r="CI7" s="144" t="s">
        <v>26</v>
      </c>
      <c r="CJ7" s="143"/>
      <c r="CK7" s="143"/>
      <c r="CL7" s="143"/>
      <c r="CM7" s="23"/>
      <c r="CN7" s="143"/>
      <c r="CO7" s="143"/>
      <c r="CP7" s="23"/>
    </row>
    <row r="8" spans="1:94" ht="12.75" customHeight="1" x14ac:dyDescent="0.25">
      <c r="A8" s="24"/>
      <c r="B8" s="40"/>
      <c r="C8" s="40"/>
      <c r="D8" s="142" t="s">
        <v>25</v>
      </c>
      <c r="E8" s="132" t="s">
        <v>25</v>
      </c>
      <c r="F8" s="141" t="s">
        <v>24</v>
      </c>
      <c r="G8" s="138" t="s">
        <v>23</v>
      </c>
      <c r="H8" s="137"/>
      <c r="I8" s="139" t="s">
        <v>22</v>
      </c>
      <c r="J8" s="137"/>
      <c r="K8" s="134" t="s">
        <v>17</v>
      </c>
      <c r="L8" s="138" t="s">
        <v>23</v>
      </c>
      <c r="M8" s="137"/>
      <c r="N8" s="139" t="s">
        <v>22</v>
      </c>
      <c r="O8" s="137"/>
      <c r="P8" s="134" t="s">
        <v>17</v>
      </c>
      <c r="Q8" s="138" t="s">
        <v>23</v>
      </c>
      <c r="R8" s="137"/>
      <c r="S8" s="139" t="s">
        <v>22</v>
      </c>
      <c r="T8" s="137"/>
      <c r="U8" s="134" t="s">
        <v>17</v>
      </c>
      <c r="V8" s="138" t="s">
        <v>23</v>
      </c>
      <c r="W8" s="137"/>
      <c r="X8" s="139" t="s">
        <v>22</v>
      </c>
      <c r="Y8" s="137"/>
      <c r="Z8" s="134" t="s">
        <v>17</v>
      </c>
      <c r="AA8" s="138" t="s">
        <v>23</v>
      </c>
      <c r="AB8" s="137"/>
      <c r="AC8" s="139" t="s">
        <v>22</v>
      </c>
      <c r="AD8" s="137"/>
      <c r="AE8" s="134" t="s">
        <v>17</v>
      </c>
      <c r="AF8" s="138" t="s">
        <v>23</v>
      </c>
      <c r="AG8" s="137"/>
      <c r="AH8" s="139" t="s">
        <v>22</v>
      </c>
      <c r="AI8" s="137"/>
      <c r="AJ8" s="131"/>
      <c r="AK8" s="138" t="s">
        <v>23</v>
      </c>
      <c r="AL8" s="137"/>
      <c r="AM8" s="139" t="s">
        <v>22</v>
      </c>
      <c r="AN8" s="137"/>
      <c r="AO8" s="134" t="s">
        <v>17</v>
      </c>
      <c r="AP8" s="138" t="s">
        <v>23</v>
      </c>
      <c r="AQ8" s="137"/>
      <c r="AR8" s="139" t="s">
        <v>22</v>
      </c>
      <c r="AS8" s="137"/>
      <c r="AT8" s="131"/>
      <c r="AU8" s="138" t="s">
        <v>23</v>
      </c>
      <c r="AV8" s="137"/>
      <c r="AW8" s="139" t="s">
        <v>22</v>
      </c>
      <c r="AX8" s="137"/>
      <c r="AY8" s="134" t="s">
        <v>17</v>
      </c>
      <c r="AZ8" s="138" t="s">
        <v>23</v>
      </c>
      <c r="BA8" s="137"/>
      <c r="BB8" s="139" t="s">
        <v>22</v>
      </c>
      <c r="BC8" s="137"/>
      <c r="BD8" s="134" t="s">
        <v>17</v>
      </c>
      <c r="BE8" s="138" t="s">
        <v>23</v>
      </c>
      <c r="BF8" s="137"/>
      <c r="BG8" s="139" t="s">
        <v>22</v>
      </c>
      <c r="BH8" s="137"/>
      <c r="BI8" s="134" t="s">
        <v>17</v>
      </c>
      <c r="BJ8" s="138" t="s">
        <v>23</v>
      </c>
      <c r="BK8" s="137"/>
      <c r="BL8" s="139" t="s">
        <v>22</v>
      </c>
      <c r="BM8" s="137"/>
      <c r="BN8" s="134" t="s">
        <v>17</v>
      </c>
      <c r="BO8" s="138" t="s">
        <v>23</v>
      </c>
      <c r="BP8" s="137"/>
      <c r="BQ8" s="139" t="s">
        <v>22</v>
      </c>
      <c r="BR8" s="137"/>
      <c r="BS8" s="134" t="s">
        <v>17</v>
      </c>
      <c r="BT8" s="140" t="s">
        <v>23</v>
      </c>
      <c r="BU8" s="137"/>
      <c r="BV8" s="139" t="s">
        <v>22</v>
      </c>
      <c r="BW8" s="137"/>
      <c r="BX8" s="134" t="s">
        <v>17</v>
      </c>
      <c r="BY8" s="138" t="s">
        <v>23</v>
      </c>
      <c r="BZ8" s="137"/>
      <c r="CA8" s="139" t="s">
        <v>22</v>
      </c>
      <c r="CB8" s="137"/>
      <c r="CC8" s="134" t="s">
        <v>17</v>
      </c>
      <c r="CD8" s="138" t="s">
        <v>23</v>
      </c>
      <c r="CE8" s="137"/>
      <c r="CF8" s="139" t="s">
        <v>22</v>
      </c>
      <c r="CG8" s="137"/>
      <c r="CH8" s="134" t="s">
        <v>17</v>
      </c>
      <c r="CI8" s="138" t="s">
        <v>23</v>
      </c>
      <c r="CJ8" s="137"/>
      <c r="CK8" s="139" t="s">
        <v>22</v>
      </c>
      <c r="CL8" s="137"/>
      <c r="CM8" s="134" t="s">
        <v>17</v>
      </c>
      <c r="CN8" s="138" t="s">
        <v>23</v>
      </c>
      <c r="CO8" s="137"/>
      <c r="CP8" s="136" t="s">
        <v>22</v>
      </c>
    </row>
    <row r="9" spans="1:94" ht="12" customHeight="1" x14ac:dyDescent="0.25">
      <c r="A9" s="24"/>
      <c r="B9" s="40"/>
      <c r="C9" s="40"/>
      <c r="D9" s="133"/>
      <c r="E9" s="132" t="s">
        <v>21</v>
      </c>
      <c r="F9" s="126"/>
      <c r="G9" s="128" t="s">
        <v>19</v>
      </c>
      <c r="H9" s="127" t="s">
        <v>19</v>
      </c>
      <c r="I9" s="135" t="s">
        <v>18</v>
      </c>
      <c r="J9" s="135" t="s">
        <v>20</v>
      </c>
      <c r="K9" s="126"/>
      <c r="L9" s="128" t="s">
        <v>19</v>
      </c>
      <c r="M9" s="127" t="s">
        <v>19</v>
      </c>
      <c r="N9" s="135" t="s">
        <v>18</v>
      </c>
      <c r="O9" s="135" t="s">
        <v>20</v>
      </c>
      <c r="P9" s="126"/>
      <c r="Q9" s="128" t="s">
        <v>19</v>
      </c>
      <c r="R9" s="127" t="s">
        <v>19</v>
      </c>
      <c r="S9" s="135" t="s">
        <v>18</v>
      </c>
      <c r="T9" s="135" t="s">
        <v>20</v>
      </c>
      <c r="U9" s="126"/>
      <c r="V9" s="128" t="s">
        <v>19</v>
      </c>
      <c r="W9" s="127" t="s">
        <v>19</v>
      </c>
      <c r="X9" s="135" t="s">
        <v>18</v>
      </c>
      <c r="Y9" s="135" t="s">
        <v>20</v>
      </c>
      <c r="Z9" s="126"/>
      <c r="AA9" s="128" t="s">
        <v>19</v>
      </c>
      <c r="AB9" s="127" t="s">
        <v>19</v>
      </c>
      <c r="AC9" s="135" t="s">
        <v>18</v>
      </c>
      <c r="AD9" s="135" t="s">
        <v>20</v>
      </c>
      <c r="AE9" s="126"/>
      <c r="AF9" s="128" t="s">
        <v>19</v>
      </c>
      <c r="AG9" s="127" t="s">
        <v>19</v>
      </c>
      <c r="AH9" s="135" t="s">
        <v>18</v>
      </c>
      <c r="AI9" s="135" t="s">
        <v>20</v>
      </c>
      <c r="AJ9" s="131"/>
      <c r="AK9" s="128" t="s">
        <v>19</v>
      </c>
      <c r="AL9" s="127" t="s">
        <v>19</v>
      </c>
      <c r="AM9" s="135" t="s">
        <v>18</v>
      </c>
      <c r="AN9" s="135" t="s">
        <v>20</v>
      </c>
      <c r="AO9" s="126"/>
      <c r="AP9" s="128" t="s">
        <v>19</v>
      </c>
      <c r="AQ9" s="127" t="s">
        <v>19</v>
      </c>
      <c r="AR9" s="135" t="s">
        <v>18</v>
      </c>
      <c r="AS9" s="135" t="s">
        <v>20</v>
      </c>
      <c r="AT9" s="131"/>
      <c r="AU9" s="128" t="s">
        <v>19</v>
      </c>
      <c r="AV9" s="127" t="s">
        <v>19</v>
      </c>
      <c r="AW9" s="135" t="s">
        <v>18</v>
      </c>
      <c r="AX9" s="135" t="s">
        <v>20</v>
      </c>
      <c r="AY9" s="126"/>
      <c r="AZ9" s="128" t="s">
        <v>19</v>
      </c>
      <c r="BA9" s="127" t="s">
        <v>19</v>
      </c>
      <c r="BB9" s="135" t="s">
        <v>18</v>
      </c>
      <c r="BC9" s="135" t="s">
        <v>20</v>
      </c>
      <c r="BD9" s="126"/>
      <c r="BE9" s="128" t="s">
        <v>19</v>
      </c>
      <c r="BF9" s="127" t="s">
        <v>19</v>
      </c>
      <c r="BG9" s="135" t="s">
        <v>18</v>
      </c>
      <c r="BH9" s="135" t="s">
        <v>20</v>
      </c>
      <c r="BI9" s="126"/>
      <c r="BJ9" s="128" t="s">
        <v>19</v>
      </c>
      <c r="BK9" s="127" t="s">
        <v>19</v>
      </c>
      <c r="BL9" s="135" t="s">
        <v>18</v>
      </c>
      <c r="BM9" s="135" t="s">
        <v>20</v>
      </c>
      <c r="BN9" s="126"/>
      <c r="BO9" s="128" t="s">
        <v>19</v>
      </c>
      <c r="BP9" s="127" t="s">
        <v>19</v>
      </c>
      <c r="BQ9" s="135" t="s">
        <v>18</v>
      </c>
      <c r="BR9" s="135" t="s">
        <v>20</v>
      </c>
      <c r="BS9" s="126"/>
      <c r="BT9" s="130" t="s">
        <v>19</v>
      </c>
      <c r="BU9" s="127" t="s">
        <v>19</v>
      </c>
      <c r="BV9" s="135" t="s">
        <v>18</v>
      </c>
      <c r="BW9" s="135" t="s">
        <v>20</v>
      </c>
      <c r="BX9" s="126"/>
      <c r="BY9" s="128" t="s">
        <v>19</v>
      </c>
      <c r="BZ9" s="127" t="s">
        <v>19</v>
      </c>
      <c r="CA9" s="135" t="s">
        <v>18</v>
      </c>
      <c r="CB9" s="135" t="s">
        <v>20</v>
      </c>
      <c r="CC9" s="126"/>
      <c r="CD9" s="128" t="s">
        <v>19</v>
      </c>
      <c r="CE9" s="127" t="s">
        <v>19</v>
      </c>
      <c r="CF9" s="135" t="s">
        <v>18</v>
      </c>
      <c r="CG9" s="135" t="s">
        <v>20</v>
      </c>
      <c r="CH9" s="126"/>
      <c r="CI9" s="128" t="s">
        <v>19</v>
      </c>
      <c r="CJ9" s="127" t="s">
        <v>19</v>
      </c>
      <c r="CK9" s="135" t="s">
        <v>18</v>
      </c>
      <c r="CL9" s="135" t="s">
        <v>20</v>
      </c>
      <c r="CM9" s="126"/>
      <c r="CN9" s="128" t="s">
        <v>19</v>
      </c>
      <c r="CO9" s="127" t="s">
        <v>19</v>
      </c>
      <c r="CP9" s="134" t="s">
        <v>18</v>
      </c>
    </row>
    <row r="10" spans="1:94" ht="12" customHeight="1" x14ac:dyDescent="0.25">
      <c r="A10" s="24"/>
      <c r="B10" s="40"/>
      <c r="C10" s="40"/>
      <c r="D10" s="133"/>
      <c r="E10" s="132"/>
      <c r="F10" s="126"/>
      <c r="G10" s="128"/>
      <c r="H10" s="127"/>
      <c r="I10" s="129"/>
      <c r="J10" s="129"/>
      <c r="K10" s="126"/>
      <c r="L10" s="128"/>
      <c r="M10" s="127"/>
      <c r="N10" s="129"/>
      <c r="O10" s="129"/>
      <c r="P10" s="126"/>
      <c r="Q10" s="128"/>
      <c r="R10" s="127"/>
      <c r="S10" s="129"/>
      <c r="T10" s="129"/>
      <c r="U10" s="126"/>
      <c r="V10" s="128"/>
      <c r="W10" s="127"/>
      <c r="X10" s="129"/>
      <c r="Y10" s="129"/>
      <c r="Z10" s="126"/>
      <c r="AA10" s="128"/>
      <c r="AB10" s="127"/>
      <c r="AC10" s="129"/>
      <c r="AD10" s="129"/>
      <c r="AE10" s="126"/>
      <c r="AF10" s="128"/>
      <c r="AG10" s="127"/>
      <c r="AH10" s="129"/>
      <c r="AI10" s="129"/>
      <c r="AJ10" s="131" t="s">
        <v>17</v>
      </c>
      <c r="AK10" s="128"/>
      <c r="AL10" s="127"/>
      <c r="AM10" s="129"/>
      <c r="AN10" s="129"/>
      <c r="AO10" s="126"/>
      <c r="AP10" s="128"/>
      <c r="AQ10" s="127"/>
      <c r="AR10" s="129"/>
      <c r="AS10" s="129"/>
      <c r="AT10" s="131" t="s">
        <v>17</v>
      </c>
      <c r="AU10" s="128"/>
      <c r="AV10" s="127"/>
      <c r="AW10" s="129"/>
      <c r="AX10" s="129"/>
      <c r="AY10" s="126"/>
      <c r="AZ10" s="128"/>
      <c r="BA10" s="127"/>
      <c r="BB10" s="129"/>
      <c r="BC10" s="129"/>
      <c r="BD10" s="126"/>
      <c r="BE10" s="128"/>
      <c r="BF10" s="127"/>
      <c r="BG10" s="129"/>
      <c r="BH10" s="129"/>
      <c r="BI10" s="126"/>
      <c r="BJ10" s="128"/>
      <c r="BK10" s="127"/>
      <c r="BL10" s="129"/>
      <c r="BM10" s="129"/>
      <c r="BN10" s="126"/>
      <c r="BO10" s="128"/>
      <c r="BP10" s="127"/>
      <c r="BQ10" s="129"/>
      <c r="BR10" s="129"/>
      <c r="BS10" s="126"/>
      <c r="BT10" s="130"/>
      <c r="BU10" s="127"/>
      <c r="BV10" s="129"/>
      <c r="BW10" s="129"/>
      <c r="BX10" s="126"/>
      <c r="BY10" s="128"/>
      <c r="BZ10" s="127"/>
      <c r="CA10" s="129"/>
      <c r="CB10" s="129"/>
      <c r="CC10" s="126"/>
      <c r="CD10" s="128"/>
      <c r="CE10" s="127"/>
      <c r="CF10" s="129"/>
      <c r="CG10" s="129"/>
      <c r="CH10" s="126"/>
      <c r="CI10" s="128"/>
      <c r="CJ10" s="127"/>
      <c r="CK10" s="129"/>
      <c r="CL10" s="129"/>
      <c r="CM10" s="126"/>
      <c r="CN10" s="128"/>
      <c r="CO10" s="127"/>
      <c r="CP10" s="126"/>
    </row>
    <row r="11" spans="1:94" ht="12.75" customHeight="1" thickBot="1" x14ac:dyDescent="0.3">
      <c r="A11" s="125"/>
      <c r="B11" s="124"/>
      <c r="C11" s="124"/>
      <c r="D11" s="123"/>
      <c r="E11" s="122">
        <v>0.2</v>
      </c>
      <c r="F11" s="116"/>
      <c r="G11" s="118" t="s">
        <v>16</v>
      </c>
      <c r="H11" s="117" t="s">
        <v>15</v>
      </c>
      <c r="I11" s="119"/>
      <c r="J11" s="119"/>
      <c r="K11" s="116"/>
      <c r="L11" s="118" t="s">
        <v>16</v>
      </c>
      <c r="M11" s="117" t="s">
        <v>15</v>
      </c>
      <c r="N11" s="119"/>
      <c r="O11" s="119"/>
      <c r="P11" s="116"/>
      <c r="Q11" s="118" t="s">
        <v>16</v>
      </c>
      <c r="R11" s="117" t="s">
        <v>15</v>
      </c>
      <c r="S11" s="119"/>
      <c r="T11" s="119"/>
      <c r="U11" s="116"/>
      <c r="V11" s="118" t="s">
        <v>16</v>
      </c>
      <c r="W11" s="117" t="s">
        <v>15</v>
      </c>
      <c r="X11" s="119"/>
      <c r="Y11" s="119"/>
      <c r="Z11" s="116"/>
      <c r="AA11" s="118" t="s">
        <v>16</v>
      </c>
      <c r="AB11" s="117" t="s">
        <v>15</v>
      </c>
      <c r="AC11" s="119"/>
      <c r="AD11" s="119"/>
      <c r="AE11" s="116"/>
      <c r="AF11" s="118" t="s">
        <v>16</v>
      </c>
      <c r="AG11" s="117" t="s">
        <v>15</v>
      </c>
      <c r="AH11" s="119"/>
      <c r="AI11" s="119"/>
      <c r="AJ11" s="121"/>
      <c r="AK11" s="118" t="s">
        <v>16</v>
      </c>
      <c r="AL11" s="117" t="s">
        <v>15</v>
      </c>
      <c r="AM11" s="119"/>
      <c r="AN11" s="119"/>
      <c r="AO11" s="116"/>
      <c r="AP11" s="118" t="s">
        <v>16</v>
      </c>
      <c r="AQ11" s="117" t="s">
        <v>15</v>
      </c>
      <c r="AR11" s="119"/>
      <c r="AS11" s="119"/>
      <c r="AT11" s="121"/>
      <c r="AU11" s="118" t="s">
        <v>16</v>
      </c>
      <c r="AV11" s="117" t="s">
        <v>15</v>
      </c>
      <c r="AW11" s="119"/>
      <c r="AX11" s="119"/>
      <c r="AY11" s="116"/>
      <c r="AZ11" s="118" t="s">
        <v>16</v>
      </c>
      <c r="BA11" s="117" t="s">
        <v>15</v>
      </c>
      <c r="BB11" s="119"/>
      <c r="BC11" s="119"/>
      <c r="BD11" s="116"/>
      <c r="BE11" s="118" t="s">
        <v>16</v>
      </c>
      <c r="BF11" s="117" t="s">
        <v>15</v>
      </c>
      <c r="BG11" s="119"/>
      <c r="BH11" s="119"/>
      <c r="BI11" s="116"/>
      <c r="BJ11" s="118" t="s">
        <v>16</v>
      </c>
      <c r="BK11" s="117" t="s">
        <v>15</v>
      </c>
      <c r="BL11" s="119"/>
      <c r="BM11" s="119"/>
      <c r="BN11" s="116"/>
      <c r="BO11" s="118" t="s">
        <v>16</v>
      </c>
      <c r="BP11" s="117" t="s">
        <v>15</v>
      </c>
      <c r="BQ11" s="119"/>
      <c r="BR11" s="119"/>
      <c r="BS11" s="116"/>
      <c r="BT11" s="120" t="s">
        <v>16</v>
      </c>
      <c r="BU11" s="117" t="s">
        <v>15</v>
      </c>
      <c r="BV11" s="119"/>
      <c r="BW11" s="119"/>
      <c r="BX11" s="116"/>
      <c r="BY11" s="118" t="s">
        <v>16</v>
      </c>
      <c r="BZ11" s="117" t="s">
        <v>15</v>
      </c>
      <c r="CA11" s="119"/>
      <c r="CB11" s="119"/>
      <c r="CC11" s="116"/>
      <c r="CD11" s="118" t="s">
        <v>16</v>
      </c>
      <c r="CE11" s="117" t="s">
        <v>15</v>
      </c>
      <c r="CF11" s="119"/>
      <c r="CG11" s="119"/>
      <c r="CH11" s="116"/>
      <c r="CI11" s="118" t="s">
        <v>16</v>
      </c>
      <c r="CJ11" s="117" t="s">
        <v>15</v>
      </c>
      <c r="CK11" s="119"/>
      <c r="CL11" s="119"/>
      <c r="CM11" s="116"/>
      <c r="CN11" s="118" t="s">
        <v>16</v>
      </c>
      <c r="CO11" s="117" t="s">
        <v>15</v>
      </c>
      <c r="CP11" s="116"/>
    </row>
    <row r="12" spans="1:94" ht="13.5" customHeight="1" thickBot="1" x14ac:dyDescent="0.3">
      <c r="A12" s="115">
        <v>1</v>
      </c>
      <c r="B12" s="114">
        <v>2</v>
      </c>
      <c r="C12" s="113">
        <v>3</v>
      </c>
      <c r="D12" s="112">
        <v>4</v>
      </c>
      <c r="E12" s="108">
        <v>5</v>
      </c>
      <c r="F12" s="111">
        <v>6</v>
      </c>
      <c r="G12" s="110">
        <v>7</v>
      </c>
      <c r="H12" s="109">
        <v>8</v>
      </c>
      <c r="I12" s="108">
        <v>9</v>
      </c>
      <c r="J12" s="108">
        <v>10</v>
      </c>
      <c r="K12" s="108">
        <v>11</v>
      </c>
      <c r="L12" s="108">
        <v>12</v>
      </c>
      <c r="M12" s="108">
        <v>13</v>
      </c>
      <c r="N12" s="108">
        <v>14</v>
      </c>
      <c r="O12" s="108">
        <v>15</v>
      </c>
      <c r="P12" s="108">
        <v>16</v>
      </c>
      <c r="Q12" s="108">
        <v>17</v>
      </c>
      <c r="R12" s="108">
        <v>18</v>
      </c>
      <c r="S12" s="108">
        <v>19</v>
      </c>
      <c r="T12" s="108">
        <v>20</v>
      </c>
      <c r="U12" s="108">
        <v>21</v>
      </c>
      <c r="V12" s="108">
        <v>22</v>
      </c>
      <c r="W12" s="108">
        <v>23</v>
      </c>
      <c r="X12" s="108">
        <v>24</v>
      </c>
      <c r="Y12" s="108">
        <v>25</v>
      </c>
      <c r="Z12" s="108">
        <v>26</v>
      </c>
      <c r="AA12" s="108">
        <v>27</v>
      </c>
      <c r="AB12" s="108">
        <v>28</v>
      </c>
      <c r="AC12" s="108">
        <v>29</v>
      </c>
      <c r="AD12" s="108">
        <v>30</v>
      </c>
      <c r="AE12" s="108">
        <v>31</v>
      </c>
      <c r="AF12" s="108">
        <v>32</v>
      </c>
      <c r="AG12" s="108">
        <v>33</v>
      </c>
      <c r="AH12" s="108">
        <v>34</v>
      </c>
      <c r="AI12" s="108">
        <v>35</v>
      </c>
      <c r="AJ12" s="108">
        <v>36</v>
      </c>
      <c r="AK12" s="108">
        <v>37</v>
      </c>
      <c r="AL12" s="108">
        <v>38</v>
      </c>
      <c r="AM12" s="108">
        <v>39</v>
      </c>
      <c r="AN12" s="108">
        <v>40</v>
      </c>
      <c r="AO12" s="108">
        <v>41</v>
      </c>
      <c r="AP12" s="108">
        <v>42</v>
      </c>
      <c r="AQ12" s="108">
        <v>43</v>
      </c>
      <c r="AR12" s="108">
        <v>44</v>
      </c>
      <c r="AS12" s="108">
        <v>45</v>
      </c>
      <c r="AT12" s="108">
        <v>46</v>
      </c>
      <c r="AU12" s="108">
        <v>47</v>
      </c>
      <c r="AV12" s="108">
        <v>48</v>
      </c>
      <c r="AW12" s="108">
        <v>49</v>
      </c>
      <c r="AX12" s="108">
        <v>50</v>
      </c>
      <c r="AY12" s="108">
        <v>51</v>
      </c>
      <c r="AZ12" s="108">
        <v>52</v>
      </c>
      <c r="BA12" s="108">
        <v>53</v>
      </c>
      <c r="BB12" s="108">
        <v>54</v>
      </c>
      <c r="BC12" s="108">
        <v>55</v>
      </c>
      <c r="BD12" s="108">
        <v>56</v>
      </c>
      <c r="BE12" s="108">
        <v>57</v>
      </c>
      <c r="BF12" s="108">
        <v>58</v>
      </c>
      <c r="BG12" s="108">
        <v>59</v>
      </c>
      <c r="BH12" s="108">
        <v>60</v>
      </c>
      <c r="BI12" s="108">
        <v>61</v>
      </c>
      <c r="BJ12" s="108">
        <v>62</v>
      </c>
      <c r="BK12" s="108">
        <v>63</v>
      </c>
      <c r="BL12" s="108">
        <v>64</v>
      </c>
      <c r="BM12" s="108">
        <v>65</v>
      </c>
      <c r="BN12" s="108">
        <v>66</v>
      </c>
      <c r="BO12" s="108">
        <v>67</v>
      </c>
      <c r="BP12" s="108">
        <v>68</v>
      </c>
      <c r="BQ12" s="108">
        <v>69</v>
      </c>
      <c r="BR12" s="108">
        <v>70</v>
      </c>
      <c r="BS12" s="108">
        <v>71</v>
      </c>
      <c r="BT12" s="108">
        <v>72</v>
      </c>
      <c r="BU12" s="108">
        <v>73</v>
      </c>
      <c r="BV12" s="108">
        <v>74</v>
      </c>
      <c r="BW12" s="108">
        <v>75</v>
      </c>
      <c r="BX12" s="108">
        <v>76</v>
      </c>
      <c r="BY12" s="108">
        <v>77</v>
      </c>
      <c r="BZ12" s="108">
        <v>78</v>
      </c>
      <c r="CA12" s="108">
        <v>79</v>
      </c>
      <c r="CB12" s="108">
        <v>80</v>
      </c>
      <c r="CC12" s="108">
        <v>81</v>
      </c>
      <c r="CD12" s="108">
        <v>82</v>
      </c>
      <c r="CE12" s="108">
        <v>83</v>
      </c>
      <c r="CF12" s="108">
        <v>84</v>
      </c>
      <c r="CG12" s="108">
        <v>85</v>
      </c>
      <c r="CH12" s="108">
        <v>86</v>
      </c>
      <c r="CI12" s="108">
        <v>87</v>
      </c>
      <c r="CJ12" s="108">
        <v>88</v>
      </c>
      <c r="CK12" s="108">
        <v>89</v>
      </c>
      <c r="CL12" s="108">
        <v>90</v>
      </c>
      <c r="CM12" s="108">
        <v>91</v>
      </c>
      <c r="CN12" s="108">
        <v>92</v>
      </c>
      <c r="CO12" s="108">
        <v>93</v>
      </c>
      <c r="CP12" s="108">
        <v>94</v>
      </c>
    </row>
    <row r="13" spans="1:94" ht="12.75" customHeight="1" x14ac:dyDescent="0.2">
      <c r="A13" s="107">
        <v>1</v>
      </c>
      <c r="B13" s="106" t="s">
        <v>14</v>
      </c>
      <c r="C13" s="105" t="s">
        <v>13</v>
      </c>
      <c r="D13" s="104">
        <v>317</v>
      </c>
      <c r="E13" s="103">
        <f>D13*20%</f>
        <v>63.400000000000006</v>
      </c>
      <c r="F13" s="102">
        <v>315</v>
      </c>
      <c r="G13" s="90">
        <f>[1]JAN!I13</f>
        <v>25</v>
      </c>
      <c r="H13" s="89">
        <v>25</v>
      </c>
      <c r="I13" s="101">
        <f>G13+H13</f>
        <v>50</v>
      </c>
      <c r="J13" s="92">
        <f>I13/D13*100</f>
        <v>15.772870662460567</v>
      </c>
      <c r="K13" s="91"/>
      <c r="L13" s="90">
        <f>[1]JAN!N13</f>
        <v>12</v>
      </c>
      <c r="M13" s="89">
        <v>10</v>
      </c>
      <c r="N13" s="101">
        <f>L13+M13</f>
        <v>22</v>
      </c>
      <c r="O13" s="67">
        <f>N13/D13*100</f>
        <v>6.9400630914826493</v>
      </c>
      <c r="P13" s="100"/>
      <c r="Q13" s="90">
        <f>[1]JAN!S13</f>
        <v>13</v>
      </c>
      <c r="R13" s="89">
        <v>15</v>
      </c>
      <c r="S13" s="101">
        <f>Q13+R13</f>
        <v>28</v>
      </c>
      <c r="T13" s="67">
        <f>S13/D13*100</f>
        <v>8.8328075709779181</v>
      </c>
      <c r="U13" s="100"/>
      <c r="V13" s="90">
        <f>[1]JAN!X13</f>
        <v>13</v>
      </c>
      <c r="W13" s="89">
        <v>15</v>
      </c>
      <c r="X13" s="101">
        <f>V13+W13</f>
        <v>28</v>
      </c>
      <c r="Y13" s="67">
        <f>X13/D13*100</f>
        <v>8.8328075709779181</v>
      </c>
      <c r="Z13" s="100"/>
      <c r="AA13" s="90">
        <f>[1]JAN!AC13</f>
        <v>23</v>
      </c>
      <c r="AB13" s="89">
        <v>24</v>
      </c>
      <c r="AC13" s="88">
        <f>AA13+AB13</f>
        <v>47</v>
      </c>
      <c r="AD13" s="92">
        <f>+AC13/D13*100</f>
        <v>14.826498422712934</v>
      </c>
      <c r="AE13" s="91"/>
      <c r="AF13" s="90">
        <f>[1]JAN!AH13</f>
        <v>23</v>
      </c>
      <c r="AG13" s="97">
        <v>24</v>
      </c>
      <c r="AH13" s="96">
        <f>AF13+AG13</f>
        <v>47</v>
      </c>
      <c r="AI13" s="99">
        <f>+AH13/D13*100</f>
        <v>14.826498422712934</v>
      </c>
      <c r="AJ13" s="91"/>
      <c r="AK13" s="90">
        <f>[1]JAN!AM13</f>
        <v>23</v>
      </c>
      <c r="AL13" s="89">
        <v>24</v>
      </c>
      <c r="AM13" s="88">
        <f>AK13+AL13</f>
        <v>47</v>
      </c>
      <c r="AN13" s="98">
        <f>+AM13/D13*100</f>
        <v>14.826498422712934</v>
      </c>
      <c r="AO13" s="91"/>
      <c r="AP13" s="90">
        <f>[1]JAN!AR13</f>
        <v>23</v>
      </c>
      <c r="AQ13" s="97">
        <v>24</v>
      </c>
      <c r="AR13" s="96">
        <f>AP13+AQ13</f>
        <v>47</v>
      </c>
      <c r="AS13" s="95">
        <f>+AR13/D13*100</f>
        <v>14.826498422712934</v>
      </c>
      <c r="AT13" s="91"/>
      <c r="AU13" s="90">
        <f>[1]JAN!AW13</f>
        <v>7</v>
      </c>
      <c r="AV13" s="89">
        <v>9</v>
      </c>
      <c r="AW13" s="88">
        <f>AU13+AV13</f>
        <v>16</v>
      </c>
      <c r="AX13" s="92">
        <f>AW13/D13*100</f>
        <v>5.0473186119873814</v>
      </c>
      <c r="AY13" s="91"/>
      <c r="AZ13" s="90">
        <f>[1]JAN!BB13</f>
        <v>7</v>
      </c>
      <c r="BA13" s="89">
        <v>9</v>
      </c>
      <c r="BB13" s="88">
        <f>AZ13+BA13</f>
        <v>16</v>
      </c>
      <c r="BC13" s="92">
        <f>BB13/D13*100</f>
        <v>5.0473186119873814</v>
      </c>
      <c r="BD13" s="91"/>
      <c r="BE13" s="90">
        <f>[1]JAN!BG13</f>
        <v>2</v>
      </c>
      <c r="BF13" s="89">
        <v>6</v>
      </c>
      <c r="BG13" s="88">
        <f>BE13+BF13</f>
        <v>8</v>
      </c>
      <c r="BH13" s="92">
        <f>BG13/E13*100</f>
        <v>12.618296529968454</v>
      </c>
      <c r="BI13" s="91"/>
      <c r="BJ13" s="90">
        <f>[1]JAN!BL13</f>
        <v>24</v>
      </c>
      <c r="BK13" s="89">
        <v>25</v>
      </c>
      <c r="BL13" s="88">
        <f>BJ13+BK13</f>
        <v>49</v>
      </c>
      <c r="BM13" s="92">
        <f>BL13/F13*100</f>
        <v>15.555555555555555</v>
      </c>
      <c r="BN13" s="91"/>
      <c r="BO13" s="90">
        <f>[1]JAN!BQ13</f>
        <v>24</v>
      </c>
      <c r="BP13" s="89">
        <v>25</v>
      </c>
      <c r="BQ13" s="88">
        <f>BO13+BP13</f>
        <v>49</v>
      </c>
      <c r="BR13" s="92">
        <f>BQ13/F13*100</f>
        <v>15.555555555555555</v>
      </c>
      <c r="BS13" s="94"/>
      <c r="BT13" s="93">
        <f>[1]JAN!BV13</f>
        <v>24</v>
      </c>
      <c r="BU13" s="89">
        <v>25</v>
      </c>
      <c r="BV13" s="88">
        <f>BT13+BU13</f>
        <v>49</v>
      </c>
      <c r="BW13" s="92">
        <f>BV13/F13*100</f>
        <v>15.555555555555555</v>
      </c>
      <c r="BX13" s="91"/>
      <c r="BY13" s="90">
        <f>[1]JAN!CA13</f>
        <v>24</v>
      </c>
      <c r="BZ13" s="89">
        <v>25</v>
      </c>
      <c r="CA13" s="88">
        <f>BY13+BZ13</f>
        <v>49</v>
      </c>
      <c r="CB13" s="92">
        <f>CA13/F13*100</f>
        <v>15.555555555555555</v>
      </c>
      <c r="CC13" s="91"/>
      <c r="CD13" s="90">
        <f>[1]JAN!CF13</f>
        <v>24</v>
      </c>
      <c r="CE13" s="89">
        <v>25</v>
      </c>
      <c r="CF13" s="88">
        <f>CD13+CE13</f>
        <v>49</v>
      </c>
      <c r="CG13" s="92">
        <f>CF13/F13*100</f>
        <v>15.555555555555555</v>
      </c>
      <c r="CH13" s="91"/>
      <c r="CI13" s="90">
        <f>[1]JAN!CK13</f>
        <v>24</v>
      </c>
      <c r="CJ13" s="89">
        <v>25</v>
      </c>
      <c r="CK13" s="88">
        <f>CI13+CJ13</f>
        <v>49</v>
      </c>
      <c r="CL13" s="87">
        <f>CK13/F13*100</f>
        <v>15.555555555555555</v>
      </c>
      <c r="CM13" s="86"/>
      <c r="CN13" s="85">
        <f>[1]JAN!CO13</f>
        <v>23</v>
      </c>
      <c r="CO13" s="84">
        <v>24</v>
      </c>
      <c r="CP13" s="83">
        <f>CO13+[1]JAN!CP13</f>
        <v>47</v>
      </c>
    </row>
    <row r="14" spans="1:94" ht="12.75" customHeight="1" x14ac:dyDescent="0.2">
      <c r="A14" s="24"/>
      <c r="B14" s="40"/>
      <c r="C14" s="79" t="s">
        <v>12</v>
      </c>
      <c r="D14" s="78">
        <v>246</v>
      </c>
      <c r="E14" s="77">
        <f>D14*20%</f>
        <v>49.2</v>
      </c>
      <c r="F14" s="76">
        <v>245</v>
      </c>
      <c r="G14" s="65">
        <f>[1]JAN!I14</f>
        <v>25</v>
      </c>
      <c r="H14" s="81">
        <v>25</v>
      </c>
      <c r="I14" s="75">
        <f>G14+H14</f>
        <v>50</v>
      </c>
      <c r="J14" s="67">
        <f>I14/D14*100</f>
        <v>20.325203252032519</v>
      </c>
      <c r="K14" s="82"/>
      <c r="L14" s="65">
        <f>[1]JAN!N14</f>
        <v>9</v>
      </c>
      <c r="M14" s="81">
        <v>11</v>
      </c>
      <c r="N14" s="75">
        <f>L14+M14</f>
        <v>20</v>
      </c>
      <c r="O14" s="67">
        <f>N14/D14*100</f>
        <v>8.1300813008130071</v>
      </c>
      <c r="P14" s="80"/>
      <c r="Q14" s="65">
        <f>[1]JAN!S14</f>
        <v>17</v>
      </c>
      <c r="R14" s="81">
        <v>20</v>
      </c>
      <c r="S14" s="75">
        <f>Q14+R14</f>
        <v>37</v>
      </c>
      <c r="T14" s="67">
        <f>S14/D14*100</f>
        <v>15.040650406504067</v>
      </c>
      <c r="U14" s="80"/>
      <c r="V14" s="65">
        <f>[1]JAN!X14</f>
        <v>17</v>
      </c>
      <c r="W14" s="81">
        <v>18</v>
      </c>
      <c r="X14" s="75">
        <f>V14+W14</f>
        <v>35</v>
      </c>
      <c r="Y14" s="67">
        <f>X14/D14*100</f>
        <v>14.227642276422763</v>
      </c>
      <c r="Z14" s="80"/>
      <c r="AA14" s="65">
        <f>[1]JAN!AC14</f>
        <v>18</v>
      </c>
      <c r="AB14" s="60">
        <v>20</v>
      </c>
      <c r="AC14" s="64">
        <f>AA14+AB14</f>
        <v>38</v>
      </c>
      <c r="AD14" s="67">
        <f>+AC14/D14*100</f>
        <v>15.447154471544716</v>
      </c>
      <c r="AE14" s="66"/>
      <c r="AF14" s="65">
        <f>[1]JAN!AH14</f>
        <v>15</v>
      </c>
      <c r="AG14" s="72">
        <v>10</v>
      </c>
      <c r="AH14" s="71">
        <f>AF14+AG14</f>
        <v>25</v>
      </c>
      <c r="AI14" s="34">
        <f>+AH14/D14*100</f>
        <v>10.16260162601626</v>
      </c>
      <c r="AJ14" s="66"/>
      <c r="AK14" s="65">
        <f>[1]JAN!AM14</f>
        <v>15</v>
      </c>
      <c r="AL14" s="60">
        <v>10</v>
      </c>
      <c r="AM14" s="64">
        <f>AK14+AL14</f>
        <v>25</v>
      </c>
      <c r="AN14" s="73">
        <f>+AM14/D14*100</f>
        <v>10.16260162601626</v>
      </c>
      <c r="AO14" s="66"/>
      <c r="AP14" s="65">
        <f>[1]JAN!AR14</f>
        <v>18</v>
      </c>
      <c r="AQ14" s="72">
        <v>20</v>
      </c>
      <c r="AR14" s="71">
        <f>AP14+AQ14</f>
        <v>38</v>
      </c>
      <c r="AS14" s="70">
        <f>+AR14/D14*100</f>
        <v>15.447154471544716</v>
      </c>
      <c r="AT14" s="66"/>
      <c r="AU14" s="65">
        <f>[1]JAN!AW14</f>
        <v>6</v>
      </c>
      <c r="AV14" s="60">
        <v>6</v>
      </c>
      <c r="AW14" s="64">
        <f>AU14+AV14</f>
        <v>12</v>
      </c>
      <c r="AX14" s="67">
        <f>AW14/D14*100</f>
        <v>4.8780487804878048</v>
      </c>
      <c r="AY14" s="66"/>
      <c r="AZ14" s="65">
        <f>[1]JAN!BB14</f>
        <v>6</v>
      </c>
      <c r="BA14" s="60">
        <v>6</v>
      </c>
      <c r="BB14" s="64">
        <f>AZ14+BA14</f>
        <v>12</v>
      </c>
      <c r="BC14" s="67">
        <f>BB14/D14*100</f>
        <v>4.8780487804878048</v>
      </c>
      <c r="BD14" s="66"/>
      <c r="BE14" s="65">
        <f>[1]JAN!BG14</f>
        <v>4</v>
      </c>
      <c r="BF14" s="60">
        <v>3</v>
      </c>
      <c r="BG14" s="64">
        <f>BE14+BF14</f>
        <v>7</v>
      </c>
      <c r="BH14" s="67">
        <f>BG14/E14*100</f>
        <v>14.227642276422763</v>
      </c>
      <c r="BI14" s="66"/>
      <c r="BJ14" s="65">
        <f>[1]JAN!BL14</f>
        <v>18</v>
      </c>
      <c r="BK14" s="60">
        <v>15</v>
      </c>
      <c r="BL14" s="64">
        <f>BJ14+BK14</f>
        <v>33</v>
      </c>
      <c r="BM14" s="67">
        <f>BL14/F14*100</f>
        <v>13.469387755102041</v>
      </c>
      <c r="BN14" s="66"/>
      <c r="BO14" s="65">
        <f>[1]JAN!BQ14</f>
        <v>18</v>
      </c>
      <c r="BP14" s="60">
        <v>15</v>
      </c>
      <c r="BQ14" s="64">
        <f>BO14+BP14</f>
        <v>33</v>
      </c>
      <c r="BR14" s="67">
        <f>BQ14/F14*100</f>
        <v>13.469387755102041</v>
      </c>
      <c r="BS14" s="69"/>
      <c r="BT14" s="68">
        <f>[1]JAN!BV14</f>
        <v>18</v>
      </c>
      <c r="BU14" s="60">
        <v>15</v>
      </c>
      <c r="BV14" s="64">
        <f>BT14+BU14</f>
        <v>33</v>
      </c>
      <c r="BW14" s="67">
        <f>BV14/F14*100</f>
        <v>13.469387755102041</v>
      </c>
      <c r="BX14" s="66"/>
      <c r="BY14" s="65">
        <f>[1]JAN!CA14</f>
        <v>18</v>
      </c>
      <c r="BZ14" s="60">
        <v>15</v>
      </c>
      <c r="CA14" s="64">
        <f>BY14+BZ14</f>
        <v>33</v>
      </c>
      <c r="CB14" s="67">
        <f>CA14/F14*100</f>
        <v>13.469387755102041</v>
      </c>
      <c r="CC14" s="66"/>
      <c r="CD14" s="65">
        <f>[1]JAN!CF14</f>
        <v>18</v>
      </c>
      <c r="CE14" s="60">
        <v>15</v>
      </c>
      <c r="CF14" s="64">
        <f>CD14+CE14</f>
        <v>33</v>
      </c>
      <c r="CG14" s="67">
        <f>CF14/F14*100</f>
        <v>13.469387755102041</v>
      </c>
      <c r="CH14" s="66"/>
      <c r="CI14" s="65">
        <f>[1]JAN!CK14</f>
        <v>18</v>
      </c>
      <c r="CJ14" s="60">
        <v>15</v>
      </c>
      <c r="CK14" s="64">
        <f>CI14+CJ14</f>
        <v>33</v>
      </c>
      <c r="CL14" s="63">
        <f>CK14/F14*100</f>
        <v>13.469387755102041</v>
      </c>
      <c r="CM14" s="62"/>
      <c r="CN14" s="61">
        <f>[1]JAN!CO14</f>
        <v>20</v>
      </c>
      <c r="CO14" s="60">
        <v>20</v>
      </c>
      <c r="CP14" s="25">
        <f>CO14+[1]JAN!CP14</f>
        <v>40</v>
      </c>
    </row>
    <row r="15" spans="1:94" ht="12.75" customHeight="1" x14ac:dyDescent="0.2">
      <c r="A15" s="24"/>
      <c r="B15" s="40"/>
      <c r="C15" s="79" t="s">
        <v>11</v>
      </c>
      <c r="D15" s="78">
        <v>110</v>
      </c>
      <c r="E15" s="77">
        <f>D15*20%</f>
        <v>22</v>
      </c>
      <c r="F15" s="76">
        <v>110</v>
      </c>
      <c r="G15" s="65">
        <f>[1]JAN!I15</f>
        <v>10</v>
      </c>
      <c r="H15" s="60">
        <v>13</v>
      </c>
      <c r="I15" s="75">
        <f>G15+H15</f>
        <v>23</v>
      </c>
      <c r="J15" s="67">
        <f>I15/D15*100</f>
        <v>20.909090909090907</v>
      </c>
      <c r="K15" s="66"/>
      <c r="L15" s="65">
        <f>[1]JAN!N15</f>
        <v>4</v>
      </c>
      <c r="M15" s="60">
        <v>5</v>
      </c>
      <c r="N15" s="75">
        <f>L15+M15</f>
        <v>9</v>
      </c>
      <c r="O15" s="67">
        <f>N15/D15*100</f>
        <v>8.1818181818181817</v>
      </c>
      <c r="P15" s="74"/>
      <c r="Q15" s="65">
        <f>[1]JAN!S15</f>
        <v>7</v>
      </c>
      <c r="R15" s="60">
        <v>11</v>
      </c>
      <c r="S15" s="75">
        <f>Q15+R15</f>
        <v>18</v>
      </c>
      <c r="T15" s="67">
        <f>S15/D15*100</f>
        <v>16.363636363636363</v>
      </c>
      <c r="U15" s="74"/>
      <c r="V15" s="65">
        <f>[1]JAN!X15</f>
        <v>7</v>
      </c>
      <c r="W15" s="60">
        <v>7</v>
      </c>
      <c r="X15" s="75">
        <f>V15+W15</f>
        <v>14</v>
      </c>
      <c r="Y15" s="67">
        <f>X15/D15*100</f>
        <v>12.727272727272727</v>
      </c>
      <c r="Z15" s="74"/>
      <c r="AA15" s="65">
        <f>[1]JAN!AC15</f>
        <v>9</v>
      </c>
      <c r="AB15" s="60">
        <v>11</v>
      </c>
      <c r="AC15" s="64">
        <f>AA15+AB15</f>
        <v>20</v>
      </c>
      <c r="AD15" s="67">
        <f>+AC15/D15*100</f>
        <v>18.181818181818183</v>
      </c>
      <c r="AE15" s="66"/>
      <c r="AF15" s="65">
        <f>[1]JAN!AH15</f>
        <v>7</v>
      </c>
      <c r="AG15" s="72">
        <v>8</v>
      </c>
      <c r="AH15" s="71">
        <f>AF15+AG15</f>
        <v>15</v>
      </c>
      <c r="AI15" s="34">
        <f>+AH15/D15*100</f>
        <v>13.636363636363635</v>
      </c>
      <c r="AJ15" s="66"/>
      <c r="AK15" s="65">
        <f>[1]JAN!AM15</f>
        <v>7</v>
      </c>
      <c r="AL15" s="60">
        <v>7</v>
      </c>
      <c r="AM15" s="64">
        <f>AK15+AL15</f>
        <v>14</v>
      </c>
      <c r="AN15" s="73">
        <f>+AM15/D15*100</f>
        <v>12.727272727272727</v>
      </c>
      <c r="AO15" s="66"/>
      <c r="AP15" s="65">
        <f>[1]JAN!AR15</f>
        <v>9</v>
      </c>
      <c r="AQ15" s="72">
        <v>11</v>
      </c>
      <c r="AR15" s="71">
        <f>AP15+AQ15</f>
        <v>20</v>
      </c>
      <c r="AS15" s="70">
        <f>+AR15/D15*100</f>
        <v>18.181818181818183</v>
      </c>
      <c r="AT15" s="66"/>
      <c r="AU15" s="65">
        <f>[1]JAN!AW15</f>
        <v>5</v>
      </c>
      <c r="AV15" s="60">
        <v>4</v>
      </c>
      <c r="AW15" s="64">
        <f>AU15+AV15</f>
        <v>9</v>
      </c>
      <c r="AX15" s="67">
        <f>AW15/D15*100</f>
        <v>8.1818181818181817</v>
      </c>
      <c r="AY15" s="66"/>
      <c r="AZ15" s="65">
        <f>[1]JAN!BB15</f>
        <v>5</v>
      </c>
      <c r="BA15" s="60">
        <v>4</v>
      </c>
      <c r="BB15" s="64">
        <f>AZ15+BA15</f>
        <v>9</v>
      </c>
      <c r="BC15" s="67">
        <f>BB15/D15*100</f>
        <v>8.1818181818181817</v>
      </c>
      <c r="BD15" s="66"/>
      <c r="BE15" s="65">
        <f>[1]JAN!BG15</f>
        <v>1</v>
      </c>
      <c r="BF15" s="60">
        <v>2</v>
      </c>
      <c r="BG15" s="64">
        <f>BE15+BF15</f>
        <v>3</v>
      </c>
      <c r="BH15" s="67">
        <f>BG15/E15*100</f>
        <v>13.636363636363635</v>
      </c>
      <c r="BI15" s="66"/>
      <c r="BJ15" s="65">
        <f>[1]JAN!BL15</f>
        <v>8</v>
      </c>
      <c r="BK15" s="60">
        <v>12</v>
      </c>
      <c r="BL15" s="64">
        <f>BJ15+BK15</f>
        <v>20</v>
      </c>
      <c r="BM15" s="67">
        <f>BL15/F15*100</f>
        <v>18.181818181818183</v>
      </c>
      <c r="BN15" s="66"/>
      <c r="BO15" s="65">
        <f>[1]JAN!BQ15</f>
        <v>8</v>
      </c>
      <c r="BP15" s="60">
        <v>12</v>
      </c>
      <c r="BQ15" s="64">
        <f>BO15+BP15</f>
        <v>20</v>
      </c>
      <c r="BR15" s="67">
        <f>BQ15/F15*100</f>
        <v>18.181818181818183</v>
      </c>
      <c r="BS15" s="69"/>
      <c r="BT15" s="68">
        <f>[1]JAN!BV15</f>
        <v>8</v>
      </c>
      <c r="BU15" s="60">
        <v>12</v>
      </c>
      <c r="BV15" s="64">
        <f>BT15+BU15</f>
        <v>20</v>
      </c>
      <c r="BW15" s="67">
        <f>BV15/F15*100</f>
        <v>18.181818181818183</v>
      </c>
      <c r="BX15" s="66"/>
      <c r="BY15" s="65">
        <f>[1]JAN!CA15</f>
        <v>8</v>
      </c>
      <c r="BZ15" s="60">
        <v>12</v>
      </c>
      <c r="CA15" s="64">
        <f>BY15+BZ15</f>
        <v>20</v>
      </c>
      <c r="CB15" s="67">
        <f>CA15/F15*100</f>
        <v>18.181818181818183</v>
      </c>
      <c r="CC15" s="66"/>
      <c r="CD15" s="65">
        <f>[1]JAN!CF15</f>
        <v>8</v>
      </c>
      <c r="CE15" s="60">
        <v>12</v>
      </c>
      <c r="CF15" s="64">
        <f>CD15+CE15</f>
        <v>20</v>
      </c>
      <c r="CG15" s="67">
        <f>CF15/F15*100</f>
        <v>18.181818181818183</v>
      </c>
      <c r="CH15" s="66"/>
      <c r="CI15" s="65">
        <f>[1]JAN!CK15</f>
        <v>8</v>
      </c>
      <c r="CJ15" s="60">
        <v>12</v>
      </c>
      <c r="CK15" s="64">
        <f>CI15+CJ15</f>
        <v>20</v>
      </c>
      <c r="CL15" s="63">
        <f>CK15/F15*100</f>
        <v>18.181818181818183</v>
      </c>
      <c r="CM15" s="62"/>
      <c r="CN15" s="61">
        <f>[1]JAN!CO15</f>
        <v>9</v>
      </c>
      <c r="CO15" s="60">
        <v>11</v>
      </c>
      <c r="CP15" s="25">
        <f>CO15+[1]JAN!CP15</f>
        <v>20</v>
      </c>
    </row>
    <row r="16" spans="1:94" ht="12.75" customHeight="1" x14ac:dyDescent="0.2">
      <c r="A16" s="24"/>
      <c r="B16" s="40"/>
      <c r="C16" s="79" t="s">
        <v>10</v>
      </c>
      <c r="D16" s="78">
        <v>134</v>
      </c>
      <c r="E16" s="77">
        <f>D16*20%</f>
        <v>26.8</v>
      </c>
      <c r="F16" s="76">
        <v>134</v>
      </c>
      <c r="G16" s="65">
        <f>[1]JAN!I16</f>
        <v>15</v>
      </c>
      <c r="H16" s="60">
        <v>13</v>
      </c>
      <c r="I16" s="75">
        <f>G16+H16</f>
        <v>28</v>
      </c>
      <c r="J16" s="67">
        <f>I16/D16*100</f>
        <v>20.8955223880597</v>
      </c>
      <c r="K16" s="66"/>
      <c r="L16" s="65">
        <f>[1]JAN!N16</f>
        <v>5</v>
      </c>
      <c r="M16" s="60">
        <v>8</v>
      </c>
      <c r="N16" s="75">
        <f>L16+M16</f>
        <v>13</v>
      </c>
      <c r="O16" s="67">
        <f>N16/D16*100</f>
        <v>9.7014925373134329</v>
      </c>
      <c r="P16" s="74"/>
      <c r="Q16" s="65">
        <f>[1]JAN!S16</f>
        <v>10</v>
      </c>
      <c r="R16" s="60">
        <v>10</v>
      </c>
      <c r="S16" s="75">
        <f>Q16+R16</f>
        <v>20</v>
      </c>
      <c r="T16" s="67">
        <f>S16/D16*100</f>
        <v>14.925373134328357</v>
      </c>
      <c r="U16" s="74"/>
      <c r="V16" s="65">
        <f>[1]JAN!X16</f>
        <v>10</v>
      </c>
      <c r="W16" s="60">
        <v>10</v>
      </c>
      <c r="X16" s="75">
        <f>V16+W16</f>
        <v>20</v>
      </c>
      <c r="Y16" s="67">
        <f>X16/D16*100</f>
        <v>14.925373134328357</v>
      </c>
      <c r="Z16" s="74"/>
      <c r="AA16" s="65">
        <f>[1]JAN!AC16</f>
        <v>12</v>
      </c>
      <c r="AB16" s="60">
        <v>10</v>
      </c>
      <c r="AC16" s="64">
        <f>AA16+AB16</f>
        <v>22</v>
      </c>
      <c r="AD16" s="67">
        <f>+AC16/D16*100</f>
        <v>16.417910447761194</v>
      </c>
      <c r="AE16" s="66"/>
      <c r="AF16" s="65">
        <f>[1]JAN!AH16</f>
        <v>12</v>
      </c>
      <c r="AG16" s="72">
        <v>7</v>
      </c>
      <c r="AH16" s="71">
        <f>AF16+AG16</f>
        <v>19</v>
      </c>
      <c r="AI16" s="34">
        <f>+AH16/D16*100</f>
        <v>14.17910447761194</v>
      </c>
      <c r="AJ16" s="66"/>
      <c r="AK16" s="65">
        <f>[1]JAN!AM16</f>
        <v>12</v>
      </c>
      <c r="AL16" s="60">
        <v>6</v>
      </c>
      <c r="AM16" s="64">
        <f>AK16+AL16</f>
        <v>18</v>
      </c>
      <c r="AN16" s="73">
        <f>+AM16/D16*100</f>
        <v>13.432835820895523</v>
      </c>
      <c r="AO16" s="66"/>
      <c r="AP16" s="65">
        <f>[1]JAN!AR16</f>
        <v>12</v>
      </c>
      <c r="AQ16" s="72">
        <v>10</v>
      </c>
      <c r="AR16" s="71">
        <f>AP16+AQ16</f>
        <v>22</v>
      </c>
      <c r="AS16" s="70">
        <f>+AR16/D16*100</f>
        <v>16.417910447761194</v>
      </c>
      <c r="AT16" s="66"/>
      <c r="AU16" s="65">
        <f>[1]JAN!AW16</f>
        <v>6</v>
      </c>
      <c r="AV16" s="60">
        <v>4</v>
      </c>
      <c r="AW16" s="64">
        <f>AU16+AV16</f>
        <v>10</v>
      </c>
      <c r="AX16" s="67">
        <f>AW16/D16*100</f>
        <v>7.4626865671641784</v>
      </c>
      <c r="AY16" s="66"/>
      <c r="AZ16" s="65">
        <f>[1]JAN!BB16</f>
        <v>6</v>
      </c>
      <c r="BA16" s="60">
        <v>4</v>
      </c>
      <c r="BB16" s="64">
        <f>AZ16+BA16</f>
        <v>10</v>
      </c>
      <c r="BC16" s="67">
        <f>BB16/D16*100</f>
        <v>7.4626865671641784</v>
      </c>
      <c r="BD16" s="66"/>
      <c r="BE16" s="65">
        <f>[1]JAN!BG16</f>
        <v>1</v>
      </c>
      <c r="BF16" s="60">
        <v>2</v>
      </c>
      <c r="BG16" s="64">
        <f>BE16+BF16</f>
        <v>3</v>
      </c>
      <c r="BH16" s="67">
        <f>BG16/E16*100</f>
        <v>11.194029850746269</v>
      </c>
      <c r="BI16" s="66"/>
      <c r="BJ16" s="65">
        <f>[1]JAN!BL16</f>
        <v>15</v>
      </c>
      <c r="BK16" s="60">
        <v>13</v>
      </c>
      <c r="BL16" s="64">
        <f>BJ16+BK16</f>
        <v>28</v>
      </c>
      <c r="BM16" s="67">
        <f>BL16/F16*100</f>
        <v>20.8955223880597</v>
      </c>
      <c r="BN16" s="66"/>
      <c r="BO16" s="65">
        <f>[1]JAN!BQ16</f>
        <v>15</v>
      </c>
      <c r="BP16" s="60">
        <v>13</v>
      </c>
      <c r="BQ16" s="64">
        <f>BO16+BP16</f>
        <v>28</v>
      </c>
      <c r="BR16" s="67">
        <f>BQ16/F16*100</f>
        <v>20.8955223880597</v>
      </c>
      <c r="BS16" s="69"/>
      <c r="BT16" s="68">
        <f>[1]JAN!BV16</f>
        <v>15</v>
      </c>
      <c r="BU16" s="60">
        <v>13</v>
      </c>
      <c r="BV16" s="64">
        <f>BT16+BU16</f>
        <v>28</v>
      </c>
      <c r="BW16" s="67">
        <f>BV16/F16*100</f>
        <v>20.8955223880597</v>
      </c>
      <c r="BX16" s="66"/>
      <c r="BY16" s="65">
        <f>[1]JAN!CA16</f>
        <v>15</v>
      </c>
      <c r="BZ16" s="60">
        <v>13</v>
      </c>
      <c r="CA16" s="64">
        <f>BY16+BZ16</f>
        <v>28</v>
      </c>
      <c r="CB16" s="67">
        <f>CA16/F16*100</f>
        <v>20.8955223880597</v>
      </c>
      <c r="CC16" s="66"/>
      <c r="CD16" s="65">
        <f>[1]JAN!CF16</f>
        <v>15</v>
      </c>
      <c r="CE16" s="60">
        <v>13</v>
      </c>
      <c r="CF16" s="64">
        <f>CD16+CE16</f>
        <v>28</v>
      </c>
      <c r="CG16" s="67">
        <f>CF16/F16*100</f>
        <v>20.8955223880597</v>
      </c>
      <c r="CH16" s="66"/>
      <c r="CI16" s="65">
        <f>[1]JAN!CK16</f>
        <v>15</v>
      </c>
      <c r="CJ16" s="60">
        <v>13</v>
      </c>
      <c r="CK16" s="64">
        <f>CI16+CJ16</f>
        <v>28</v>
      </c>
      <c r="CL16" s="63">
        <f>CK16/F16*100</f>
        <v>20.8955223880597</v>
      </c>
      <c r="CM16" s="62"/>
      <c r="CN16" s="61">
        <f>[1]JAN!CO16</f>
        <v>12</v>
      </c>
      <c r="CO16" s="60">
        <v>10</v>
      </c>
      <c r="CP16" s="25">
        <f>CO16+[1]JAN!CP16</f>
        <v>22</v>
      </c>
    </row>
    <row r="17" spans="1:95" ht="12.75" customHeight="1" x14ac:dyDescent="0.2">
      <c r="A17" s="24"/>
      <c r="B17" s="40"/>
      <c r="C17" s="56" t="s">
        <v>9</v>
      </c>
      <c r="D17" s="55">
        <f>SUM(D13:D16)</f>
        <v>807</v>
      </c>
      <c r="E17" s="54">
        <f>SUM(E13:E16)</f>
        <v>161.40000000000003</v>
      </c>
      <c r="F17" s="53">
        <f>SUM(F13:F16)</f>
        <v>804</v>
      </c>
      <c r="G17" s="47">
        <f>SUM(G13:G16)</f>
        <v>75</v>
      </c>
      <c r="H17" s="42">
        <f>SUM(H13:H16)</f>
        <v>76</v>
      </c>
      <c r="I17" s="46">
        <f>SUM(I13:I16)</f>
        <v>151</v>
      </c>
      <c r="J17" s="48">
        <f>I17/D17*100</f>
        <v>18.711276332094176</v>
      </c>
      <c r="K17" s="45"/>
      <c r="L17" s="47">
        <f>SUM(L13:L16)</f>
        <v>30</v>
      </c>
      <c r="M17" s="42">
        <f>SUM(M13:M16)</f>
        <v>34</v>
      </c>
      <c r="N17" s="46">
        <f>SUM(N13:N16)</f>
        <v>64</v>
      </c>
      <c r="O17" s="52">
        <f>N17/D17*100</f>
        <v>7.9306071871127637</v>
      </c>
      <c r="P17" s="43"/>
      <c r="Q17" s="47">
        <f>SUM(Q13:Q16)</f>
        <v>47</v>
      </c>
      <c r="R17" s="42">
        <f>SUM(R13:R16)</f>
        <v>56</v>
      </c>
      <c r="S17" s="46">
        <f>SUM(S13:S16)</f>
        <v>103</v>
      </c>
      <c r="T17" s="52">
        <f>S17/D17*100</f>
        <v>12.763320941759604</v>
      </c>
      <c r="U17" s="43"/>
      <c r="V17" s="47">
        <f>SUM(V13:V16)</f>
        <v>47</v>
      </c>
      <c r="W17" s="42">
        <f>SUM(W13:W16)</f>
        <v>50</v>
      </c>
      <c r="X17" s="46">
        <f>SUM(X13:X16)</f>
        <v>97</v>
      </c>
      <c r="Y17" s="52">
        <f>X17/D17*100</f>
        <v>12.019826517967781</v>
      </c>
      <c r="Z17" s="43"/>
      <c r="AA17" s="47">
        <f>SUM(AA13:AA16)</f>
        <v>62</v>
      </c>
      <c r="AB17" s="42">
        <f>SUM(AB13:AB16)</f>
        <v>65</v>
      </c>
      <c r="AC17" s="46">
        <f>SUM(AC13:AC16)</f>
        <v>127</v>
      </c>
      <c r="AD17" s="48">
        <f>+AC17/D17*100</f>
        <v>15.737298636926889</v>
      </c>
      <c r="AE17" s="45"/>
      <c r="AF17" s="47">
        <f>SUM(AF13:AF16)</f>
        <v>57</v>
      </c>
      <c r="AG17" s="51">
        <f>SUM(AG13:AG16)</f>
        <v>49</v>
      </c>
      <c r="AH17" s="46">
        <f>SUM(AH13:AH16)</f>
        <v>106</v>
      </c>
      <c r="AI17" s="48">
        <f>+AH17/D17*100</f>
        <v>13.135068153655514</v>
      </c>
      <c r="AJ17" s="45"/>
      <c r="AK17" s="47">
        <f>SUM(AK13:AK16)</f>
        <v>57</v>
      </c>
      <c r="AL17" s="42">
        <f>SUM(AL13:AL16)</f>
        <v>47</v>
      </c>
      <c r="AM17" s="46">
        <f>SUM(AM13:AM16)</f>
        <v>104</v>
      </c>
      <c r="AN17" s="48">
        <f>+AM17/D17*100</f>
        <v>12.887236679058239</v>
      </c>
      <c r="AO17" s="45"/>
      <c r="AP17" s="47">
        <f>SUM(AP13:AP16)</f>
        <v>62</v>
      </c>
      <c r="AQ17" s="51">
        <f>SUM(AQ13:AQ16)</f>
        <v>65</v>
      </c>
      <c r="AR17" s="46">
        <f>SUM(AR13:AR16)</f>
        <v>127</v>
      </c>
      <c r="AS17" s="48">
        <f>+AR17/D17*100</f>
        <v>15.737298636926889</v>
      </c>
      <c r="AT17" s="45"/>
      <c r="AU17" s="47">
        <f>SUM(AU13:AU16)</f>
        <v>24</v>
      </c>
      <c r="AV17" s="42">
        <f>SUM(AV13:AV16)</f>
        <v>23</v>
      </c>
      <c r="AW17" s="46">
        <f>SUM(AW13:AW16)</f>
        <v>47</v>
      </c>
      <c r="AX17" s="48">
        <f>AW17/D17*100</f>
        <v>5.8240396530359355</v>
      </c>
      <c r="AY17" s="45"/>
      <c r="AZ17" s="47">
        <f>SUM(AZ13:AZ16)</f>
        <v>24</v>
      </c>
      <c r="BA17" s="42">
        <f>SUM(BA13:BA16)</f>
        <v>23</v>
      </c>
      <c r="BB17" s="46">
        <f>SUM(BB13:BB16)</f>
        <v>47</v>
      </c>
      <c r="BC17" s="48">
        <f>BB17/D17*100</f>
        <v>5.8240396530359355</v>
      </c>
      <c r="BD17" s="45"/>
      <c r="BE17" s="47">
        <f>SUM(BE13:BE16)</f>
        <v>8</v>
      </c>
      <c r="BF17" s="42">
        <f>SUM(BF13:BF16)</f>
        <v>13</v>
      </c>
      <c r="BG17" s="46">
        <f>SUM(BG13:BG16)</f>
        <v>21</v>
      </c>
      <c r="BH17" s="48">
        <f>BG17/E17*100</f>
        <v>13.011152416356875</v>
      </c>
      <c r="BI17" s="45"/>
      <c r="BJ17" s="47">
        <f>SUM(BJ13:BJ16)</f>
        <v>65</v>
      </c>
      <c r="BK17" s="42">
        <f>SUM(BK13:BK16)</f>
        <v>65</v>
      </c>
      <c r="BL17" s="46">
        <f>SUM(BL13:BL16)</f>
        <v>130</v>
      </c>
      <c r="BM17" s="48">
        <f>BL17/F17*100</f>
        <v>16.169154228855724</v>
      </c>
      <c r="BN17" s="45"/>
      <c r="BO17" s="47">
        <f>SUM(BO13:BO16)</f>
        <v>65</v>
      </c>
      <c r="BP17" s="42">
        <f>SUM(BP13:BP16)</f>
        <v>65</v>
      </c>
      <c r="BQ17" s="46">
        <f>SUM(BQ13:BQ16)</f>
        <v>130</v>
      </c>
      <c r="BR17" s="48">
        <f>BQ17/F17*100</f>
        <v>16.169154228855724</v>
      </c>
      <c r="BS17" s="50"/>
      <c r="BT17" s="49">
        <f>SUM(BT13:BT16)</f>
        <v>65</v>
      </c>
      <c r="BU17" s="42">
        <f>SUM(BU13:BU16)</f>
        <v>65</v>
      </c>
      <c r="BV17" s="46">
        <f>SUM(BV13:BV16)</f>
        <v>130</v>
      </c>
      <c r="BW17" s="48">
        <f>BV17/F17*100</f>
        <v>16.169154228855724</v>
      </c>
      <c r="BX17" s="45"/>
      <c r="BY17" s="47">
        <f>SUM(BY13:BY16)</f>
        <v>65</v>
      </c>
      <c r="BZ17" s="42">
        <f>SUM(BZ13:BZ16)</f>
        <v>65</v>
      </c>
      <c r="CA17" s="46">
        <f>SUM(CA13:CA16)</f>
        <v>130</v>
      </c>
      <c r="CB17" s="48">
        <f>CA17/F17*100</f>
        <v>16.169154228855724</v>
      </c>
      <c r="CC17" s="45"/>
      <c r="CD17" s="47">
        <f>SUM(CD13:CD16)</f>
        <v>65</v>
      </c>
      <c r="CE17" s="42">
        <f>SUM(CE13:CE16)</f>
        <v>65</v>
      </c>
      <c r="CF17" s="46">
        <f>SUM(CF13:CF16)</f>
        <v>130</v>
      </c>
      <c r="CG17" s="48">
        <f>CF17/F17*100</f>
        <v>16.169154228855724</v>
      </c>
      <c r="CH17" s="45"/>
      <c r="CI17" s="47">
        <f>SUM(CI13:CI16)</f>
        <v>65</v>
      </c>
      <c r="CJ17" s="42">
        <f>SUM(CJ13:CJ16)</f>
        <v>65</v>
      </c>
      <c r="CK17" s="46">
        <f>SUM(CK13:CK16)</f>
        <v>130</v>
      </c>
      <c r="CL17" s="45">
        <f>CK17/F17*100</f>
        <v>16.169154228855724</v>
      </c>
      <c r="CM17" s="44"/>
      <c r="CN17" s="43">
        <f>SUM(CN13:CN16)</f>
        <v>64</v>
      </c>
      <c r="CO17" s="42">
        <f>SUM(CO13:CO16)</f>
        <v>65</v>
      </c>
      <c r="CP17" s="41">
        <f>CO17+[1]JAN!CP17</f>
        <v>129</v>
      </c>
    </row>
    <row r="18" spans="1:95" ht="12.75" customHeight="1" x14ac:dyDescent="0.2">
      <c r="A18" s="24"/>
      <c r="B18" s="40"/>
      <c r="C18" s="59" t="s">
        <v>8</v>
      </c>
      <c r="D18" s="38"/>
      <c r="E18" s="37"/>
      <c r="F18" s="36"/>
      <c r="G18" s="30"/>
      <c r="H18" s="26"/>
      <c r="I18" s="29">
        <f>G18+H18</f>
        <v>0</v>
      </c>
      <c r="J18" s="18"/>
      <c r="K18" s="28"/>
      <c r="L18" s="30"/>
      <c r="M18" s="26"/>
      <c r="N18" s="29">
        <f>L18+M18</f>
        <v>0</v>
      </c>
      <c r="O18" s="18"/>
      <c r="P18" s="35"/>
      <c r="Q18" s="30"/>
      <c r="R18" s="26"/>
      <c r="S18" s="29">
        <f>Q18+R18</f>
        <v>0</v>
      </c>
      <c r="T18" s="18"/>
      <c r="U18" s="35"/>
      <c r="V18" s="30"/>
      <c r="W18" s="26"/>
      <c r="X18" s="29">
        <f>V18+W18</f>
        <v>0</v>
      </c>
      <c r="Y18" s="18"/>
      <c r="Z18" s="35"/>
      <c r="AA18" s="30"/>
      <c r="AB18" s="26"/>
      <c r="AC18" s="29"/>
      <c r="AD18" s="18"/>
      <c r="AE18" s="28"/>
      <c r="AF18" s="30"/>
      <c r="AG18" s="26"/>
      <c r="AH18" s="29"/>
      <c r="AI18" s="34"/>
      <c r="AJ18" s="28"/>
      <c r="AK18" s="30"/>
      <c r="AL18" s="26"/>
      <c r="AM18" s="29"/>
      <c r="AN18" s="18"/>
      <c r="AO18" s="28"/>
      <c r="AP18" s="30"/>
      <c r="AQ18" s="26"/>
      <c r="AR18" s="29"/>
      <c r="AS18" s="34"/>
      <c r="AT18" s="28"/>
      <c r="AU18" s="33"/>
      <c r="AV18" s="26"/>
      <c r="AW18" s="57"/>
      <c r="AX18" s="18"/>
      <c r="AY18" s="28"/>
      <c r="AZ18" s="30"/>
      <c r="BA18" s="26"/>
      <c r="BB18" s="29"/>
      <c r="BC18" s="18"/>
      <c r="BD18" s="28"/>
      <c r="BE18" s="30"/>
      <c r="BF18" s="26"/>
      <c r="BG18" s="29"/>
      <c r="BH18" s="18"/>
      <c r="BI18" s="28"/>
      <c r="BJ18" s="30"/>
      <c r="BK18" s="26"/>
      <c r="BL18" s="29"/>
      <c r="BM18" s="18"/>
      <c r="BN18" s="28"/>
      <c r="BO18" s="30"/>
      <c r="BP18" s="26"/>
      <c r="BQ18" s="29"/>
      <c r="BR18" s="18"/>
      <c r="BS18" s="32"/>
      <c r="BT18" s="31"/>
      <c r="BU18" s="26"/>
      <c r="BV18" s="29"/>
      <c r="BW18" s="18"/>
      <c r="BX18" s="28"/>
      <c r="BY18" s="30"/>
      <c r="BZ18" s="26"/>
      <c r="CA18" s="29"/>
      <c r="CB18" s="18"/>
      <c r="CC18" s="28"/>
      <c r="CD18" s="30"/>
      <c r="CE18" s="26"/>
      <c r="CF18" s="29"/>
      <c r="CG18" s="18"/>
      <c r="CH18" s="28"/>
      <c r="CI18" s="30"/>
      <c r="CJ18" s="26"/>
      <c r="CK18" s="29"/>
      <c r="CL18" s="28"/>
      <c r="CM18" s="9"/>
      <c r="CN18" s="27"/>
      <c r="CO18" s="26"/>
      <c r="CP18" s="25">
        <f>CO18+[1]JAN!CP18</f>
        <v>0</v>
      </c>
    </row>
    <row r="19" spans="1:95" ht="12.75" customHeight="1" x14ac:dyDescent="0.2">
      <c r="A19" s="24"/>
      <c r="B19" s="40"/>
      <c r="C19" s="58" t="s">
        <v>7</v>
      </c>
      <c r="D19" s="38"/>
      <c r="E19" s="37"/>
      <c r="F19" s="36"/>
      <c r="G19" s="30"/>
      <c r="H19" s="26"/>
      <c r="I19" s="29">
        <f>G19+H19</f>
        <v>0</v>
      </c>
      <c r="J19" s="18"/>
      <c r="K19" s="28"/>
      <c r="L19" s="30"/>
      <c r="M19" s="26"/>
      <c r="N19" s="29">
        <f>L19+M19</f>
        <v>0</v>
      </c>
      <c r="O19" s="18"/>
      <c r="P19" s="35"/>
      <c r="Q19" s="30"/>
      <c r="R19" s="26"/>
      <c r="S19" s="29">
        <f>Q19+R19</f>
        <v>0</v>
      </c>
      <c r="T19" s="18"/>
      <c r="U19" s="35"/>
      <c r="V19" s="30"/>
      <c r="W19" s="26"/>
      <c r="X19" s="29">
        <f>V19+W19</f>
        <v>0</v>
      </c>
      <c r="Y19" s="18"/>
      <c r="Z19" s="35"/>
      <c r="AA19" s="30"/>
      <c r="AB19" s="26"/>
      <c r="AC19" s="29"/>
      <c r="AD19" s="18"/>
      <c r="AE19" s="28"/>
      <c r="AF19" s="30"/>
      <c r="AG19" s="26"/>
      <c r="AH19" s="29"/>
      <c r="AI19" s="34"/>
      <c r="AJ19" s="28"/>
      <c r="AK19" s="30"/>
      <c r="AL19" s="26"/>
      <c r="AM19" s="29"/>
      <c r="AN19" s="18"/>
      <c r="AO19" s="28"/>
      <c r="AP19" s="30"/>
      <c r="AQ19" s="26"/>
      <c r="AR19" s="29"/>
      <c r="AS19" s="34"/>
      <c r="AT19" s="28"/>
      <c r="AU19" s="33"/>
      <c r="AV19" s="26"/>
      <c r="AW19" s="57"/>
      <c r="AX19" s="18"/>
      <c r="AY19" s="28"/>
      <c r="AZ19" s="30"/>
      <c r="BA19" s="26"/>
      <c r="BB19" s="29"/>
      <c r="BC19" s="18"/>
      <c r="BD19" s="28"/>
      <c r="BE19" s="30"/>
      <c r="BF19" s="26"/>
      <c r="BG19" s="29"/>
      <c r="BH19" s="18"/>
      <c r="BI19" s="28"/>
      <c r="BJ19" s="30"/>
      <c r="BK19" s="26"/>
      <c r="BL19" s="29"/>
      <c r="BM19" s="18"/>
      <c r="BN19" s="28"/>
      <c r="BO19" s="30"/>
      <c r="BP19" s="26"/>
      <c r="BQ19" s="29"/>
      <c r="BR19" s="18"/>
      <c r="BS19" s="32"/>
      <c r="BT19" s="31"/>
      <c r="BU19" s="26"/>
      <c r="BV19" s="29"/>
      <c r="BW19" s="18"/>
      <c r="BX19" s="28"/>
      <c r="BY19" s="30"/>
      <c r="BZ19" s="26"/>
      <c r="CA19" s="29"/>
      <c r="CB19" s="18"/>
      <c r="CC19" s="28"/>
      <c r="CD19" s="30"/>
      <c r="CE19" s="26"/>
      <c r="CF19" s="29"/>
      <c r="CG19" s="18"/>
      <c r="CH19" s="28"/>
      <c r="CI19" s="30"/>
      <c r="CJ19" s="26"/>
      <c r="CK19" s="29"/>
      <c r="CL19" s="28"/>
      <c r="CM19" s="9"/>
      <c r="CN19" s="27"/>
      <c r="CO19" s="26"/>
      <c r="CP19" s="25">
        <f>CO19+[1]JAN!CP19</f>
        <v>0</v>
      </c>
    </row>
    <row r="20" spans="1:95" ht="12.75" customHeight="1" x14ac:dyDescent="0.2">
      <c r="A20" s="24"/>
      <c r="B20" s="40"/>
      <c r="C20" s="56" t="s">
        <v>6</v>
      </c>
      <c r="D20" s="55">
        <f>SUM(D17:D19)</f>
        <v>807</v>
      </c>
      <c r="E20" s="54">
        <f>SUM(E17:E19)</f>
        <v>161.40000000000003</v>
      </c>
      <c r="F20" s="53">
        <f>SUM(F17:F19)</f>
        <v>804</v>
      </c>
      <c r="G20" s="47">
        <f>SUM(G17:G19)</f>
        <v>75</v>
      </c>
      <c r="H20" s="42">
        <f>SUM(H17:H19)</f>
        <v>76</v>
      </c>
      <c r="I20" s="46">
        <f>I17+I18+I19</f>
        <v>151</v>
      </c>
      <c r="J20" s="48">
        <f>I20/D20*100</f>
        <v>18.711276332094176</v>
      </c>
      <c r="K20" s="45"/>
      <c r="L20" s="47">
        <f>SUM(L17:L19)</f>
        <v>30</v>
      </c>
      <c r="M20" s="42">
        <f>SUM(M17:M19)</f>
        <v>34</v>
      </c>
      <c r="N20" s="46">
        <f>N17+N18+N19</f>
        <v>64</v>
      </c>
      <c r="O20" s="52">
        <f>N20/D20*100</f>
        <v>7.9306071871127637</v>
      </c>
      <c r="P20" s="43"/>
      <c r="Q20" s="47">
        <f>SUM(Q17:Q19)</f>
        <v>47</v>
      </c>
      <c r="R20" s="42">
        <f>SUM(R17:R19)</f>
        <v>56</v>
      </c>
      <c r="S20" s="46">
        <f>S17+S18+S19</f>
        <v>103</v>
      </c>
      <c r="T20" s="52">
        <f>S20/D20*100</f>
        <v>12.763320941759604</v>
      </c>
      <c r="U20" s="43"/>
      <c r="V20" s="47">
        <f>SUM(V17:V19)</f>
        <v>47</v>
      </c>
      <c r="W20" s="42">
        <f>SUM(W17:W19)</f>
        <v>50</v>
      </c>
      <c r="X20" s="46">
        <f>X17+X18+X19</f>
        <v>97</v>
      </c>
      <c r="Y20" s="52">
        <f>X20/D20*100</f>
        <v>12.019826517967781</v>
      </c>
      <c r="Z20" s="43"/>
      <c r="AA20" s="47">
        <f>SUM(AA17:AA19)</f>
        <v>62</v>
      </c>
      <c r="AB20" s="42">
        <f>SUM(AB17:AB19)</f>
        <v>65</v>
      </c>
      <c r="AC20" s="46">
        <f>AC17+AC18+AC19</f>
        <v>127</v>
      </c>
      <c r="AD20" s="48">
        <f>+AC20/D20*100</f>
        <v>15.737298636926889</v>
      </c>
      <c r="AE20" s="45"/>
      <c r="AF20" s="47">
        <f>SUM(AF17:AF19)</f>
        <v>57</v>
      </c>
      <c r="AG20" s="51">
        <f>SUM(AG17:AG19)</f>
        <v>49</v>
      </c>
      <c r="AH20" s="46">
        <f>SUM(AH17:AH19)</f>
        <v>106</v>
      </c>
      <c r="AI20" s="48">
        <f>+AH20/D20*100</f>
        <v>13.135068153655514</v>
      </c>
      <c r="AJ20" s="45"/>
      <c r="AK20" s="47">
        <f>SUM(AK17:AK19)</f>
        <v>57</v>
      </c>
      <c r="AL20" s="42">
        <f>SUM(AL17:AL19)</f>
        <v>47</v>
      </c>
      <c r="AM20" s="46">
        <f>AM17+AM18+AM19</f>
        <v>104</v>
      </c>
      <c r="AN20" s="48">
        <f>+AM20/D20*100</f>
        <v>12.887236679058239</v>
      </c>
      <c r="AO20" s="45"/>
      <c r="AP20" s="47">
        <f>SUM(AP17:AP19)</f>
        <v>62</v>
      </c>
      <c r="AQ20" s="51">
        <f>SUM(AQ17:AQ19)</f>
        <v>65</v>
      </c>
      <c r="AR20" s="46">
        <f>SUM(AR17:AR19)</f>
        <v>127</v>
      </c>
      <c r="AS20" s="48">
        <f>+AR20/D20*100</f>
        <v>15.737298636926889</v>
      </c>
      <c r="AT20" s="45"/>
      <c r="AU20" s="47">
        <f>SUM(AU17:AU19)</f>
        <v>24</v>
      </c>
      <c r="AV20" s="42">
        <f>SUM(AV17:AV19)</f>
        <v>23</v>
      </c>
      <c r="AW20" s="46">
        <f>AW17+AW18+AW19</f>
        <v>47</v>
      </c>
      <c r="AX20" s="48">
        <f>AW20/D20*100</f>
        <v>5.8240396530359355</v>
      </c>
      <c r="AY20" s="45"/>
      <c r="AZ20" s="47">
        <f>SUM(AZ17:AZ19)</f>
        <v>24</v>
      </c>
      <c r="BA20" s="42">
        <f>SUM(BA17:BA19)</f>
        <v>23</v>
      </c>
      <c r="BB20" s="46">
        <f>BB17+BB18+BB19</f>
        <v>47</v>
      </c>
      <c r="BC20" s="48">
        <f>BB20/D20*100</f>
        <v>5.8240396530359355</v>
      </c>
      <c r="BD20" s="45"/>
      <c r="BE20" s="47">
        <f>SUM(BE17:BE19)</f>
        <v>8</v>
      </c>
      <c r="BF20" s="42">
        <f>SUM(BF17:BF19)</f>
        <v>13</v>
      </c>
      <c r="BG20" s="46">
        <f>BG17+BG18+BG19</f>
        <v>21</v>
      </c>
      <c r="BH20" s="48">
        <f>BG20/E20*100</f>
        <v>13.011152416356875</v>
      </c>
      <c r="BI20" s="45"/>
      <c r="BJ20" s="47">
        <f>SUM(BJ17:BJ19)</f>
        <v>65</v>
      </c>
      <c r="BK20" s="42">
        <f>SUM(BK17:BK19)</f>
        <v>65</v>
      </c>
      <c r="BL20" s="46">
        <f>BL17+BL18+BL19</f>
        <v>130</v>
      </c>
      <c r="BM20" s="48">
        <f>BL20/F20*100</f>
        <v>16.169154228855724</v>
      </c>
      <c r="BN20" s="45"/>
      <c r="BO20" s="47">
        <f>SUM(BO17:BO19)</f>
        <v>65</v>
      </c>
      <c r="BP20" s="42">
        <f>SUM(BP17:BP19)</f>
        <v>65</v>
      </c>
      <c r="BQ20" s="46">
        <f>BQ17+BQ18+BQ19</f>
        <v>130</v>
      </c>
      <c r="BR20" s="48">
        <f>BQ20/F20*100</f>
        <v>16.169154228855724</v>
      </c>
      <c r="BS20" s="50"/>
      <c r="BT20" s="49">
        <f>SUM(BT17:BT19)</f>
        <v>65</v>
      </c>
      <c r="BU20" s="42">
        <f>SUM(BU17:BU19)</f>
        <v>65</v>
      </c>
      <c r="BV20" s="46">
        <f>BV17+BV18+BV19</f>
        <v>130</v>
      </c>
      <c r="BW20" s="48">
        <f>BV20/F17*100</f>
        <v>16.169154228855724</v>
      </c>
      <c r="BX20" s="45"/>
      <c r="BY20" s="47">
        <f>SUM(BY17:BY19)</f>
        <v>65</v>
      </c>
      <c r="BZ20" s="42">
        <f>SUM(BZ17:BZ19)</f>
        <v>65</v>
      </c>
      <c r="CA20" s="46">
        <f>CA17+CA18+CA19</f>
        <v>130</v>
      </c>
      <c r="CB20" s="48">
        <f>CA20/F17*100</f>
        <v>16.169154228855724</v>
      </c>
      <c r="CC20" s="45"/>
      <c r="CD20" s="47">
        <f>SUM(CD17:CD19)</f>
        <v>65</v>
      </c>
      <c r="CE20" s="42">
        <f>SUM(CE17:CE19)</f>
        <v>65</v>
      </c>
      <c r="CF20" s="46">
        <f>CF17+CF18+CF19</f>
        <v>130</v>
      </c>
      <c r="CG20" s="48">
        <f>CF20/F17*100</f>
        <v>16.169154228855724</v>
      </c>
      <c r="CH20" s="45"/>
      <c r="CI20" s="47">
        <f>SUM(CI17:CI19)</f>
        <v>65</v>
      </c>
      <c r="CJ20" s="42">
        <f>SUM(CJ17:CJ19)</f>
        <v>65</v>
      </c>
      <c r="CK20" s="46">
        <f>CK17+CK18+CK19</f>
        <v>130</v>
      </c>
      <c r="CL20" s="45">
        <f>CK20/F20*100</f>
        <v>16.169154228855724</v>
      </c>
      <c r="CM20" s="44"/>
      <c r="CN20" s="43">
        <f>SUM(CN17:CN19)</f>
        <v>64</v>
      </c>
      <c r="CO20" s="42">
        <f>SUM(CO17:CO19)</f>
        <v>65</v>
      </c>
      <c r="CP20" s="41">
        <f>CO20+[1]JAN!CP20</f>
        <v>129</v>
      </c>
    </row>
    <row r="21" spans="1:95" ht="12.75" customHeight="1" x14ac:dyDescent="0.2">
      <c r="A21" s="24"/>
      <c r="B21" s="40"/>
      <c r="C21" s="39" t="s">
        <v>5</v>
      </c>
      <c r="D21" s="38"/>
      <c r="E21" s="37"/>
      <c r="F21" s="36"/>
      <c r="G21" s="30"/>
      <c r="H21" s="26"/>
      <c r="I21" s="29"/>
      <c r="J21" s="18"/>
      <c r="K21" s="28"/>
      <c r="L21" s="30"/>
      <c r="M21" s="26"/>
      <c r="N21" s="29"/>
      <c r="O21" s="18"/>
      <c r="P21" s="35"/>
      <c r="Q21" s="30"/>
      <c r="R21" s="26"/>
      <c r="S21" s="29"/>
      <c r="T21" s="18"/>
      <c r="U21" s="35"/>
      <c r="V21" s="30"/>
      <c r="W21" s="26"/>
      <c r="X21" s="29"/>
      <c r="Y21" s="18"/>
      <c r="Z21" s="35"/>
      <c r="AA21" s="30"/>
      <c r="AB21" s="26"/>
      <c r="AC21" s="29"/>
      <c r="AD21" s="18"/>
      <c r="AE21" s="28"/>
      <c r="AF21" s="30"/>
      <c r="AG21" s="26"/>
      <c r="AH21" s="29"/>
      <c r="AI21" s="34"/>
      <c r="AJ21" s="28"/>
      <c r="AK21" s="30"/>
      <c r="AL21" s="26"/>
      <c r="AM21" s="29"/>
      <c r="AN21" s="18"/>
      <c r="AO21" s="28"/>
      <c r="AP21" s="30"/>
      <c r="AQ21" s="26"/>
      <c r="AR21" s="29"/>
      <c r="AS21" s="34"/>
      <c r="AT21" s="28"/>
      <c r="AU21" s="33"/>
      <c r="AV21" s="26"/>
      <c r="AW21" s="29"/>
      <c r="AX21" s="18"/>
      <c r="AY21" s="28"/>
      <c r="AZ21" s="30"/>
      <c r="BA21" s="26"/>
      <c r="BB21" s="29"/>
      <c r="BC21" s="18"/>
      <c r="BD21" s="28"/>
      <c r="BE21" s="30"/>
      <c r="BF21" s="26"/>
      <c r="BG21" s="29"/>
      <c r="BH21" s="18"/>
      <c r="BI21" s="28"/>
      <c r="BJ21" s="30"/>
      <c r="BK21" s="26"/>
      <c r="BL21" s="29"/>
      <c r="BM21" s="18"/>
      <c r="BN21" s="28"/>
      <c r="BO21" s="30"/>
      <c r="BP21" s="26"/>
      <c r="BQ21" s="29"/>
      <c r="BR21" s="18"/>
      <c r="BS21" s="32"/>
      <c r="BT21" s="31"/>
      <c r="BU21" s="26"/>
      <c r="BV21" s="29"/>
      <c r="BW21" s="18"/>
      <c r="BX21" s="28"/>
      <c r="BY21" s="30"/>
      <c r="BZ21" s="26"/>
      <c r="CA21" s="29"/>
      <c r="CB21" s="18"/>
      <c r="CC21" s="28"/>
      <c r="CD21" s="30"/>
      <c r="CE21" s="26"/>
      <c r="CF21" s="29"/>
      <c r="CG21" s="18"/>
      <c r="CH21" s="28"/>
      <c r="CI21" s="30"/>
      <c r="CJ21" s="26"/>
      <c r="CK21" s="29"/>
      <c r="CL21" s="28"/>
      <c r="CM21" s="9"/>
      <c r="CN21" s="27"/>
      <c r="CO21" s="26"/>
      <c r="CP21" s="25">
        <f>CO21+[1]JAN!CP21</f>
        <v>0</v>
      </c>
    </row>
    <row r="22" spans="1:95" ht="13.5" customHeight="1" thickBot="1" x14ac:dyDescent="0.25">
      <c r="A22" s="24"/>
      <c r="B22" s="23"/>
      <c r="C22" s="22" t="s">
        <v>4</v>
      </c>
      <c r="D22" s="21"/>
      <c r="E22" s="20"/>
      <c r="F22" s="19"/>
      <c r="G22" s="12"/>
      <c r="H22" s="7"/>
      <c r="I22" s="11"/>
      <c r="J22" s="13"/>
      <c r="K22" s="10"/>
      <c r="L22" s="12"/>
      <c r="M22" s="7"/>
      <c r="N22" s="11"/>
      <c r="O22" s="18"/>
      <c r="P22" s="17"/>
      <c r="Q22" s="12"/>
      <c r="R22" s="7"/>
      <c r="S22" s="11"/>
      <c r="T22" s="18"/>
      <c r="U22" s="17"/>
      <c r="V22" s="12"/>
      <c r="W22" s="7"/>
      <c r="X22" s="11"/>
      <c r="Y22" s="18"/>
      <c r="Z22" s="17"/>
      <c r="AA22" s="12"/>
      <c r="AB22" s="7"/>
      <c r="AC22" s="11"/>
      <c r="AD22" s="13"/>
      <c r="AE22" s="10"/>
      <c r="AF22" s="12"/>
      <c r="AG22" s="7"/>
      <c r="AH22" s="11"/>
      <c r="AI22" s="16"/>
      <c r="AJ22" s="10"/>
      <c r="AK22" s="12"/>
      <c r="AL22" s="7"/>
      <c r="AM22" s="11"/>
      <c r="AN22" s="13"/>
      <c r="AO22" s="10"/>
      <c r="AP22" s="12"/>
      <c r="AQ22" s="7"/>
      <c r="AR22" s="11"/>
      <c r="AS22" s="16"/>
      <c r="AT22" s="10"/>
      <c r="AU22" s="12"/>
      <c r="AV22" s="7"/>
      <c r="AW22" s="11"/>
      <c r="AX22" s="13"/>
      <c r="AY22" s="10"/>
      <c r="AZ22" s="12"/>
      <c r="BA22" s="7"/>
      <c r="BB22" s="11"/>
      <c r="BC22" s="13"/>
      <c r="BD22" s="10"/>
      <c r="BE22" s="12"/>
      <c r="BF22" s="7"/>
      <c r="BG22" s="11"/>
      <c r="BH22" s="13"/>
      <c r="BI22" s="10"/>
      <c r="BJ22" s="12"/>
      <c r="BK22" s="7"/>
      <c r="BL22" s="11"/>
      <c r="BM22" s="13"/>
      <c r="BN22" s="10"/>
      <c r="BO22" s="12"/>
      <c r="BP22" s="7"/>
      <c r="BQ22" s="11"/>
      <c r="BR22" s="13"/>
      <c r="BS22" s="15"/>
      <c r="BT22" s="14"/>
      <c r="BU22" s="7"/>
      <c r="BV22" s="11"/>
      <c r="BW22" s="13"/>
      <c r="BX22" s="10"/>
      <c r="BY22" s="12"/>
      <c r="BZ22" s="7"/>
      <c r="CA22" s="11"/>
      <c r="CB22" s="13"/>
      <c r="CC22" s="10"/>
      <c r="CD22" s="12"/>
      <c r="CE22" s="7"/>
      <c r="CF22" s="11"/>
      <c r="CG22" s="13"/>
      <c r="CH22" s="10"/>
      <c r="CI22" s="12"/>
      <c r="CJ22" s="7"/>
      <c r="CK22" s="11"/>
      <c r="CL22" s="10"/>
      <c r="CM22" s="9"/>
      <c r="CN22" s="8"/>
      <c r="CO22" s="7"/>
      <c r="CP22" s="6">
        <f>CO22+[1]JAN!CP22</f>
        <v>0</v>
      </c>
    </row>
    <row r="23" spans="1:95" ht="12" customHeight="1" x14ac:dyDescent="0.2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</row>
    <row r="24" spans="1:95" ht="12" customHeight="1" x14ac:dyDescent="0.2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</row>
    <row r="25" spans="1:95" ht="12" customHeight="1" x14ac:dyDescent="0.2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</row>
    <row r="26" spans="1:95" ht="12" customHeight="1" x14ac:dyDescent="0.2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</row>
    <row r="27" spans="1:95" ht="12" customHeight="1" x14ac:dyDescent="0.2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</row>
    <row r="28" spans="1:95" ht="12" customHeight="1" x14ac:dyDescent="0.2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</row>
    <row r="29" spans="1:95" ht="12" customHeight="1" x14ac:dyDescent="0.2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</row>
    <row r="30" spans="1:95" ht="12" customHeight="1" x14ac:dyDescent="0.2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</row>
    <row r="31" spans="1:95" ht="12" customHeight="1" x14ac:dyDescent="0.2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</row>
    <row r="32" spans="1:95" ht="12" customHeight="1" x14ac:dyDescent="0.2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</row>
    <row r="33" spans="5:95" ht="12" customHeight="1" x14ac:dyDescent="0.2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</row>
    <row r="34" spans="5:95" ht="12" customHeight="1" x14ac:dyDescent="0.2"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</row>
    <row r="35" spans="5:95" ht="12" customHeight="1" x14ac:dyDescent="0.2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</row>
    <row r="36" spans="5:95" ht="12" customHeight="1" x14ac:dyDescent="0.2"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</row>
    <row r="37" spans="5:95" ht="12" customHeight="1" x14ac:dyDescent="0.2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</row>
    <row r="38" spans="5:95" ht="12" customHeight="1" x14ac:dyDescent="0.2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</row>
    <row r="39" spans="5:95" ht="12" customHeight="1" x14ac:dyDescent="0.2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</row>
    <row r="40" spans="5:95" ht="12" customHeight="1" x14ac:dyDescent="0.2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</row>
    <row r="41" spans="5:95" ht="12" customHeight="1" x14ac:dyDescent="0.2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</row>
    <row r="42" spans="5:95" ht="12" customHeight="1" x14ac:dyDescent="0.2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</row>
    <row r="43" spans="5:95" ht="12" customHeight="1" x14ac:dyDescent="0.2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</row>
    <row r="44" spans="5:95" ht="12" customHeight="1" x14ac:dyDescent="0.2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</row>
    <row r="45" spans="5:95" ht="12" customHeight="1" x14ac:dyDescent="0.2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</row>
    <row r="46" spans="5:95" ht="12" customHeight="1" x14ac:dyDescent="0.2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</row>
    <row r="47" spans="5:95" ht="12" customHeight="1" x14ac:dyDescent="0.2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</row>
    <row r="48" spans="5:95" ht="12" customHeight="1" x14ac:dyDescent="0.2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</row>
    <row r="49" spans="5:95" ht="12" customHeight="1" x14ac:dyDescent="0.2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</row>
    <row r="50" spans="5:95" ht="12" customHeight="1" x14ac:dyDescent="0.2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</row>
    <row r="51" spans="5:95" ht="12" customHeight="1" x14ac:dyDescent="0.2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</row>
    <row r="52" spans="5:95" ht="12" customHeight="1" x14ac:dyDescent="0.2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3" t="s">
        <v>3</v>
      </c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1"/>
      <c r="CI52" s="1"/>
      <c r="CJ52" s="1"/>
      <c r="CK52" s="1"/>
      <c r="CL52" s="1"/>
      <c r="CM52" s="1"/>
      <c r="CN52" s="1"/>
      <c r="CO52" s="1"/>
      <c r="CP52" s="1"/>
      <c r="CQ52" s="1"/>
    </row>
    <row r="53" spans="5:95" ht="12" customHeight="1" x14ac:dyDescent="0.2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3" t="s">
        <v>2</v>
      </c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1"/>
      <c r="CI53" s="1"/>
      <c r="CJ53" s="1"/>
      <c r="CK53" s="1"/>
      <c r="CL53" s="1"/>
      <c r="CM53" s="1"/>
      <c r="CN53" s="1"/>
      <c r="CO53" s="1"/>
      <c r="CP53" s="1"/>
      <c r="CQ53" s="1"/>
    </row>
    <row r="54" spans="5:95" ht="12" customHeight="1" x14ac:dyDescent="0.2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1"/>
      <c r="CI54" s="1"/>
      <c r="CJ54" s="1"/>
      <c r="CK54" s="1"/>
      <c r="CL54" s="1"/>
      <c r="CM54" s="1"/>
      <c r="CN54" s="1"/>
      <c r="CO54" s="1"/>
      <c r="CP54" s="1"/>
      <c r="CQ54" s="1"/>
    </row>
    <row r="55" spans="5:95" ht="12" customHeight="1" x14ac:dyDescent="0.2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4" t="s">
        <v>1</v>
      </c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1"/>
      <c r="CI55" s="1"/>
      <c r="CJ55" s="1"/>
      <c r="CK55" s="1"/>
      <c r="CL55" s="1"/>
      <c r="CM55" s="1"/>
      <c r="CN55" s="1"/>
      <c r="CO55" s="1"/>
      <c r="CP55" s="1"/>
      <c r="CQ55" s="1"/>
    </row>
    <row r="56" spans="5:95" ht="12" customHeight="1" x14ac:dyDescent="0.2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3" t="s">
        <v>0</v>
      </c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1"/>
      <c r="CI56" s="1"/>
      <c r="CJ56" s="1"/>
      <c r="CK56" s="1"/>
      <c r="CL56" s="1"/>
      <c r="CM56" s="1"/>
      <c r="CN56" s="1"/>
      <c r="CO56" s="1"/>
      <c r="CP56" s="1"/>
      <c r="CQ56" s="1"/>
    </row>
    <row r="57" spans="5:95" ht="12" customHeight="1" x14ac:dyDescent="0.2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</row>
    <row r="58" spans="5:95" ht="12" customHeight="1" x14ac:dyDescent="0.2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</row>
    <row r="59" spans="5:95" ht="12" customHeight="1" x14ac:dyDescent="0.2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</row>
    <row r="60" spans="5:95" ht="12" customHeight="1" x14ac:dyDescent="0.2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</row>
    <row r="61" spans="5:95" ht="12" customHeight="1" x14ac:dyDescent="0.2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</row>
    <row r="62" spans="5:95" ht="12" customHeight="1" x14ac:dyDescent="0.2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</row>
    <row r="63" spans="5:95" ht="12" customHeight="1" x14ac:dyDescent="0.2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</row>
    <row r="64" spans="5:95" ht="12" customHeight="1" x14ac:dyDescent="0.2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</row>
    <row r="65" spans="5:95" ht="12" customHeight="1" x14ac:dyDescent="0.2"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</row>
    <row r="66" spans="5:95" ht="12" customHeight="1" x14ac:dyDescent="0.2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</row>
    <row r="67" spans="5:95" ht="12" customHeight="1" x14ac:dyDescent="0.2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</row>
    <row r="68" spans="5:95" ht="12" customHeight="1" x14ac:dyDescent="0.2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</row>
    <row r="69" spans="5:95" ht="12" customHeight="1" x14ac:dyDescent="0.2"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</row>
    <row r="70" spans="5:95" ht="12" customHeight="1" x14ac:dyDescent="0.2"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</row>
    <row r="71" spans="5:95" ht="12" customHeight="1" x14ac:dyDescent="0.2"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</row>
    <row r="72" spans="5:95" ht="12" customHeight="1" x14ac:dyDescent="0.2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</row>
    <row r="73" spans="5:95" ht="12" customHeight="1" x14ac:dyDescent="0.2"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</row>
    <row r="74" spans="5:95" ht="12" customHeight="1" x14ac:dyDescent="0.2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</row>
    <row r="75" spans="5:95" ht="12" customHeight="1" x14ac:dyDescent="0.2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</row>
    <row r="76" spans="5:95" ht="12" customHeight="1" x14ac:dyDescent="0.2"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</row>
    <row r="77" spans="5:95" ht="12" customHeight="1" x14ac:dyDescent="0.2"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</row>
    <row r="78" spans="5:95" ht="12" customHeight="1" x14ac:dyDescent="0.2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</row>
    <row r="79" spans="5:95" ht="12" customHeight="1" x14ac:dyDescent="0.2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</row>
    <row r="80" spans="5:95" ht="12" customHeight="1" x14ac:dyDescent="0.2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</row>
    <row r="81" spans="5:95" ht="12" customHeight="1" x14ac:dyDescent="0.2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</row>
    <row r="82" spans="5:95" ht="12" customHeight="1" x14ac:dyDescent="0.2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</row>
    <row r="83" spans="5:95" ht="12" customHeight="1" x14ac:dyDescent="0.2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</row>
    <row r="84" spans="5:95" ht="12" customHeight="1" x14ac:dyDescent="0.2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</row>
    <row r="85" spans="5:95" ht="12" customHeight="1" x14ac:dyDescent="0.2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</row>
    <row r="86" spans="5:95" ht="12" customHeight="1" x14ac:dyDescent="0.2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5:95" ht="12" customHeight="1" x14ac:dyDescent="0.2"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5:95" ht="12" customHeight="1" x14ac:dyDescent="0.2"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5:95" ht="12" customHeight="1" x14ac:dyDescent="0.2"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5:95" ht="12" customHeight="1" x14ac:dyDescent="0.2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5:95" ht="12" customHeight="1" x14ac:dyDescent="0.2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5:95" ht="12" customHeight="1" x14ac:dyDescent="0.2"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</row>
    <row r="93" spans="5:95" ht="12" customHeight="1" x14ac:dyDescent="0.2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</row>
    <row r="94" spans="5:95" ht="12" customHeight="1" x14ac:dyDescent="0.2"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</row>
    <row r="95" spans="5:95" ht="12" customHeight="1" x14ac:dyDescent="0.2"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</row>
    <row r="96" spans="5:95" ht="12" customHeight="1" x14ac:dyDescent="0.2"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</row>
    <row r="97" spans="5:95" ht="12" customHeight="1" x14ac:dyDescent="0.2"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</row>
    <row r="98" spans="5:95" ht="12" customHeight="1" x14ac:dyDescent="0.2"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</row>
    <row r="99" spans="5:95" ht="12" customHeight="1" x14ac:dyDescent="0.2"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</row>
    <row r="100" spans="5:95" ht="12" customHeight="1" x14ac:dyDescent="0.2"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</row>
    <row r="101" spans="5:95" ht="12" customHeight="1" x14ac:dyDescent="0.2"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</row>
    <row r="102" spans="5:95" ht="12" customHeight="1" x14ac:dyDescent="0.2"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</row>
    <row r="103" spans="5:95" ht="12" customHeight="1" x14ac:dyDescent="0.2"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</row>
    <row r="104" spans="5:95" ht="12" customHeight="1" x14ac:dyDescent="0.2"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</row>
    <row r="105" spans="5:95" ht="12" customHeight="1" x14ac:dyDescent="0.2"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</row>
    <row r="106" spans="5:95" ht="12" customHeight="1" x14ac:dyDescent="0.2"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</row>
    <row r="107" spans="5:95" ht="12" customHeight="1" x14ac:dyDescent="0.2"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</row>
    <row r="108" spans="5:95" ht="12" customHeight="1" x14ac:dyDescent="0.2"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</row>
    <row r="109" spans="5:95" ht="12" customHeight="1" x14ac:dyDescent="0.2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</row>
    <row r="110" spans="5:95" ht="12" customHeight="1" x14ac:dyDescent="0.2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</row>
    <row r="111" spans="5:95" ht="12" customHeight="1" x14ac:dyDescent="0.2"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</row>
    <row r="112" spans="5:95" ht="12" customHeight="1" x14ac:dyDescent="0.2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</row>
    <row r="113" spans="5:95" ht="12" customHeight="1" x14ac:dyDescent="0.2"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</row>
    <row r="114" spans="5:95" ht="12" customHeight="1" x14ac:dyDescent="0.2"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</row>
    <row r="115" spans="5:95" ht="12" customHeight="1" x14ac:dyDescent="0.2"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</row>
    <row r="116" spans="5:95" ht="12" customHeight="1" x14ac:dyDescent="0.2"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</row>
    <row r="117" spans="5:95" ht="12" customHeight="1" x14ac:dyDescent="0.2"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</row>
    <row r="118" spans="5:95" ht="12" customHeight="1" x14ac:dyDescent="0.2"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</row>
    <row r="119" spans="5:95" ht="12" customHeight="1" x14ac:dyDescent="0.2"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</row>
    <row r="120" spans="5:95" ht="12" customHeight="1" x14ac:dyDescent="0.2"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</row>
    <row r="121" spans="5:95" ht="12" customHeight="1" x14ac:dyDescent="0.2"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</row>
    <row r="122" spans="5:95" ht="12" customHeight="1" x14ac:dyDescent="0.2"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</row>
    <row r="123" spans="5:95" ht="12" customHeight="1" x14ac:dyDescent="0.2"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</row>
    <row r="124" spans="5:95" ht="12" customHeight="1" x14ac:dyDescent="0.2"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</row>
    <row r="125" spans="5:95" ht="12" customHeight="1" x14ac:dyDescent="0.2"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</row>
    <row r="126" spans="5:95" ht="12" customHeight="1" x14ac:dyDescent="0.2"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</row>
    <row r="127" spans="5:95" ht="12" customHeight="1" x14ac:dyDescent="0.2"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</row>
    <row r="128" spans="5:95" ht="12" customHeight="1" x14ac:dyDescent="0.2"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</row>
    <row r="129" spans="5:95" ht="12" customHeight="1" x14ac:dyDescent="0.2"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</row>
    <row r="130" spans="5:95" ht="12" customHeight="1" x14ac:dyDescent="0.2"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</row>
    <row r="131" spans="5:95" ht="12" customHeight="1" x14ac:dyDescent="0.2"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</row>
    <row r="132" spans="5:95" ht="12" customHeight="1" x14ac:dyDescent="0.2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</row>
    <row r="133" spans="5:95" ht="12" customHeight="1" x14ac:dyDescent="0.2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</row>
    <row r="134" spans="5:95" ht="12" customHeight="1" x14ac:dyDescent="0.2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</row>
    <row r="135" spans="5:95" ht="12" customHeight="1" x14ac:dyDescent="0.2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</row>
    <row r="136" spans="5:95" ht="12" customHeight="1" x14ac:dyDescent="0.2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</row>
    <row r="137" spans="5:95" ht="12" customHeight="1" x14ac:dyDescent="0.2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</row>
    <row r="138" spans="5:95" ht="12" customHeight="1" x14ac:dyDescent="0.2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</row>
    <row r="139" spans="5:95" ht="12" customHeight="1" x14ac:dyDescent="0.2"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</row>
    <row r="140" spans="5:95" ht="12" customHeight="1" x14ac:dyDescent="0.2"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</row>
    <row r="141" spans="5:95" ht="12" customHeight="1" x14ac:dyDescent="0.2"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</row>
    <row r="142" spans="5:95" ht="12" customHeight="1" x14ac:dyDescent="0.2"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</row>
    <row r="143" spans="5:95" ht="12" customHeight="1" x14ac:dyDescent="0.2"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</row>
    <row r="144" spans="5:95" ht="12" customHeight="1" x14ac:dyDescent="0.2"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</row>
    <row r="145" spans="5:95" ht="12" customHeight="1" x14ac:dyDescent="0.2"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</row>
    <row r="146" spans="5:95" ht="12" customHeight="1" x14ac:dyDescent="0.2"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</row>
    <row r="147" spans="5:95" ht="12" customHeight="1" x14ac:dyDescent="0.2"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</row>
    <row r="148" spans="5:95" ht="12" customHeight="1" x14ac:dyDescent="0.2"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</row>
    <row r="149" spans="5:95" ht="12" customHeight="1" x14ac:dyDescent="0.2"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</row>
    <row r="150" spans="5:95" ht="12" customHeight="1" x14ac:dyDescent="0.2"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</row>
    <row r="151" spans="5:95" ht="12" customHeight="1" x14ac:dyDescent="0.2"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</row>
    <row r="152" spans="5:95" ht="12" customHeight="1" x14ac:dyDescent="0.2"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</row>
    <row r="153" spans="5:95" ht="12" customHeight="1" x14ac:dyDescent="0.2"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</row>
    <row r="154" spans="5:95" ht="12" customHeight="1" x14ac:dyDescent="0.2"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</row>
    <row r="155" spans="5:95" ht="12" customHeight="1" x14ac:dyDescent="0.2"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</row>
    <row r="156" spans="5:95" ht="12" customHeight="1" x14ac:dyDescent="0.2"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</row>
    <row r="157" spans="5:95" ht="12" customHeight="1" x14ac:dyDescent="0.2"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</row>
    <row r="158" spans="5:95" ht="12" customHeight="1" x14ac:dyDescent="0.2"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</row>
    <row r="159" spans="5:95" ht="12" customHeight="1" x14ac:dyDescent="0.2"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</row>
    <row r="160" spans="5:95" ht="12" customHeight="1" x14ac:dyDescent="0.2"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</row>
    <row r="161" spans="5:95" ht="12" customHeight="1" x14ac:dyDescent="0.2"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</row>
    <row r="162" spans="5:95" ht="12" customHeight="1" x14ac:dyDescent="0.2"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</row>
    <row r="163" spans="5:95" ht="12" customHeight="1" x14ac:dyDescent="0.2"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</row>
    <row r="164" spans="5:95" ht="12" customHeight="1" x14ac:dyDescent="0.2"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</row>
    <row r="165" spans="5:95" ht="12" customHeight="1" x14ac:dyDescent="0.2"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</row>
    <row r="166" spans="5:95" ht="12" customHeight="1" x14ac:dyDescent="0.2"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</row>
    <row r="167" spans="5:95" ht="12" customHeight="1" x14ac:dyDescent="0.2"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</row>
    <row r="168" spans="5:95" ht="12" customHeight="1" x14ac:dyDescent="0.2"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</row>
    <row r="169" spans="5:95" ht="12" customHeight="1" x14ac:dyDescent="0.2"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</row>
    <row r="170" spans="5:95" ht="12" customHeight="1" x14ac:dyDescent="0.2"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</row>
    <row r="171" spans="5:95" ht="12" customHeight="1" x14ac:dyDescent="0.2"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</row>
    <row r="172" spans="5:95" ht="12" customHeight="1" x14ac:dyDescent="0.2"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</row>
    <row r="173" spans="5:95" ht="12" customHeight="1" x14ac:dyDescent="0.2"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</row>
    <row r="174" spans="5:95" ht="12" customHeight="1" x14ac:dyDescent="0.2"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</row>
    <row r="175" spans="5:95" ht="12" customHeight="1" x14ac:dyDescent="0.2"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</row>
    <row r="176" spans="5:95" ht="12" customHeight="1" x14ac:dyDescent="0.2"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</row>
    <row r="177" spans="5:95" ht="12" customHeight="1" x14ac:dyDescent="0.2"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</row>
    <row r="178" spans="5:95" ht="12" customHeight="1" x14ac:dyDescent="0.2"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</row>
    <row r="179" spans="5:95" ht="12" customHeight="1" x14ac:dyDescent="0.2"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</row>
    <row r="180" spans="5:95" ht="12" customHeight="1" x14ac:dyDescent="0.2"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</row>
    <row r="181" spans="5:95" ht="12" customHeight="1" x14ac:dyDescent="0.2"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</row>
    <row r="182" spans="5:95" ht="12" customHeight="1" x14ac:dyDescent="0.2"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</row>
    <row r="183" spans="5:95" ht="12" customHeight="1" x14ac:dyDescent="0.2"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</row>
    <row r="184" spans="5:95" ht="12" customHeight="1" x14ac:dyDescent="0.2"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</row>
    <row r="185" spans="5:95" ht="12" customHeight="1" x14ac:dyDescent="0.2"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</row>
    <row r="186" spans="5:95" ht="12" customHeight="1" x14ac:dyDescent="0.2"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</row>
    <row r="187" spans="5:95" ht="12" customHeight="1" x14ac:dyDescent="0.2"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</row>
    <row r="188" spans="5:95" ht="12" customHeight="1" x14ac:dyDescent="0.2"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</row>
    <row r="189" spans="5:95" ht="12" customHeight="1" x14ac:dyDescent="0.2"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</row>
    <row r="190" spans="5:95" ht="12" customHeight="1" x14ac:dyDescent="0.2"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</row>
    <row r="191" spans="5:95" ht="12" customHeight="1" x14ac:dyDescent="0.2"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</row>
    <row r="192" spans="5:95" ht="12" customHeight="1" x14ac:dyDescent="0.2"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</row>
    <row r="193" spans="5:95" ht="12" customHeight="1" x14ac:dyDescent="0.2"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</row>
    <row r="194" spans="5:95" ht="12" customHeight="1" x14ac:dyDescent="0.2"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</row>
    <row r="195" spans="5:95" ht="12" customHeight="1" x14ac:dyDescent="0.2"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</row>
    <row r="196" spans="5:95" ht="12" customHeight="1" x14ac:dyDescent="0.2"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</row>
    <row r="197" spans="5:95" ht="12" customHeight="1" x14ac:dyDescent="0.2"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</row>
    <row r="198" spans="5:95" ht="12" customHeight="1" x14ac:dyDescent="0.2"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</row>
    <row r="199" spans="5:95" ht="12" customHeight="1" x14ac:dyDescent="0.2"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</row>
    <row r="200" spans="5:95" ht="12" customHeight="1" x14ac:dyDescent="0.2"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</row>
    <row r="201" spans="5:95" ht="12" customHeight="1" x14ac:dyDescent="0.2"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</row>
    <row r="202" spans="5:95" ht="12" customHeight="1" x14ac:dyDescent="0.2"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</row>
    <row r="203" spans="5:95" ht="12" customHeight="1" x14ac:dyDescent="0.2"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</row>
    <row r="204" spans="5:95" ht="12" customHeight="1" x14ac:dyDescent="0.2"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</row>
    <row r="205" spans="5:95" ht="12" customHeight="1" x14ac:dyDescent="0.2"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</row>
    <row r="206" spans="5:95" ht="12" customHeight="1" x14ac:dyDescent="0.2"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</row>
    <row r="207" spans="5:95" ht="12" customHeight="1" x14ac:dyDescent="0.2"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</row>
    <row r="208" spans="5:95" ht="12" customHeight="1" x14ac:dyDescent="0.2"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</row>
    <row r="209" spans="5:95" ht="12" customHeight="1" x14ac:dyDescent="0.2"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</row>
    <row r="210" spans="5:95" ht="12" customHeight="1" x14ac:dyDescent="0.2"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</row>
    <row r="211" spans="5:95" ht="12" customHeight="1" x14ac:dyDescent="0.2"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</row>
    <row r="212" spans="5:95" ht="12" customHeight="1" x14ac:dyDescent="0.2"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</row>
    <row r="213" spans="5:95" ht="12" customHeight="1" x14ac:dyDescent="0.2"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</row>
    <row r="214" spans="5:95" ht="12" customHeight="1" x14ac:dyDescent="0.2"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</row>
    <row r="215" spans="5:95" ht="12" customHeight="1" x14ac:dyDescent="0.2"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</row>
    <row r="216" spans="5:95" ht="12" customHeight="1" x14ac:dyDescent="0.2"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</row>
    <row r="217" spans="5:95" ht="12" customHeight="1" x14ac:dyDescent="0.2"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</row>
    <row r="218" spans="5:95" ht="12" customHeight="1" x14ac:dyDescent="0.2"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</row>
    <row r="219" spans="5:95" ht="12" customHeight="1" x14ac:dyDescent="0.2"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</row>
    <row r="220" spans="5:95" ht="12" customHeight="1" x14ac:dyDescent="0.2"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</row>
    <row r="221" spans="5:95" ht="12" customHeight="1" x14ac:dyDescent="0.2"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</row>
    <row r="222" spans="5:95" ht="12" customHeight="1" x14ac:dyDescent="0.2"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</row>
    <row r="223" spans="5:95" ht="12" customHeight="1" x14ac:dyDescent="0.2"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</row>
    <row r="224" spans="5:95" ht="12" customHeight="1" x14ac:dyDescent="0.2"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</row>
    <row r="225" spans="5:95" ht="12" customHeight="1" x14ac:dyDescent="0.2"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</row>
    <row r="226" spans="5:95" ht="12" customHeight="1" x14ac:dyDescent="0.2"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</row>
    <row r="227" spans="5:95" ht="12" customHeight="1" x14ac:dyDescent="0.2"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</row>
    <row r="228" spans="5:95" ht="12" customHeight="1" x14ac:dyDescent="0.2"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</row>
    <row r="229" spans="5:95" ht="12" customHeight="1" x14ac:dyDescent="0.2"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</row>
    <row r="230" spans="5:95" ht="12" customHeight="1" x14ac:dyDescent="0.2"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</row>
    <row r="231" spans="5:95" ht="12" customHeight="1" x14ac:dyDescent="0.2"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</row>
    <row r="232" spans="5:95" ht="12" customHeight="1" x14ac:dyDescent="0.2"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</row>
    <row r="233" spans="5:95" ht="12" customHeight="1" x14ac:dyDescent="0.2"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</row>
    <row r="234" spans="5:95" ht="12" customHeight="1" x14ac:dyDescent="0.2"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</row>
    <row r="235" spans="5:95" ht="12" customHeight="1" x14ac:dyDescent="0.2"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</row>
    <row r="236" spans="5:95" ht="12" customHeight="1" x14ac:dyDescent="0.2"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</row>
    <row r="237" spans="5:95" ht="12" customHeight="1" x14ac:dyDescent="0.2"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</row>
    <row r="238" spans="5:95" ht="12" customHeight="1" x14ac:dyDescent="0.2"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</row>
    <row r="239" spans="5:95" ht="12" customHeight="1" x14ac:dyDescent="0.2"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</row>
    <row r="240" spans="5:95" ht="12" customHeight="1" x14ac:dyDescent="0.2"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</row>
    <row r="241" spans="5:95" ht="12" customHeight="1" x14ac:dyDescent="0.2"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</row>
    <row r="242" spans="5:95" ht="12" customHeight="1" x14ac:dyDescent="0.2"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</row>
    <row r="243" spans="5:95" ht="12" customHeight="1" x14ac:dyDescent="0.2"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</row>
    <row r="244" spans="5:95" ht="12" customHeight="1" x14ac:dyDescent="0.2"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</row>
    <row r="245" spans="5:95" ht="12" customHeight="1" x14ac:dyDescent="0.2"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</row>
    <row r="246" spans="5:95" ht="12" customHeight="1" x14ac:dyDescent="0.2"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</row>
    <row r="247" spans="5:95" ht="12" customHeight="1" x14ac:dyDescent="0.2"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</row>
    <row r="248" spans="5:95" ht="12" customHeight="1" x14ac:dyDescent="0.2"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</row>
    <row r="249" spans="5:95" ht="12" customHeight="1" x14ac:dyDescent="0.2"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</row>
    <row r="250" spans="5:95" ht="12" customHeight="1" x14ac:dyDescent="0.2"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</row>
    <row r="251" spans="5:95" ht="12" customHeight="1" x14ac:dyDescent="0.2"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</row>
    <row r="252" spans="5:95" ht="12" customHeight="1" x14ac:dyDescent="0.2"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</row>
    <row r="253" spans="5:95" ht="12" customHeight="1" x14ac:dyDescent="0.2"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</row>
    <row r="254" spans="5:95" ht="12" customHeight="1" x14ac:dyDescent="0.2"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</row>
    <row r="255" spans="5:95" ht="12" customHeight="1" x14ac:dyDescent="0.2"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</row>
    <row r="256" spans="5:95" ht="12" customHeight="1" x14ac:dyDescent="0.2"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</row>
    <row r="257" spans="5:95" ht="12" customHeight="1" x14ac:dyDescent="0.2"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</row>
    <row r="258" spans="5:95" ht="12" customHeight="1" x14ac:dyDescent="0.2"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</row>
    <row r="259" spans="5:95" ht="12" customHeight="1" x14ac:dyDescent="0.2"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</row>
    <row r="260" spans="5:95" ht="12" customHeight="1" x14ac:dyDescent="0.2"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</row>
    <row r="261" spans="5:95" ht="12" customHeight="1" x14ac:dyDescent="0.2"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</row>
    <row r="262" spans="5:95" ht="12" customHeight="1" x14ac:dyDescent="0.2"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</row>
    <row r="263" spans="5:95" ht="12" customHeight="1" x14ac:dyDescent="0.2"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</row>
    <row r="264" spans="5:95" ht="12" customHeight="1" x14ac:dyDescent="0.2"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</row>
    <row r="265" spans="5:95" ht="12" customHeight="1" x14ac:dyDescent="0.2"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</row>
    <row r="266" spans="5:95" ht="12" customHeight="1" x14ac:dyDescent="0.2"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</row>
    <row r="267" spans="5:95" ht="12" customHeight="1" x14ac:dyDescent="0.2"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</row>
    <row r="268" spans="5:95" ht="12" customHeight="1" x14ac:dyDescent="0.2"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</row>
    <row r="269" spans="5:95" ht="12" customHeight="1" x14ac:dyDescent="0.2"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</row>
    <row r="270" spans="5:95" ht="12" customHeight="1" x14ac:dyDescent="0.2"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</row>
    <row r="271" spans="5:95" ht="12" customHeight="1" x14ac:dyDescent="0.2"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</row>
    <row r="272" spans="5:95" ht="12" customHeight="1" x14ac:dyDescent="0.2"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</row>
    <row r="273" spans="5:95" ht="12" customHeight="1" x14ac:dyDescent="0.2"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</row>
    <row r="274" spans="5:95" ht="12" customHeight="1" x14ac:dyDescent="0.2"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</row>
    <row r="275" spans="5:95" ht="12" customHeight="1" x14ac:dyDescent="0.2"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</row>
    <row r="276" spans="5:95" ht="12" customHeight="1" x14ac:dyDescent="0.2"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</row>
    <row r="277" spans="5:95" ht="12" customHeight="1" x14ac:dyDescent="0.2"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</row>
    <row r="278" spans="5:95" ht="12" customHeight="1" x14ac:dyDescent="0.2"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</row>
    <row r="279" spans="5:95" ht="12" customHeight="1" x14ac:dyDescent="0.2"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</row>
    <row r="280" spans="5:95" ht="12" customHeight="1" x14ac:dyDescent="0.2"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</row>
    <row r="281" spans="5:95" ht="12" customHeight="1" x14ac:dyDescent="0.2"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</row>
    <row r="282" spans="5:95" ht="12" customHeight="1" x14ac:dyDescent="0.2"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</row>
    <row r="283" spans="5:95" ht="12" customHeight="1" x14ac:dyDescent="0.2"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</row>
    <row r="284" spans="5:95" ht="12" customHeight="1" x14ac:dyDescent="0.2"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</row>
    <row r="285" spans="5:95" ht="12" customHeight="1" x14ac:dyDescent="0.2"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</row>
    <row r="286" spans="5:95" ht="12" customHeight="1" x14ac:dyDescent="0.2"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</row>
    <row r="287" spans="5:95" ht="12" customHeight="1" x14ac:dyDescent="0.2"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</row>
    <row r="288" spans="5:95" ht="12" customHeight="1" x14ac:dyDescent="0.2"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</row>
    <row r="289" spans="5:95" ht="12" customHeight="1" x14ac:dyDescent="0.2"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</row>
    <row r="290" spans="5:95" ht="12" customHeight="1" x14ac:dyDescent="0.2"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</row>
    <row r="291" spans="5:95" ht="12" customHeight="1" x14ac:dyDescent="0.2"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</row>
    <row r="292" spans="5:95" ht="12" customHeight="1" x14ac:dyDescent="0.2"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</row>
    <row r="293" spans="5:95" ht="12" customHeight="1" x14ac:dyDescent="0.2"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</row>
    <row r="294" spans="5:95" ht="12" customHeight="1" x14ac:dyDescent="0.2"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</row>
    <row r="295" spans="5:95" ht="12" customHeight="1" x14ac:dyDescent="0.2"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</row>
    <row r="296" spans="5:95" ht="12" customHeight="1" x14ac:dyDescent="0.2"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</row>
    <row r="297" spans="5:95" ht="12" customHeight="1" x14ac:dyDescent="0.2"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</row>
    <row r="298" spans="5:95" ht="12" customHeight="1" x14ac:dyDescent="0.2"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</row>
    <row r="299" spans="5:95" ht="12" customHeight="1" x14ac:dyDescent="0.2"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</row>
    <row r="300" spans="5:95" ht="12" customHeight="1" x14ac:dyDescent="0.2"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</row>
    <row r="301" spans="5:95" ht="12" customHeight="1" x14ac:dyDescent="0.2"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</row>
    <row r="302" spans="5:95" ht="12" customHeight="1" x14ac:dyDescent="0.2"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</row>
    <row r="303" spans="5:95" ht="12" customHeight="1" x14ac:dyDescent="0.2"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</row>
    <row r="304" spans="5:95" ht="12" customHeight="1" x14ac:dyDescent="0.2"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</row>
    <row r="305" spans="5:95" ht="12" customHeight="1" x14ac:dyDescent="0.2"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</row>
    <row r="306" spans="5:95" ht="12" customHeight="1" x14ac:dyDescent="0.2"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</row>
    <row r="307" spans="5:95" ht="12" customHeight="1" x14ac:dyDescent="0.2"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</row>
    <row r="308" spans="5:95" ht="12" customHeight="1" x14ac:dyDescent="0.2"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</row>
    <row r="309" spans="5:95" ht="12" customHeight="1" x14ac:dyDescent="0.2"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</row>
    <row r="310" spans="5:95" ht="12" customHeight="1" x14ac:dyDescent="0.2"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</row>
    <row r="311" spans="5:95" ht="12" customHeight="1" x14ac:dyDescent="0.2"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</row>
    <row r="312" spans="5:95" ht="12" customHeight="1" x14ac:dyDescent="0.2"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</row>
    <row r="313" spans="5:95" ht="12" customHeight="1" x14ac:dyDescent="0.2"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</row>
    <row r="314" spans="5:95" ht="12" customHeight="1" x14ac:dyDescent="0.2"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</row>
    <row r="315" spans="5:95" ht="12" customHeight="1" x14ac:dyDescent="0.2"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</row>
    <row r="316" spans="5:95" ht="12" customHeight="1" x14ac:dyDescent="0.2"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</row>
    <row r="317" spans="5:95" ht="12" customHeight="1" x14ac:dyDescent="0.2"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</row>
    <row r="318" spans="5:95" ht="12" customHeight="1" x14ac:dyDescent="0.2"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</row>
    <row r="319" spans="5:95" ht="12" customHeight="1" x14ac:dyDescent="0.2"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</row>
    <row r="320" spans="5:95" ht="12" customHeight="1" x14ac:dyDescent="0.2"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</row>
    <row r="321" spans="5:95" ht="12" customHeight="1" x14ac:dyDescent="0.2"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</row>
    <row r="322" spans="5:95" ht="12" customHeight="1" x14ac:dyDescent="0.2"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</row>
    <row r="323" spans="5:95" ht="12" customHeight="1" x14ac:dyDescent="0.2"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</row>
    <row r="324" spans="5:95" ht="12" customHeight="1" x14ac:dyDescent="0.2"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</row>
    <row r="325" spans="5:95" ht="12" customHeight="1" x14ac:dyDescent="0.2"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</row>
    <row r="326" spans="5:95" ht="12" customHeight="1" x14ac:dyDescent="0.2"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</row>
    <row r="327" spans="5:95" ht="12" customHeight="1" x14ac:dyDescent="0.2"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</row>
    <row r="328" spans="5:95" ht="12" customHeight="1" x14ac:dyDescent="0.2"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</row>
    <row r="329" spans="5:95" ht="12" customHeight="1" x14ac:dyDescent="0.2"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</row>
    <row r="330" spans="5:95" ht="12" customHeight="1" x14ac:dyDescent="0.2"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</row>
    <row r="331" spans="5:95" ht="12" customHeight="1" x14ac:dyDescent="0.2"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</row>
    <row r="332" spans="5:95" ht="12" customHeight="1" x14ac:dyDescent="0.2"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</row>
    <row r="333" spans="5:95" ht="12" customHeight="1" x14ac:dyDescent="0.2"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</row>
    <row r="334" spans="5:95" ht="12" customHeight="1" x14ac:dyDescent="0.2"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</row>
    <row r="335" spans="5:95" ht="12" customHeight="1" x14ac:dyDescent="0.2"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</row>
    <row r="336" spans="5:95" ht="12" customHeight="1" x14ac:dyDescent="0.2"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</row>
    <row r="337" spans="5:95" ht="12" customHeight="1" x14ac:dyDescent="0.2"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</row>
    <row r="338" spans="5:95" ht="12" customHeight="1" x14ac:dyDescent="0.2"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</row>
    <row r="339" spans="5:95" ht="12" customHeight="1" x14ac:dyDescent="0.2"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</row>
    <row r="340" spans="5:95" ht="12" customHeight="1" x14ac:dyDescent="0.2"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</row>
    <row r="341" spans="5:95" ht="12" customHeight="1" x14ac:dyDescent="0.2"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</row>
    <row r="342" spans="5:95" ht="12" customHeight="1" x14ac:dyDescent="0.2"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</row>
    <row r="343" spans="5:95" ht="12" customHeight="1" x14ac:dyDescent="0.2"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</row>
    <row r="344" spans="5:95" ht="12" customHeight="1" x14ac:dyDescent="0.2"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</row>
    <row r="345" spans="5:95" ht="12" customHeight="1" x14ac:dyDescent="0.2"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</row>
    <row r="346" spans="5:95" ht="12" customHeight="1" x14ac:dyDescent="0.2"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</row>
    <row r="347" spans="5:95" ht="12" customHeight="1" x14ac:dyDescent="0.2"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</row>
    <row r="348" spans="5:95" ht="12" customHeight="1" x14ac:dyDescent="0.2"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</row>
    <row r="349" spans="5:95" ht="12" customHeight="1" x14ac:dyDescent="0.2"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</row>
    <row r="350" spans="5:95" ht="12" customHeight="1" x14ac:dyDescent="0.2"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</row>
    <row r="351" spans="5:95" ht="12" customHeight="1" x14ac:dyDescent="0.2"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</row>
    <row r="352" spans="5:95" ht="12" customHeight="1" x14ac:dyDescent="0.2"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</row>
    <row r="353" spans="5:95" ht="12" customHeight="1" x14ac:dyDescent="0.2"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</row>
    <row r="354" spans="5:95" ht="12" customHeight="1" x14ac:dyDescent="0.2"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</row>
    <row r="355" spans="5:95" ht="12" customHeight="1" x14ac:dyDescent="0.2"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</row>
    <row r="356" spans="5:95" ht="12" customHeight="1" x14ac:dyDescent="0.2"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</row>
    <row r="357" spans="5:95" ht="12" customHeight="1" x14ac:dyDescent="0.2"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</row>
    <row r="358" spans="5:95" ht="12" customHeight="1" x14ac:dyDescent="0.2"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</row>
    <row r="359" spans="5:95" ht="12" customHeight="1" x14ac:dyDescent="0.2"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</row>
    <row r="360" spans="5:95" ht="12" customHeight="1" x14ac:dyDescent="0.2"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</row>
    <row r="361" spans="5:95" ht="12" customHeight="1" x14ac:dyDescent="0.2"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</row>
    <row r="362" spans="5:95" ht="12" customHeight="1" x14ac:dyDescent="0.2"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</row>
    <row r="363" spans="5:95" ht="12" customHeight="1" x14ac:dyDescent="0.2"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</row>
    <row r="364" spans="5:95" ht="12" customHeight="1" x14ac:dyDescent="0.2"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</row>
    <row r="365" spans="5:95" ht="12" customHeight="1" x14ac:dyDescent="0.2"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</row>
    <row r="366" spans="5:95" ht="12" customHeight="1" x14ac:dyDescent="0.2"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</row>
    <row r="367" spans="5:95" ht="12" customHeight="1" x14ac:dyDescent="0.2"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</row>
    <row r="368" spans="5:95" ht="12" customHeight="1" x14ac:dyDescent="0.2"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</row>
    <row r="369" spans="5:95" ht="12" customHeight="1" x14ac:dyDescent="0.2"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</row>
    <row r="370" spans="5:95" ht="12" customHeight="1" x14ac:dyDescent="0.2"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</row>
    <row r="371" spans="5:95" ht="12" customHeight="1" x14ac:dyDescent="0.2"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</row>
    <row r="372" spans="5:95" ht="12" customHeight="1" x14ac:dyDescent="0.2"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</row>
    <row r="373" spans="5:95" ht="12" customHeight="1" x14ac:dyDescent="0.2"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</row>
    <row r="374" spans="5:95" ht="12" customHeight="1" x14ac:dyDescent="0.2"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</row>
    <row r="375" spans="5:95" ht="12" customHeight="1" x14ac:dyDescent="0.2"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</row>
    <row r="376" spans="5:95" ht="12" customHeight="1" x14ac:dyDescent="0.2"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</row>
    <row r="377" spans="5:95" ht="12" customHeight="1" x14ac:dyDescent="0.2"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</row>
    <row r="378" spans="5:95" ht="12" customHeight="1" x14ac:dyDescent="0.2"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</row>
    <row r="379" spans="5:95" ht="12" customHeight="1" x14ac:dyDescent="0.2"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</row>
    <row r="380" spans="5:95" ht="12" customHeight="1" x14ac:dyDescent="0.2"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</row>
    <row r="381" spans="5:95" ht="12" customHeight="1" x14ac:dyDescent="0.2"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</row>
    <row r="382" spans="5:95" ht="12" customHeight="1" x14ac:dyDescent="0.2"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</row>
    <row r="383" spans="5:95" ht="12" customHeight="1" x14ac:dyDescent="0.2"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</row>
    <row r="384" spans="5:95" ht="12" customHeight="1" x14ac:dyDescent="0.2"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</row>
    <row r="385" spans="5:95" ht="12" customHeight="1" x14ac:dyDescent="0.2"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</row>
    <row r="386" spans="5:95" ht="12" customHeight="1" x14ac:dyDescent="0.2"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</row>
    <row r="387" spans="5:95" ht="12" customHeight="1" x14ac:dyDescent="0.2"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</row>
    <row r="388" spans="5:95" ht="12" customHeight="1" x14ac:dyDescent="0.2"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</row>
    <row r="389" spans="5:95" ht="12" customHeight="1" x14ac:dyDescent="0.2"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</row>
    <row r="390" spans="5:95" ht="12" customHeight="1" x14ac:dyDescent="0.2"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</row>
    <row r="391" spans="5:95" ht="12" customHeight="1" x14ac:dyDescent="0.2"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</row>
    <row r="392" spans="5:95" ht="12" customHeight="1" x14ac:dyDescent="0.2"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</row>
    <row r="393" spans="5:95" ht="12" customHeight="1" x14ac:dyDescent="0.2"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</row>
    <row r="394" spans="5:95" ht="12" customHeight="1" x14ac:dyDescent="0.2"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</row>
    <row r="395" spans="5:95" ht="12" customHeight="1" x14ac:dyDescent="0.2"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</row>
    <row r="396" spans="5:95" ht="12" customHeight="1" x14ac:dyDescent="0.2"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</row>
    <row r="397" spans="5:95" ht="12" customHeight="1" x14ac:dyDescent="0.2"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</row>
    <row r="398" spans="5:95" ht="12" customHeight="1" x14ac:dyDescent="0.2"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</row>
    <row r="399" spans="5:95" ht="12" customHeight="1" x14ac:dyDescent="0.2"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</row>
    <row r="400" spans="5:95" ht="12" customHeight="1" x14ac:dyDescent="0.2"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</row>
    <row r="401" spans="5:95" ht="12" customHeight="1" x14ac:dyDescent="0.2"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</row>
    <row r="402" spans="5:95" ht="12" customHeight="1" x14ac:dyDescent="0.2"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</row>
    <row r="403" spans="5:95" ht="12" customHeight="1" x14ac:dyDescent="0.2"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</row>
    <row r="404" spans="5:95" ht="12" customHeight="1" x14ac:dyDescent="0.2"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</row>
    <row r="405" spans="5:95" ht="12" customHeight="1" x14ac:dyDescent="0.2"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</row>
    <row r="406" spans="5:95" ht="12" customHeight="1" x14ac:dyDescent="0.2"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</row>
    <row r="407" spans="5:95" ht="12" customHeight="1" x14ac:dyDescent="0.2"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</row>
    <row r="408" spans="5:95" ht="12" customHeight="1" x14ac:dyDescent="0.2"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</row>
    <row r="409" spans="5:95" ht="12" customHeight="1" x14ac:dyDescent="0.2"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</row>
    <row r="410" spans="5:95" ht="12" customHeight="1" x14ac:dyDescent="0.2"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</row>
    <row r="411" spans="5:95" ht="12" customHeight="1" x14ac:dyDescent="0.2"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</row>
    <row r="412" spans="5:95" ht="12" customHeight="1" x14ac:dyDescent="0.2"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</row>
    <row r="413" spans="5:95" ht="12" customHeight="1" x14ac:dyDescent="0.2"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</row>
    <row r="414" spans="5:95" ht="12" customHeight="1" x14ac:dyDescent="0.2"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</row>
    <row r="415" spans="5:95" ht="12" customHeight="1" x14ac:dyDescent="0.2"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</row>
    <row r="416" spans="5:95" ht="12" customHeight="1" x14ac:dyDescent="0.2"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</row>
    <row r="417" spans="5:95" ht="12" customHeight="1" x14ac:dyDescent="0.2"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</row>
    <row r="418" spans="5:95" ht="12" customHeight="1" x14ac:dyDescent="0.2"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</row>
    <row r="419" spans="5:95" ht="12" customHeight="1" x14ac:dyDescent="0.2"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</row>
    <row r="420" spans="5:95" ht="12" customHeight="1" x14ac:dyDescent="0.2"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</row>
    <row r="421" spans="5:95" ht="12" customHeight="1" x14ac:dyDescent="0.2"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</row>
    <row r="422" spans="5:95" ht="12" customHeight="1" x14ac:dyDescent="0.2"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</row>
    <row r="423" spans="5:95" ht="12" customHeight="1" x14ac:dyDescent="0.2"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</row>
    <row r="424" spans="5:95" ht="12" customHeight="1" x14ac:dyDescent="0.2"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</row>
    <row r="425" spans="5:95" ht="12" customHeight="1" x14ac:dyDescent="0.2"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</row>
    <row r="426" spans="5:95" ht="12" customHeight="1" x14ac:dyDescent="0.2"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</row>
    <row r="427" spans="5:95" ht="12" customHeight="1" x14ac:dyDescent="0.2"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</row>
    <row r="428" spans="5:95" ht="12" customHeight="1" x14ac:dyDescent="0.2"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</row>
    <row r="429" spans="5:95" ht="12" customHeight="1" x14ac:dyDescent="0.2"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</row>
    <row r="430" spans="5:95" ht="12" customHeight="1" x14ac:dyDescent="0.2"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</row>
    <row r="431" spans="5:95" ht="12" customHeight="1" x14ac:dyDescent="0.2"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</row>
    <row r="432" spans="5:95" ht="12" customHeight="1" x14ac:dyDescent="0.2"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</row>
    <row r="433" spans="5:95" ht="12" customHeight="1" x14ac:dyDescent="0.2"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</row>
    <row r="434" spans="5:95" ht="12" customHeight="1" x14ac:dyDescent="0.2"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</row>
    <row r="435" spans="5:95" ht="12" customHeight="1" x14ac:dyDescent="0.2"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</row>
    <row r="436" spans="5:95" ht="12" customHeight="1" x14ac:dyDescent="0.2"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</row>
    <row r="437" spans="5:95" ht="12" customHeight="1" x14ac:dyDescent="0.2"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</row>
    <row r="438" spans="5:95" ht="12" customHeight="1" x14ac:dyDescent="0.2"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</row>
    <row r="439" spans="5:95" ht="12" customHeight="1" x14ac:dyDescent="0.2"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</row>
    <row r="440" spans="5:95" ht="12" customHeight="1" x14ac:dyDescent="0.2"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</row>
    <row r="441" spans="5:95" ht="12" customHeight="1" x14ac:dyDescent="0.2"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</row>
    <row r="442" spans="5:95" ht="12" customHeight="1" x14ac:dyDescent="0.2"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</row>
    <row r="443" spans="5:95" ht="12" customHeight="1" x14ac:dyDescent="0.2"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</row>
    <row r="444" spans="5:95" ht="12" customHeight="1" x14ac:dyDescent="0.2"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</row>
    <row r="445" spans="5:95" ht="12" customHeight="1" x14ac:dyDescent="0.2"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</row>
    <row r="446" spans="5:95" ht="12" customHeight="1" x14ac:dyDescent="0.2"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</row>
    <row r="447" spans="5:95" ht="12" customHeight="1" x14ac:dyDescent="0.2"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</row>
    <row r="448" spans="5:95" ht="12" customHeight="1" x14ac:dyDescent="0.2"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</row>
    <row r="449" spans="5:95" ht="12" customHeight="1" x14ac:dyDescent="0.2"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</row>
    <row r="450" spans="5:95" ht="12" customHeight="1" x14ac:dyDescent="0.2"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</row>
    <row r="451" spans="5:95" ht="12" customHeight="1" x14ac:dyDescent="0.2"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</row>
    <row r="452" spans="5:95" ht="12" customHeight="1" x14ac:dyDescent="0.2"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</row>
    <row r="453" spans="5:95" ht="12" customHeight="1" x14ac:dyDescent="0.2"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</row>
    <row r="454" spans="5:95" ht="12" customHeight="1" x14ac:dyDescent="0.2"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</row>
    <row r="455" spans="5:95" ht="12" customHeight="1" x14ac:dyDescent="0.2"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</row>
    <row r="456" spans="5:95" ht="12" customHeight="1" x14ac:dyDescent="0.2"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</row>
    <row r="457" spans="5:95" ht="12" customHeight="1" x14ac:dyDescent="0.2"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</row>
    <row r="458" spans="5:95" ht="12" customHeight="1" x14ac:dyDescent="0.2"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</row>
    <row r="459" spans="5:95" ht="12" customHeight="1" x14ac:dyDescent="0.2"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</row>
    <row r="460" spans="5:95" ht="12" customHeight="1" x14ac:dyDescent="0.2"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</row>
    <row r="461" spans="5:95" ht="12" customHeight="1" x14ac:dyDescent="0.2"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</row>
    <row r="462" spans="5:95" ht="12" customHeight="1" x14ac:dyDescent="0.2"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</row>
    <row r="463" spans="5:95" ht="12" customHeight="1" x14ac:dyDescent="0.2"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</row>
    <row r="464" spans="5:95" ht="12" customHeight="1" x14ac:dyDescent="0.2"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</row>
    <row r="465" spans="5:95" ht="12" customHeight="1" x14ac:dyDescent="0.2"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</row>
    <row r="466" spans="5:95" ht="12" customHeight="1" x14ac:dyDescent="0.2"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</row>
    <row r="467" spans="5:95" ht="12" customHeight="1" x14ac:dyDescent="0.2"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</row>
    <row r="468" spans="5:95" ht="12" customHeight="1" x14ac:dyDescent="0.2"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</row>
    <row r="469" spans="5:95" ht="12" customHeight="1" x14ac:dyDescent="0.2"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</row>
    <row r="470" spans="5:95" ht="12" customHeight="1" x14ac:dyDescent="0.2"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</row>
    <row r="471" spans="5:95" ht="12" customHeight="1" x14ac:dyDescent="0.2"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</row>
    <row r="472" spans="5:95" ht="12" customHeight="1" x14ac:dyDescent="0.2"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</row>
    <row r="473" spans="5:95" ht="12" customHeight="1" x14ac:dyDescent="0.2"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</row>
    <row r="474" spans="5:95" ht="12" customHeight="1" x14ac:dyDescent="0.2"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</row>
    <row r="475" spans="5:95" ht="12" customHeight="1" x14ac:dyDescent="0.2"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</row>
    <row r="476" spans="5:95" ht="12" customHeight="1" x14ac:dyDescent="0.2"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</row>
    <row r="477" spans="5:95" ht="12" customHeight="1" x14ac:dyDescent="0.2"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</row>
    <row r="478" spans="5:95" ht="12" customHeight="1" x14ac:dyDescent="0.2"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</row>
    <row r="479" spans="5:95" ht="12" customHeight="1" x14ac:dyDescent="0.2"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</row>
    <row r="480" spans="5:95" ht="12" customHeight="1" x14ac:dyDescent="0.2"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</row>
    <row r="481" spans="5:95" ht="12" customHeight="1" x14ac:dyDescent="0.2"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</row>
    <row r="482" spans="5:95" ht="12" customHeight="1" x14ac:dyDescent="0.2"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</row>
    <row r="483" spans="5:95" ht="12" customHeight="1" x14ac:dyDescent="0.2"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</row>
    <row r="484" spans="5:95" ht="12" customHeight="1" x14ac:dyDescent="0.2"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</row>
    <row r="485" spans="5:95" ht="12" customHeight="1" x14ac:dyDescent="0.2"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</row>
    <row r="486" spans="5:95" ht="12" customHeight="1" x14ac:dyDescent="0.2"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</row>
    <row r="487" spans="5:95" ht="12" customHeight="1" x14ac:dyDescent="0.2"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</row>
    <row r="488" spans="5:95" ht="12" customHeight="1" x14ac:dyDescent="0.2"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</row>
    <row r="489" spans="5:95" ht="12" customHeight="1" x14ac:dyDescent="0.2"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</row>
    <row r="490" spans="5:95" ht="12" customHeight="1" x14ac:dyDescent="0.2"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</row>
    <row r="491" spans="5:95" ht="12" customHeight="1" x14ac:dyDescent="0.2"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</row>
    <row r="492" spans="5:95" ht="12" customHeight="1" x14ac:dyDescent="0.2"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</row>
    <row r="493" spans="5:95" ht="12" customHeight="1" x14ac:dyDescent="0.2"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</row>
    <row r="494" spans="5:95" ht="12" customHeight="1" x14ac:dyDescent="0.2"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</row>
    <row r="495" spans="5:95" ht="12" customHeight="1" x14ac:dyDescent="0.2"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</row>
    <row r="496" spans="5:95" ht="12" customHeight="1" x14ac:dyDescent="0.2"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</row>
    <row r="497" spans="5:95" ht="12" customHeight="1" x14ac:dyDescent="0.2"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</row>
    <row r="498" spans="5:95" ht="12" customHeight="1" x14ac:dyDescent="0.2"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</row>
    <row r="499" spans="5:95" ht="12" customHeight="1" x14ac:dyDescent="0.2"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</row>
    <row r="500" spans="5:95" ht="12" customHeight="1" x14ac:dyDescent="0.2"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</row>
    <row r="501" spans="5:95" ht="12" customHeight="1" x14ac:dyDescent="0.2"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</row>
    <row r="502" spans="5:95" ht="12" customHeight="1" x14ac:dyDescent="0.2"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</row>
    <row r="503" spans="5:95" ht="12" customHeight="1" x14ac:dyDescent="0.2"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</row>
    <row r="504" spans="5:95" ht="12" customHeight="1" x14ac:dyDescent="0.2"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</row>
    <row r="505" spans="5:95" ht="12" customHeight="1" x14ac:dyDescent="0.2"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</row>
    <row r="506" spans="5:95" ht="12" customHeight="1" x14ac:dyDescent="0.2"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</row>
    <row r="507" spans="5:95" ht="12" customHeight="1" x14ac:dyDescent="0.2"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</row>
    <row r="508" spans="5:95" ht="12" customHeight="1" x14ac:dyDescent="0.2"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</row>
    <row r="509" spans="5:95" ht="12" customHeight="1" x14ac:dyDescent="0.2"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</row>
    <row r="510" spans="5:95" ht="12" customHeight="1" x14ac:dyDescent="0.2"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</row>
    <row r="511" spans="5:95" ht="12" customHeight="1" x14ac:dyDescent="0.2"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</row>
    <row r="512" spans="5:95" ht="12" customHeight="1" x14ac:dyDescent="0.2"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</row>
    <row r="513" spans="5:95" ht="12" customHeight="1" x14ac:dyDescent="0.2"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</row>
    <row r="514" spans="5:95" ht="12" customHeight="1" x14ac:dyDescent="0.2"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</row>
    <row r="515" spans="5:95" ht="12" customHeight="1" x14ac:dyDescent="0.2"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</row>
    <row r="516" spans="5:95" ht="12" customHeight="1" x14ac:dyDescent="0.2"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</row>
    <row r="517" spans="5:95" ht="12" customHeight="1" x14ac:dyDescent="0.2"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</row>
    <row r="518" spans="5:95" ht="12" customHeight="1" x14ac:dyDescent="0.2"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</row>
    <row r="519" spans="5:95" ht="12" customHeight="1" x14ac:dyDescent="0.2"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</row>
    <row r="520" spans="5:95" ht="12" customHeight="1" x14ac:dyDescent="0.2"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</row>
    <row r="521" spans="5:95" ht="12" customHeight="1" x14ac:dyDescent="0.2"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</row>
    <row r="522" spans="5:95" ht="12" customHeight="1" x14ac:dyDescent="0.2"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</row>
    <row r="523" spans="5:95" ht="12" customHeight="1" x14ac:dyDescent="0.2"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</row>
    <row r="524" spans="5:95" ht="12" customHeight="1" x14ac:dyDescent="0.2"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</row>
    <row r="525" spans="5:95" ht="12" customHeight="1" x14ac:dyDescent="0.2"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</row>
    <row r="526" spans="5:95" ht="12" customHeight="1" x14ac:dyDescent="0.2"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</row>
    <row r="527" spans="5:95" ht="12" customHeight="1" x14ac:dyDescent="0.2"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</row>
    <row r="528" spans="5:95" ht="12" customHeight="1" x14ac:dyDescent="0.2"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</row>
    <row r="529" spans="5:95" ht="12" customHeight="1" x14ac:dyDescent="0.2"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</row>
    <row r="530" spans="5:95" ht="12" customHeight="1" x14ac:dyDescent="0.2"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</row>
    <row r="531" spans="5:95" ht="12" customHeight="1" x14ac:dyDescent="0.2"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</row>
    <row r="532" spans="5:95" ht="12" customHeight="1" x14ac:dyDescent="0.2"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</row>
    <row r="533" spans="5:95" ht="12" customHeight="1" x14ac:dyDescent="0.2"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</row>
    <row r="534" spans="5:95" ht="12" customHeight="1" x14ac:dyDescent="0.2"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</row>
    <row r="535" spans="5:95" ht="12" customHeight="1" x14ac:dyDescent="0.2"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</row>
    <row r="536" spans="5:95" ht="12" customHeight="1" x14ac:dyDescent="0.2"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</row>
    <row r="537" spans="5:95" ht="12" customHeight="1" x14ac:dyDescent="0.2"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</row>
    <row r="538" spans="5:95" ht="12" customHeight="1" x14ac:dyDescent="0.2"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</row>
    <row r="539" spans="5:95" ht="12" customHeight="1" x14ac:dyDescent="0.2"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</row>
    <row r="540" spans="5:95" ht="12" customHeight="1" x14ac:dyDescent="0.2"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</row>
    <row r="541" spans="5:95" ht="12" customHeight="1" x14ac:dyDescent="0.2"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</row>
    <row r="542" spans="5:95" ht="12" customHeight="1" x14ac:dyDescent="0.2"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</row>
    <row r="543" spans="5:95" ht="12" customHeight="1" x14ac:dyDescent="0.2"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</row>
    <row r="544" spans="5:95" ht="12" customHeight="1" x14ac:dyDescent="0.2"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</row>
    <row r="545" spans="5:95" ht="12" customHeight="1" x14ac:dyDescent="0.2"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</row>
    <row r="546" spans="5:95" ht="12" customHeight="1" x14ac:dyDescent="0.2"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</row>
    <row r="547" spans="5:95" ht="12" customHeight="1" x14ac:dyDescent="0.2"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</row>
    <row r="548" spans="5:95" ht="12" customHeight="1" x14ac:dyDescent="0.2"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</row>
    <row r="549" spans="5:95" ht="12" customHeight="1" x14ac:dyDescent="0.2"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</row>
    <row r="550" spans="5:95" ht="12" customHeight="1" x14ac:dyDescent="0.2"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</row>
    <row r="551" spans="5:95" ht="12" customHeight="1" x14ac:dyDescent="0.2"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</row>
    <row r="552" spans="5:95" ht="12" customHeight="1" x14ac:dyDescent="0.2"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</row>
    <row r="553" spans="5:95" ht="12" customHeight="1" x14ac:dyDescent="0.2"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</row>
    <row r="554" spans="5:95" ht="12" customHeight="1" x14ac:dyDescent="0.2"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</row>
    <row r="555" spans="5:95" ht="12" customHeight="1" x14ac:dyDescent="0.2"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</row>
    <row r="556" spans="5:95" ht="12" customHeight="1" x14ac:dyDescent="0.2"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</row>
    <row r="557" spans="5:95" ht="12" customHeight="1" x14ac:dyDescent="0.2"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</row>
    <row r="558" spans="5:95" ht="12" customHeight="1" x14ac:dyDescent="0.2"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</row>
    <row r="559" spans="5:95" ht="12" customHeight="1" x14ac:dyDescent="0.2"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</row>
    <row r="560" spans="5:95" ht="12" customHeight="1" x14ac:dyDescent="0.2"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</row>
    <row r="561" spans="5:95" ht="12" customHeight="1" x14ac:dyDescent="0.2"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</row>
    <row r="562" spans="5:95" ht="12" customHeight="1" x14ac:dyDescent="0.2"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</row>
    <row r="563" spans="5:95" ht="12" customHeight="1" x14ac:dyDescent="0.2"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</row>
    <row r="564" spans="5:95" ht="12" customHeight="1" x14ac:dyDescent="0.2"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</row>
    <row r="565" spans="5:95" ht="12" customHeight="1" x14ac:dyDescent="0.2"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</row>
    <row r="566" spans="5:95" ht="12" customHeight="1" x14ac:dyDescent="0.2"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</row>
    <row r="567" spans="5:95" ht="12" customHeight="1" x14ac:dyDescent="0.2"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</row>
    <row r="568" spans="5:95" ht="12" customHeight="1" x14ac:dyDescent="0.2"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</row>
    <row r="569" spans="5:95" ht="12" customHeight="1" x14ac:dyDescent="0.2"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</row>
    <row r="570" spans="5:95" ht="12" customHeight="1" x14ac:dyDescent="0.2"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</row>
    <row r="571" spans="5:95" ht="12" customHeight="1" x14ac:dyDescent="0.2"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</row>
    <row r="572" spans="5:95" ht="12" customHeight="1" x14ac:dyDescent="0.2"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</row>
    <row r="573" spans="5:95" ht="12" customHeight="1" x14ac:dyDescent="0.2"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</row>
    <row r="574" spans="5:95" ht="12" customHeight="1" x14ac:dyDescent="0.2"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</row>
    <row r="575" spans="5:95" ht="12" customHeight="1" x14ac:dyDescent="0.2"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</row>
    <row r="576" spans="5:95" ht="12" customHeight="1" x14ac:dyDescent="0.2"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</row>
    <row r="577" spans="5:95" ht="12" customHeight="1" x14ac:dyDescent="0.2"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</row>
    <row r="578" spans="5:95" ht="12" customHeight="1" x14ac:dyDescent="0.2"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</row>
    <row r="579" spans="5:95" ht="12" customHeight="1" x14ac:dyDescent="0.2"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</row>
    <row r="580" spans="5:95" ht="12" customHeight="1" x14ac:dyDescent="0.2"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</row>
    <row r="581" spans="5:95" ht="12" customHeight="1" x14ac:dyDescent="0.2"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</row>
    <row r="582" spans="5:95" ht="12" customHeight="1" x14ac:dyDescent="0.2"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</row>
    <row r="583" spans="5:95" ht="12" customHeight="1" x14ac:dyDescent="0.2"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</row>
    <row r="584" spans="5:95" ht="12" customHeight="1" x14ac:dyDescent="0.2"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</row>
    <row r="585" spans="5:95" ht="12" customHeight="1" x14ac:dyDescent="0.2"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</row>
    <row r="586" spans="5:95" ht="12" customHeight="1" x14ac:dyDescent="0.2"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</row>
    <row r="587" spans="5:95" ht="12" customHeight="1" x14ac:dyDescent="0.2"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</row>
    <row r="588" spans="5:95" ht="12" customHeight="1" x14ac:dyDescent="0.2"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</row>
    <row r="589" spans="5:95" ht="12" customHeight="1" x14ac:dyDescent="0.2"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</row>
    <row r="590" spans="5:95" ht="12" customHeight="1" x14ac:dyDescent="0.2"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</row>
    <row r="591" spans="5:95" ht="12" customHeight="1" x14ac:dyDescent="0.2"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</row>
    <row r="592" spans="5:95" ht="12" customHeight="1" x14ac:dyDescent="0.2"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</row>
    <row r="593" spans="5:95" ht="12" customHeight="1" x14ac:dyDescent="0.2"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</row>
    <row r="594" spans="5:95" ht="12" customHeight="1" x14ac:dyDescent="0.2"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</row>
    <row r="595" spans="5:95" ht="12" customHeight="1" x14ac:dyDescent="0.2"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</row>
    <row r="596" spans="5:95" ht="12" customHeight="1" x14ac:dyDescent="0.2"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</row>
    <row r="597" spans="5:95" ht="12" customHeight="1" x14ac:dyDescent="0.2"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</row>
    <row r="598" spans="5:95" ht="12" customHeight="1" x14ac:dyDescent="0.2"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</row>
    <row r="599" spans="5:95" ht="12" customHeight="1" x14ac:dyDescent="0.2"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</row>
    <row r="600" spans="5:95" ht="12" customHeight="1" x14ac:dyDescent="0.2"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</row>
    <row r="601" spans="5:95" ht="12" customHeight="1" x14ac:dyDescent="0.2"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</row>
    <row r="602" spans="5:95" ht="12" customHeight="1" x14ac:dyDescent="0.2"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</row>
    <row r="603" spans="5:95" ht="12" customHeight="1" x14ac:dyDescent="0.2"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</row>
    <row r="604" spans="5:95" ht="12" customHeight="1" x14ac:dyDescent="0.2"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</row>
    <row r="605" spans="5:95" ht="12" customHeight="1" x14ac:dyDescent="0.2"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</row>
    <row r="606" spans="5:95" ht="12" customHeight="1" x14ac:dyDescent="0.2"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</row>
    <row r="607" spans="5:95" ht="12" customHeight="1" x14ac:dyDescent="0.2"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</row>
    <row r="608" spans="5:95" ht="12" customHeight="1" x14ac:dyDescent="0.2"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</row>
    <row r="609" spans="5:95" ht="12" customHeight="1" x14ac:dyDescent="0.2"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</row>
    <row r="610" spans="5:95" ht="12" customHeight="1" x14ac:dyDescent="0.2"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</row>
    <row r="611" spans="5:95" ht="12" customHeight="1" x14ac:dyDescent="0.2"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</row>
    <row r="612" spans="5:95" ht="12" customHeight="1" x14ac:dyDescent="0.2"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</row>
    <row r="613" spans="5:95" ht="12" customHeight="1" x14ac:dyDescent="0.2"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</row>
    <row r="614" spans="5:95" ht="12" customHeight="1" x14ac:dyDescent="0.2"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</row>
    <row r="615" spans="5:95" ht="12" customHeight="1" x14ac:dyDescent="0.2"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</row>
    <row r="616" spans="5:95" ht="12" customHeight="1" x14ac:dyDescent="0.2"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</row>
    <row r="617" spans="5:95" ht="12" customHeight="1" x14ac:dyDescent="0.2"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</row>
    <row r="618" spans="5:95" ht="12" customHeight="1" x14ac:dyDescent="0.2"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</row>
    <row r="619" spans="5:95" ht="12" customHeight="1" x14ac:dyDescent="0.2"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</row>
    <row r="620" spans="5:95" ht="12" customHeight="1" x14ac:dyDescent="0.2"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</row>
    <row r="621" spans="5:95" ht="12" customHeight="1" x14ac:dyDescent="0.2"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</row>
    <row r="622" spans="5:95" ht="12" customHeight="1" x14ac:dyDescent="0.2"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</row>
    <row r="623" spans="5:95" ht="12" customHeight="1" x14ac:dyDescent="0.2"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</row>
    <row r="624" spans="5:95" ht="12" customHeight="1" x14ac:dyDescent="0.2"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</row>
    <row r="625" spans="5:95" ht="12" customHeight="1" x14ac:dyDescent="0.2"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</row>
    <row r="626" spans="5:95" ht="12" customHeight="1" x14ac:dyDescent="0.2"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</row>
    <row r="627" spans="5:95" ht="12" customHeight="1" x14ac:dyDescent="0.2"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</row>
    <row r="628" spans="5:95" ht="12" customHeight="1" x14ac:dyDescent="0.2"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</row>
    <row r="629" spans="5:95" ht="12" customHeight="1" x14ac:dyDescent="0.2"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</row>
    <row r="630" spans="5:95" ht="12" customHeight="1" x14ac:dyDescent="0.2"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</row>
    <row r="631" spans="5:95" ht="12" customHeight="1" x14ac:dyDescent="0.2"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</row>
    <row r="632" spans="5:95" ht="12" customHeight="1" x14ac:dyDescent="0.2"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</row>
    <row r="633" spans="5:95" ht="12" customHeight="1" x14ac:dyDescent="0.2"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</row>
    <row r="634" spans="5:95" ht="12" customHeight="1" x14ac:dyDescent="0.2"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</row>
    <row r="635" spans="5:95" ht="12" customHeight="1" x14ac:dyDescent="0.2"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</row>
    <row r="636" spans="5:95" ht="12" customHeight="1" x14ac:dyDescent="0.2"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</row>
    <row r="637" spans="5:95" ht="12" customHeight="1" x14ac:dyDescent="0.2"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</row>
    <row r="638" spans="5:95" ht="12" customHeight="1" x14ac:dyDescent="0.2"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</row>
    <row r="639" spans="5:95" ht="12" customHeight="1" x14ac:dyDescent="0.2"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</row>
    <row r="640" spans="5:95" ht="12" customHeight="1" x14ac:dyDescent="0.2"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</row>
    <row r="641" spans="5:95" ht="12" customHeight="1" x14ac:dyDescent="0.2"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</row>
    <row r="642" spans="5:95" ht="12" customHeight="1" x14ac:dyDescent="0.2"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</row>
    <row r="643" spans="5:95" ht="12" customHeight="1" x14ac:dyDescent="0.2"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</row>
    <row r="644" spans="5:95" ht="12" customHeight="1" x14ac:dyDescent="0.2"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</row>
    <row r="645" spans="5:95" ht="12" customHeight="1" x14ac:dyDescent="0.2"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</row>
    <row r="646" spans="5:95" ht="12" customHeight="1" x14ac:dyDescent="0.2"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</row>
    <row r="647" spans="5:95" ht="12" customHeight="1" x14ac:dyDescent="0.2"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</row>
    <row r="648" spans="5:95" ht="12" customHeight="1" x14ac:dyDescent="0.2"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</row>
    <row r="649" spans="5:95" ht="12" customHeight="1" x14ac:dyDescent="0.2"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</row>
    <row r="650" spans="5:95" ht="12" customHeight="1" x14ac:dyDescent="0.2"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</row>
    <row r="651" spans="5:95" ht="12" customHeight="1" x14ac:dyDescent="0.2"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</row>
    <row r="652" spans="5:95" ht="12" customHeight="1" x14ac:dyDescent="0.2"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</row>
    <row r="653" spans="5:95" ht="12" customHeight="1" x14ac:dyDescent="0.2"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</row>
    <row r="654" spans="5:95" ht="12" customHeight="1" x14ac:dyDescent="0.2"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</row>
    <row r="655" spans="5:95" ht="12" customHeight="1" x14ac:dyDescent="0.2"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</row>
    <row r="656" spans="5:95" ht="12" customHeight="1" x14ac:dyDescent="0.2"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</row>
    <row r="657" spans="5:95" ht="12" customHeight="1" x14ac:dyDescent="0.2"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</row>
    <row r="658" spans="5:95" ht="12" customHeight="1" x14ac:dyDescent="0.2"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</row>
    <row r="659" spans="5:95" ht="12" customHeight="1" x14ac:dyDescent="0.2"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</row>
    <row r="660" spans="5:95" ht="12" customHeight="1" x14ac:dyDescent="0.2"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</row>
    <row r="661" spans="5:95" ht="12" customHeight="1" x14ac:dyDescent="0.2"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</row>
    <row r="662" spans="5:95" ht="12" customHeight="1" x14ac:dyDescent="0.2"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</row>
    <row r="663" spans="5:95" ht="12" customHeight="1" x14ac:dyDescent="0.2"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</row>
    <row r="664" spans="5:95" ht="12" customHeight="1" x14ac:dyDescent="0.2"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</row>
    <row r="665" spans="5:95" ht="12" customHeight="1" x14ac:dyDescent="0.2"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</row>
    <row r="666" spans="5:95" ht="12" customHeight="1" x14ac:dyDescent="0.2"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</row>
    <row r="667" spans="5:95" ht="12" customHeight="1" x14ac:dyDescent="0.2"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</row>
    <row r="668" spans="5:95" ht="12" customHeight="1" x14ac:dyDescent="0.2"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</row>
    <row r="669" spans="5:95" ht="12" customHeight="1" x14ac:dyDescent="0.2"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</row>
    <row r="670" spans="5:95" ht="12" customHeight="1" x14ac:dyDescent="0.2"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</row>
    <row r="671" spans="5:95" ht="12" customHeight="1" x14ac:dyDescent="0.2"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</row>
    <row r="672" spans="5:95" ht="12" customHeight="1" x14ac:dyDescent="0.2"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</row>
    <row r="673" spans="5:95" ht="12" customHeight="1" x14ac:dyDescent="0.2"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</row>
    <row r="674" spans="5:95" ht="12" customHeight="1" x14ac:dyDescent="0.2"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</row>
    <row r="675" spans="5:95" ht="12" customHeight="1" x14ac:dyDescent="0.2"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</row>
    <row r="676" spans="5:95" ht="12" customHeight="1" x14ac:dyDescent="0.2"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</row>
    <row r="677" spans="5:95" ht="12" customHeight="1" x14ac:dyDescent="0.2"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</row>
    <row r="678" spans="5:95" ht="12" customHeight="1" x14ac:dyDescent="0.2"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</row>
    <row r="679" spans="5:95" ht="12" customHeight="1" x14ac:dyDescent="0.2"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</row>
    <row r="680" spans="5:95" ht="12" customHeight="1" x14ac:dyDescent="0.2"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</row>
    <row r="681" spans="5:95" ht="12" customHeight="1" x14ac:dyDescent="0.2"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</row>
    <row r="682" spans="5:95" ht="12" customHeight="1" x14ac:dyDescent="0.2"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</row>
    <row r="683" spans="5:95" ht="12" customHeight="1" x14ac:dyDescent="0.2"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</row>
    <row r="684" spans="5:95" ht="12" customHeight="1" x14ac:dyDescent="0.2"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</row>
    <row r="685" spans="5:95" ht="12" customHeight="1" x14ac:dyDescent="0.2"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</row>
    <row r="686" spans="5:95" ht="12" customHeight="1" x14ac:dyDescent="0.2"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</row>
    <row r="687" spans="5:95" ht="12" customHeight="1" x14ac:dyDescent="0.2"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</row>
    <row r="688" spans="5:95" ht="12" customHeight="1" x14ac:dyDescent="0.2"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</row>
    <row r="689" spans="5:95" ht="12" customHeight="1" x14ac:dyDescent="0.2"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</row>
    <row r="690" spans="5:95" ht="12" customHeight="1" x14ac:dyDescent="0.2"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</row>
    <row r="691" spans="5:95" ht="12" customHeight="1" x14ac:dyDescent="0.2"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</row>
    <row r="692" spans="5:95" ht="12" customHeight="1" x14ac:dyDescent="0.2"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</row>
    <row r="693" spans="5:95" ht="12" customHeight="1" x14ac:dyDescent="0.2"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</row>
    <row r="694" spans="5:95" ht="12" customHeight="1" x14ac:dyDescent="0.2"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</row>
    <row r="695" spans="5:95" ht="12" customHeight="1" x14ac:dyDescent="0.2"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</row>
    <row r="696" spans="5:95" ht="12" customHeight="1" x14ac:dyDescent="0.2"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</row>
    <row r="697" spans="5:95" ht="12" customHeight="1" x14ac:dyDescent="0.2"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</row>
    <row r="698" spans="5:95" ht="12" customHeight="1" x14ac:dyDescent="0.2"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</row>
    <row r="699" spans="5:95" ht="12" customHeight="1" x14ac:dyDescent="0.2"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</row>
    <row r="700" spans="5:95" ht="12" customHeight="1" x14ac:dyDescent="0.2"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</row>
    <row r="701" spans="5:95" ht="12" customHeight="1" x14ac:dyDescent="0.2"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</row>
    <row r="702" spans="5:95" ht="12" customHeight="1" x14ac:dyDescent="0.2"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</row>
    <row r="703" spans="5:95" ht="12" customHeight="1" x14ac:dyDescent="0.2"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</row>
    <row r="704" spans="5:95" ht="12" customHeight="1" x14ac:dyDescent="0.2"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</row>
    <row r="705" spans="5:95" ht="12" customHeight="1" x14ac:dyDescent="0.2"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</row>
    <row r="706" spans="5:95" ht="12" customHeight="1" x14ac:dyDescent="0.2"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</row>
    <row r="707" spans="5:95" ht="12" customHeight="1" x14ac:dyDescent="0.2"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</row>
    <row r="708" spans="5:95" ht="12" customHeight="1" x14ac:dyDescent="0.2"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</row>
    <row r="709" spans="5:95" ht="12" customHeight="1" x14ac:dyDescent="0.2"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</row>
    <row r="710" spans="5:95" ht="12" customHeight="1" x14ac:dyDescent="0.2"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</row>
    <row r="711" spans="5:95" ht="12" customHeight="1" x14ac:dyDescent="0.2"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</row>
    <row r="712" spans="5:95" ht="12" customHeight="1" x14ac:dyDescent="0.2"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</row>
    <row r="713" spans="5:95" ht="12" customHeight="1" x14ac:dyDescent="0.2"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</row>
    <row r="714" spans="5:95" ht="12" customHeight="1" x14ac:dyDescent="0.2"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</row>
    <row r="715" spans="5:95" ht="12" customHeight="1" x14ac:dyDescent="0.2"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</row>
    <row r="716" spans="5:95" ht="12" customHeight="1" x14ac:dyDescent="0.2"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</row>
    <row r="717" spans="5:95" ht="12" customHeight="1" x14ac:dyDescent="0.2"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</row>
    <row r="718" spans="5:95" ht="12" customHeight="1" x14ac:dyDescent="0.2"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</row>
    <row r="719" spans="5:95" ht="12" customHeight="1" x14ac:dyDescent="0.2"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</row>
    <row r="720" spans="5:95" ht="12" customHeight="1" x14ac:dyDescent="0.2"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</row>
    <row r="721" spans="5:95" ht="12" customHeight="1" x14ac:dyDescent="0.2"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</row>
    <row r="722" spans="5:95" ht="12" customHeight="1" x14ac:dyDescent="0.2"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</row>
    <row r="723" spans="5:95" ht="12" customHeight="1" x14ac:dyDescent="0.2"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</row>
    <row r="724" spans="5:95" ht="12" customHeight="1" x14ac:dyDescent="0.2"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</row>
    <row r="725" spans="5:95" ht="12" customHeight="1" x14ac:dyDescent="0.2"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</row>
    <row r="726" spans="5:95" ht="12" customHeight="1" x14ac:dyDescent="0.2"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</row>
    <row r="727" spans="5:95" ht="12" customHeight="1" x14ac:dyDescent="0.2"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</row>
    <row r="728" spans="5:95" ht="12" customHeight="1" x14ac:dyDescent="0.2"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</row>
    <row r="729" spans="5:95" ht="12" customHeight="1" x14ac:dyDescent="0.2"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</row>
    <row r="730" spans="5:95" ht="12" customHeight="1" x14ac:dyDescent="0.2"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</row>
    <row r="731" spans="5:95" ht="12" customHeight="1" x14ac:dyDescent="0.2"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</row>
    <row r="732" spans="5:95" ht="12" customHeight="1" x14ac:dyDescent="0.2"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</row>
    <row r="733" spans="5:95" ht="12" customHeight="1" x14ac:dyDescent="0.2"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</row>
    <row r="734" spans="5:95" ht="12" customHeight="1" x14ac:dyDescent="0.2"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</row>
    <row r="735" spans="5:95" ht="12" customHeight="1" x14ac:dyDescent="0.2"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</row>
    <row r="736" spans="5:95" ht="12" customHeight="1" x14ac:dyDescent="0.2"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</row>
    <row r="737" spans="5:95" ht="12" customHeight="1" x14ac:dyDescent="0.2"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</row>
    <row r="738" spans="5:95" ht="12" customHeight="1" x14ac:dyDescent="0.2"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</row>
    <row r="739" spans="5:95" ht="12" customHeight="1" x14ac:dyDescent="0.2"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</row>
    <row r="740" spans="5:95" ht="12" customHeight="1" x14ac:dyDescent="0.2"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</row>
    <row r="741" spans="5:95" ht="12" customHeight="1" x14ac:dyDescent="0.2"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</row>
    <row r="742" spans="5:95" ht="12" customHeight="1" x14ac:dyDescent="0.2"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</row>
    <row r="743" spans="5:95" ht="12" customHeight="1" x14ac:dyDescent="0.2"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</row>
    <row r="744" spans="5:95" ht="12" customHeight="1" x14ac:dyDescent="0.2"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</row>
    <row r="745" spans="5:95" ht="12" customHeight="1" x14ac:dyDescent="0.2"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</row>
    <row r="746" spans="5:95" ht="12" customHeight="1" x14ac:dyDescent="0.2"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</row>
    <row r="747" spans="5:95" ht="12" customHeight="1" x14ac:dyDescent="0.2"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</row>
    <row r="748" spans="5:95" ht="12" customHeight="1" x14ac:dyDescent="0.2"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</row>
    <row r="749" spans="5:95" ht="12" customHeight="1" x14ac:dyDescent="0.2"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</row>
    <row r="750" spans="5:95" ht="12" customHeight="1" x14ac:dyDescent="0.2"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</row>
    <row r="751" spans="5:95" ht="12" customHeight="1" x14ac:dyDescent="0.2"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</row>
    <row r="752" spans="5:95" ht="12" customHeight="1" x14ac:dyDescent="0.2"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</row>
    <row r="753" spans="5:95" ht="12" customHeight="1" x14ac:dyDescent="0.2"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</row>
    <row r="754" spans="5:95" ht="12" customHeight="1" x14ac:dyDescent="0.2"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</row>
    <row r="755" spans="5:95" ht="12" customHeight="1" x14ac:dyDescent="0.2"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</row>
    <row r="756" spans="5:95" ht="12" customHeight="1" x14ac:dyDescent="0.2"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</row>
    <row r="757" spans="5:95" ht="12" customHeight="1" x14ac:dyDescent="0.2"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</row>
    <row r="758" spans="5:95" ht="12" customHeight="1" x14ac:dyDescent="0.2"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</row>
    <row r="759" spans="5:95" ht="12" customHeight="1" x14ac:dyDescent="0.2"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</row>
    <row r="760" spans="5:95" ht="12" customHeight="1" x14ac:dyDescent="0.2"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</row>
    <row r="761" spans="5:95" ht="12" customHeight="1" x14ac:dyDescent="0.2"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</row>
    <row r="762" spans="5:95" ht="12" customHeight="1" x14ac:dyDescent="0.2"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</row>
    <row r="763" spans="5:95" ht="12" customHeight="1" x14ac:dyDescent="0.2"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</row>
    <row r="764" spans="5:95" ht="12" customHeight="1" x14ac:dyDescent="0.2"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</row>
    <row r="765" spans="5:95" ht="12" customHeight="1" x14ac:dyDescent="0.2"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</row>
    <row r="766" spans="5:95" ht="12" customHeight="1" x14ac:dyDescent="0.2"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</row>
    <row r="767" spans="5:95" ht="12" customHeight="1" x14ac:dyDescent="0.2"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</row>
    <row r="768" spans="5:95" ht="12" customHeight="1" x14ac:dyDescent="0.2"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</row>
    <row r="769" spans="5:95" ht="12" customHeight="1" x14ac:dyDescent="0.2"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</row>
    <row r="770" spans="5:95" ht="12" customHeight="1" x14ac:dyDescent="0.2"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</row>
    <row r="771" spans="5:95" ht="12" customHeight="1" x14ac:dyDescent="0.2"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</row>
    <row r="772" spans="5:95" ht="12" customHeight="1" x14ac:dyDescent="0.2"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</row>
    <row r="773" spans="5:95" ht="12" customHeight="1" x14ac:dyDescent="0.2"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</row>
    <row r="774" spans="5:95" ht="12" customHeight="1" x14ac:dyDescent="0.2"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</row>
    <row r="775" spans="5:95" ht="12" customHeight="1" x14ac:dyDescent="0.2"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</row>
    <row r="776" spans="5:95" ht="12" customHeight="1" x14ac:dyDescent="0.2"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</row>
    <row r="777" spans="5:95" ht="12" customHeight="1" x14ac:dyDescent="0.2"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</row>
    <row r="778" spans="5:95" ht="12" customHeight="1" x14ac:dyDescent="0.2"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</row>
    <row r="779" spans="5:95" ht="12" customHeight="1" x14ac:dyDescent="0.2"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</row>
    <row r="780" spans="5:95" ht="12" customHeight="1" x14ac:dyDescent="0.2"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</row>
    <row r="781" spans="5:95" ht="12" customHeight="1" x14ac:dyDescent="0.2"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</row>
    <row r="782" spans="5:95" ht="12" customHeight="1" x14ac:dyDescent="0.2"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</row>
    <row r="783" spans="5:95" ht="12" customHeight="1" x14ac:dyDescent="0.2"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</row>
    <row r="784" spans="5:95" ht="12" customHeight="1" x14ac:dyDescent="0.2"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</row>
    <row r="785" spans="5:95" ht="12" customHeight="1" x14ac:dyDescent="0.2"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</row>
    <row r="786" spans="5:95" ht="12" customHeight="1" x14ac:dyDescent="0.2"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</row>
    <row r="787" spans="5:95" ht="12" customHeight="1" x14ac:dyDescent="0.2"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</row>
    <row r="788" spans="5:95" ht="12" customHeight="1" x14ac:dyDescent="0.2"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</row>
    <row r="789" spans="5:95" ht="12" customHeight="1" x14ac:dyDescent="0.2"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</row>
    <row r="790" spans="5:95" ht="12" customHeight="1" x14ac:dyDescent="0.2"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</row>
    <row r="791" spans="5:95" ht="12" customHeight="1" x14ac:dyDescent="0.2"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</row>
    <row r="792" spans="5:95" ht="12" customHeight="1" x14ac:dyDescent="0.2"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</row>
    <row r="793" spans="5:95" ht="12" customHeight="1" x14ac:dyDescent="0.2"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</row>
    <row r="794" spans="5:95" ht="12" customHeight="1" x14ac:dyDescent="0.2"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</row>
    <row r="795" spans="5:95" ht="12" customHeight="1" x14ac:dyDescent="0.2"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</row>
    <row r="796" spans="5:95" ht="12" customHeight="1" x14ac:dyDescent="0.2"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</row>
    <row r="797" spans="5:95" ht="12" customHeight="1" x14ac:dyDescent="0.2"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</row>
    <row r="798" spans="5:95" ht="12" customHeight="1" x14ac:dyDescent="0.2"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</row>
    <row r="799" spans="5:95" ht="12" customHeight="1" x14ac:dyDescent="0.2"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</row>
    <row r="800" spans="5:95" ht="12" customHeight="1" x14ac:dyDescent="0.2"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</row>
    <row r="801" spans="5:95" ht="12" customHeight="1" x14ac:dyDescent="0.2"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</row>
    <row r="802" spans="5:95" ht="12" customHeight="1" x14ac:dyDescent="0.2"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</row>
    <row r="803" spans="5:95" ht="12" customHeight="1" x14ac:dyDescent="0.2"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</row>
    <row r="804" spans="5:95" ht="12" customHeight="1" x14ac:dyDescent="0.2"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</row>
    <row r="805" spans="5:95" ht="12" customHeight="1" x14ac:dyDescent="0.2"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</row>
    <row r="806" spans="5:95" ht="12" customHeight="1" x14ac:dyDescent="0.2"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</row>
    <row r="807" spans="5:95" ht="12" customHeight="1" x14ac:dyDescent="0.2"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</row>
    <row r="808" spans="5:95" ht="12" customHeight="1" x14ac:dyDescent="0.2"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</row>
    <row r="809" spans="5:95" ht="12" customHeight="1" x14ac:dyDescent="0.2"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</row>
    <row r="810" spans="5:95" ht="12" customHeight="1" x14ac:dyDescent="0.2"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</row>
    <row r="811" spans="5:95" ht="12" customHeight="1" x14ac:dyDescent="0.2"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</row>
    <row r="812" spans="5:95" ht="12" customHeight="1" x14ac:dyDescent="0.2"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</row>
    <row r="813" spans="5:95" ht="12" customHeight="1" x14ac:dyDescent="0.2"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</row>
    <row r="814" spans="5:95" ht="12" customHeight="1" x14ac:dyDescent="0.2"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</row>
    <row r="815" spans="5:95" ht="12" customHeight="1" x14ac:dyDescent="0.2"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</row>
    <row r="816" spans="5:95" ht="12" customHeight="1" x14ac:dyDescent="0.2"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</row>
    <row r="817" spans="5:95" ht="12" customHeight="1" x14ac:dyDescent="0.2"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</row>
    <row r="818" spans="5:95" ht="12" customHeight="1" x14ac:dyDescent="0.2"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</row>
    <row r="819" spans="5:95" ht="12" customHeight="1" x14ac:dyDescent="0.2"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</row>
    <row r="820" spans="5:95" ht="12" customHeight="1" x14ac:dyDescent="0.2"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</row>
    <row r="821" spans="5:95" ht="12" customHeight="1" x14ac:dyDescent="0.2"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</row>
    <row r="822" spans="5:95" ht="12" customHeight="1" x14ac:dyDescent="0.2"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</row>
    <row r="823" spans="5:95" ht="12" customHeight="1" x14ac:dyDescent="0.2"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</row>
    <row r="824" spans="5:95" ht="12" customHeight="1" x14ac:dyDescent="0.2"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</row>
    <row r="825" spans="5:95" ht="12" customHeight="1" x14ac:dyDescent="0.2"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</row>
    <row r="826" spans="5:95" ht="12" customHeight="1" x14ac:dyDescent="0.2"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</row>
    <row r="827" spans="5:95" ht="12" customHeight="1" x14ac:dyDescent="0.2"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</row>
    <row r="828" spans="5:95" ht="12" customHeight="1" x14ac:dyDescent="0.2"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</row>
    <row r="829" spans="5:95" ht="12" customHeight="1" x14ac:dyDescent="0.2"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</row>
    <row r="830" spans="5:95" ht="12" customHeight="1" x14ac:dyDescent="0.2"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</row>
    <row r="831" spans="5:95" ht="12" customHeight="1" x14ac:dyDescent="0.2"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</row>
    <row r="832" spans="5:95" ht="12" customHeight="1" x14ac:dyDescent="0.2"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</row>
    <row r="833" spans="5:95" ht="12" customHeight="1" x14ac:dyDescent="0.2"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</row>
    <row r="834" spans="5:95" ht="12" customHeight="1" x14ac:dyDescent="0.2"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</row>
    <row r="835" spans="5:95" ht="12" customHeight="1" x14ac:dyDescent="0.2"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</row>
    <row r="836" spans="5:95" ht="12" customHeight="1" x14ac:dyDescent="0.2"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</row>
    <row r="837" spans="5:95" ht="12" customHeight="1" x14ac:dyDescent="0.2"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</row>
    <row r="838" spans="5:95" ht="12" customHeight="1" x14ac:dyDescent="0.2"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</row>
    <row r="839" spans="5:95" ht="12" customHeight="1" x14ac:dyDescent="0.2"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</row>
    <row r="840" spans="5:95" ht="12" customHeight="1" x14ac:dyDescent="0.2"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</row>
    <row r="841" spans="5:95" ht="12" customHeight="1" x14ac:dyDescent="0.2"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</row>
    <row r="842" spans="5:95" ht="12" customHeight="1" x14ac:dyDescent="0.2"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</row>
    <row r="843" spans="5:95" ht="12" customHeight="1" x14ac:dyDescent="0.2"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</row>
    <row r="844" spans="5:95" ht="12" customHeight="1" x14ac:dyDescent="0.2"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</row>
    <row r="845" spans="5:95" ht="12" customHeight="1" x14ac:dyDescent="0.2"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</row>
    <row r="846" spans="5:95" ht="12" customHeight="1" x14ac:dyDescent="0.2"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</row>
    <row r="847" spans="5:95" ht="12" customHeight="1" x14ac:dyDescent="0.2"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</row>
    <row r="848" spans="5:95" ht="12" customHeight="1" x14ac:dyDescent="0.2"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</row>
    <row r="849" spans="5:95" ht="12" customHeight="1" x14ac:dyDescent="0.2"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</row>
  </sheetData>
  <mergeCells count="118">
    <mergeCell ref="AF8:AG8"/>
    <mergeCell ref="K8:K11"/>
    <mergeCell ref="L8:M8"/>
    <mergeCell ref="CH8:CH11"/>
    <mergeCell ref="CI8:CJ8"/>
    <mergeCell ref="CK8:CL8"/>
    <mergeCell ref="CK9:CK11"/>
    <mergeCell ref="CL9:CL11"/>
    <mergeCell ref="CP9:CP11"/>
    <mergeCell ref="N8:O8"/>
    <mergeCell ref="P8:P11"/>
    <mergeCell ref="Q8:R8"/>
    <mergeCell ref="S8:T8"/>
    <mergeCell ref="U8:U11"/>
    <mergeCell ref="V8:W8"/>
    <mergeCell ref="X8:Y8"/>
    <mergeCell ref="CF9:CF11"/>
    <mergeCell ref="CG9:CG11"/>
    <mergeCell ref="BG9:BG11"/>
    <mergeCell ref="BH9:BH11"/>
    <mergeCell ref="BL9:BL11"/>
    <mergeCell ref="A13:A22"/>
    <mergeCell ref="B13:B22"/>
    <mergeCell ref="D8:D11"/>
    <mergeCell ref="F8:F11"/>
    <mergeCell ref="Z8:Z11"/>
    <mergeCell ref="BE5:BI7"/>
    <mergeCell ref="BJ5:BN7"/>
    <mergeCell ref="BT5:CM6"/>
    <mergeCell ref="CN5:CP7"/>
    <mergeCell ref="CI7:CM7"/>
    <mergeCell ref="CF8:CG8"/>
    <mergeCell ref="CM8:CM11"/>
    <mergeCell ref="CN8:CO8"/>
    <mergeCell ref="G6:K7"/>
    <mergeCell ref="L6:P7"/>
    <mergeCell ref="Q6:U7"/>
    <mergeCell ref="V6:Z7"/>
    <mergeCell ref="BO5:BS7"/>
    <mergeCell ref="BT7:BX7"/>
    <mergeCell ref="BY7:CC7"/>
    <mergeCell ref="CD7:CH7"/>
    <mergeCell ref="CB9:CB11"/>
    <mergeCell ref="BQ8:BR8"/>
    <mergeCell ref="BS8:BS11"/>
    <mergeCell ref="BT8:BU8"/>
    <mergeCell ref="BV8:BW8"/>
    <mergeCell ref="BX8:BX11"/>
    <mergeCell ref="BY8:BZ8"/>
    <mergeCell ref="AF6:AJ7"/>
    <mergeCell ref="AK6:AO7"/>
    <mergeCell ref="BN8:BN11"/>
    <mergeCell ref="BO8:BP8"/>
    <mergeCell ref="BQ9:BQ11"/>
    <mergeCell ref="BR9:BR11"/>
    <mergeCell ref="BD8:BD11"/>
    <mergeCell ref="AP5:AT7"/>
    <mergeCell ref="AU5:AY7"/>
    <mergeCell ref="AZ5:BD7"/>
    <mergeCell ref="BQ52:CG52"/>
    <mergeCell ref="BQ53:CG53"/>
    <mergeCell ref="BQ55:CG55"/>
    <mergeCell ref="BQ56:CG56"/>
    <mergeCell ref="CA8:CB8"/>
    <mergeCell ref="CD8:CE8"/>
    <mergeCell ref="CC8:CC11"/>
    <mergeCell ref="BV9:BV11"/>
    <mergeCell ref="BW9:BW11"/>
    <mergeCell ref="CA9:CA11"/>
    <mergeCell ref="AF5:AO5"/>
    <mergeCell ref="I9:I11"/>
    <mergeCell ref="J9:J11"/>
    <mergeCell ref="N9:N11"/>
    <mergeCell ref="O9:O11"/>
    <mergeCell ref="S9:S11"/>
    <mergeCell ref="T9:T11"/>
    <mergeCell ref="X9:X11"/>
    <mergeCell ref="Y9:Y11"/>
    <mergeCell ref="AC9:AC11"/>
    <mergeCell ref="A5:A11"/>
    <mergeCell ref="B5:B11"/>
    <mergeCell ref="C5:C11"/>
    <mergeCell ref="D5:F7"/>
    <mergeCell ref="G5:Z5"/>
    <mergeCell ref="AA5:AE7"/>
    <mergeCell ref="AD9:AD11"/>
    <mergeCell ref="AA8:AB8"/>
    <mergeCell ref="AC8:AD8"/>
    <mergeCell ref="AE8:AE11"/>
    <mergeCell ref="AP8:AQ8"/>
    <mergeCell ref="AR9:AR11"/>
    <mergeCell ref="AS9:AS11"/>
    <mergeCell ref="BM9:BM11"/>
    <mergeCell ref="BE8:BF8"/>
    <mergeCell ref="BG8:BH8"/>
    <mergeCell ref="BI8:BI11"/>
    <mergeCell ref="BJ8:BK8"/>
    <mergeCell ref="BL8:BM8"/>
    <mergeCell ref="AW9:AW11"/>
    <mergeCell ref="G8:H8"/>
    <mergeCell ref="I8:J8"/>
    <mergeCell ref="AH8:AI8"/>
    <mergeCell ref="AK8:AL8"/>
    <mergeCell ref="AM8:AN8"/>
    <mergeCell ref="AO8:AO11"/>
    <mergeCell ref="AH9:AH11"/>
    <mergeCell ref="AI9:AI11"/>
    <mergeCell ref="AM9:AM11"/>
    <mergeCell ref="AN9:AN11"/>
    <mergeCell ref="AR8:AS8"/>
    <mergeCell ref="AU8:AV8"/>
    <mergeCell ref="AW8:AX8"/>
    <mergeCell ref="AY8:AY11"/>
    <mergeCell ref="AZ8:BA8"/>
    <mergeCell ref="BB8:BC8"/>
    <mergeCell ref="AX9:AX11"/>
    <mergeCell ref="BB9:BB11"/>
    <mergeCell ref="BC9:BC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2025-01-08T06:17:14Z</dcterms:created>
  <dcterms:modified xsi:type="dcterms:W3CDTF">2025-01-08T06:17:16Z</dcterms:modified>
</cp:coreProperties>
</file>