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SPA\"/>
    </mc:Choice>
  </mc:AlternateContent>
  <xr:revisionPtr revIDLastSave="0" documentId="8_{8983B145-0670-4E94-9DA6-6F783611C402}" xr6:coauthVersionLast="47" xr6:coauthVersionMax="47" xr10:uidLastSave="{00000000-0000-0000-0000-000000000000}"/>
  <bookViews>
    <workbookView xWindow="-120" yWindow="-120" windowWidth="29040" windowHeight="15720" xr2:uid="{3AFE5945-8A94-404C-9BB2-40C1951B2912}"/>
  </bookViews>
  <sheets>
    <sheet name="NOP (P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C4" i="1"/>
  <c r="B6" i="1"/>
  <c r="B10" i="1"/>
  <c r="C10" i="1"/>
  <c r="D10" i="1"/>
  <c r="E10" i="1"/>
  <c r="P10" i="1"/>
  <c r="Q10" i="1"/>
  <c r="R10" i="1"/>
  <c r="S10" i="1"/>
  <c r="U10" i="1"/>
  <c r="AB10" i="1"/>
  <c r="AB15" i="1" s="1"/>
  <c r="AH10" i="1"/>
  <c r="AK10" i="1"/>
  <c r="AL10" i="1"/>
  <c r="AN10" i="1"/>
  <c r="AQ10" i="1"/>
  <c r="AT10" i="1"/>
  <c r="AT15" i="1" s="1"/>
  <c r="AU10" i="1"/>
  <c r="AU15" i="1" s="1"/>
  <c r="AX10" i="1"/>
  <c r="BA10" i="1"/>
  <c r="BB10" i="1"/>
  <c r="BE10" i="1"/>
  <c r="BH10" i="1"/>
  <c r="BK10" i="1"/>
  <c r="BK15" i="1" s="1"/>
  <c r="BN10" i="1"/>
  <c r="BN15" i="1" s="1"/>
  <c r="BQ10" i="1"/>
  <c r="BR10" i="1"/>
  <c r="BS10" i="1"/>
  <c r="B11" i="1"/>
  <c r="C11" i="1"/>
  <c r="D11" i="1"/>
  <c r="E11" i="1"/>
  <c r="P11" i="1"/>
  <c r="T11" i="1" s="1"/>
  <c r="Q11" i="1"/>
  <c r="R11" i="1"/>
  <c r="S11" i="1"/>
  <c r="AB11" i="1"/>
  <c r="AH11" i="1"/>
  <c r="AK11" i="1"/>
  <c r="AL11" i="1"/>
  <c r="AN11" i="1"/>
  <c r="AQ11" i="1"/>
  <c r="AT11" i="1"/>
  <c r="AU11" i="1"/>
  <c r="AX11" i="1"/>
  <c r="BA11" i="1"/>
  <c r="BE11" i="1"/>
  <c r="BH11" i="1"/>
  <c r="BK11" i="1"/>
  <c r="BN11" i="1"/>
  <c r="BQ11" i="1"/>
  <c r="BR11" i="1"/>
  <c r="BR15" i="1" s="1"/>
  <c r="BS11" i="1"/>
  <c r="B12" i="1"/>
  <c r="C12" i="1"/>
  <c r="D12" i="1"/>
  <c r="E12" i="1"/>
  <c r="P12" i="1"/>
  <c r="Q12" i="1"/>
  <c r="U12" i="1" s="1"/>
  <c r="R12" i="1"/>
  <c r="S12" i="1"/>
  <c r="AB12" i="1"/>
  <c r="AH12" i="1"/>
  <c r="AK12" i="1"/>
  <c r="AQ12" i="1"/>
  <c r="AT12" i="1"/>
  <c r="AU12" i="1"/>
  <c r="AX12" i="1"/>
  <c r="BA12" i="1"/>
  <c r="BA15" i="1" s="1"/>
  <c r="BE12" i="1"/>
  <c r="BH12" i="1"/>
  <c r="BK12" i="1"/>
  <c r="BN12" i="1"/>
  <c r="BQ12" i="1"/>
  <c r="BR12" i="1"/>
  <c r="BS12" i="1"/>
  <c r="BS15" i="1" s="1"/>
  <c r="B13" i="1"/>
  <c r="C13" i="1"/>
  <c r="D13" i="1"/>
  <c r="E13" i="1"/>
  <c r="P13" i="1"/>
  <c r="Q13" i="1"/>
  <c r="R13" i="1"/>
  <c r="T13" i="1" s="1"/>
  <c r="S13" i="1"/>
  <c r="AB13" i="1"/>
  <c r="AH13" i="1"/>
  <c r="AK13" i="1"/>
  <c r="AQ13" i="1"/>
  <c r="AT13" i="1"/>
  <c r="AU13" i="1"/>
  <c r="AX13" i="1"/>
  <c r="BA13" i="1"/>
  <c r="BB13" i="1"/>
  <c r="BE13" i="1"/>
  <c r="BH13" i="1"/>
  <c r="BK13" i="1"/>
  <c r="BN13" i="1"/>
  <c r="BQ13" i="1"/>
  <c r="BR13" i="1"/>
  <c r="BS13" i="1"/>
  <c r="A14" i="1"/>
  <c r="B14" i="1"/>
  <c r="C14" i="1"/>
  <c r="D14" i="1"/>
  <c r="E14" i="1"/>
  <c r="P14" i="1"/>
  <c r="Q14" i="1"/>
  <c r="R14" i="1"/>
  <c r="T14" i="1" s="1"/>
  <c r="S14" i="1"/>
  <c r="U14" i="1" s="1"/>
  <c r="AB14" i="1"/>
  <c r="AH14" i="1"/>
  <c r="AN14" i="1" s="1"/>
  <c r="AK14" i="1"/>
  <c r="AL14" i="1"/>
  <c r="AQ14" i="1"/>
  <c r="AT14" i="1"/>
  <c r="AU14" i="1"/>
  <c r="AX14" i="1"/>
  <c r="BA14" i="1"/>
  <c r="BB14" i="1"/>
  <c r="BE14" i="1"/>
  <c r="BH14" i="1"/>
  <c r="BK14" i="1"/>
  <c r="BN14" i="1"/>
  <c r="BQ14" i="1"/>
  <c r="BR14" i="1"/>
  <c r="BS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X15" i="1"/>
  <c r="Y15" i="1"/>
  <c r="Z15" i="1"/>
  <c r="AA15" i="1"/>
  <c r="AC15" i="1"/>
  <c r="AE15" i="1"/>
  <c r="AG15" i="1"/>
  <c r="AI15" i="1"/>
  <c r="AJ15" i="1"/>
  <c r="AK15" i="1"/>
  <c r="AM15" i="1"/>
  <c r="AO15" i="1"/>
  <c r="AP15" i="1"/>
  <c r="AQ15" i="1"/>
  <c r="AR15" i="1"/>
  <c r="AS15" i="1"/>
  <c r="AV15" i="1"/>
  <c r="AW15" i="1"/>
  <c r="AY15" i="1"/>
  <c r="AZ15" i="1"/>
  <c r="BC15" i="1"/>
  <c r="BD15" i="1"/>
  <c r="BF15" i="1"/>
  <c r="BG15" i="1"/>
  <c r="BH15" i="1"/>
  <c r="BI15" i="1"/>
  <c r="BJ15" i="1"/>
  <c r="BL15" i="1"/>
  <c r="BM15" i="1"/>
  <c r="BO15" i="1"/>
  <c r="BP15" i="1"/>
  <c r="AC16" i="1"/>
  <c r="F22" i="1"/>
  <c r="F27" i="1"/>
  <c r="H28" i="1"/>
  <c r="BB11" i="1" l="1"/>
  <c r="AX15" i="1"/>
  <c r="T10" i="1"/>
  <c r="P15" i="1"/>
  <c r="V14" i="1"/>
  <c r="S15" i="1"/>
  <c r="U13" i="1"/>
  <c r="V13" i="1" s="1"/>
  <c r="BB12" i="1"/>
  <c r="BB15" i="1"/>
  <c r="U11" i="1"/>
  <c r="U15" i="1" s="1"/>
  <c r="Q15" i="1"/>
  <c r="BE15" i="1"/>
  <c r="T12" i="1"/>
  <c r="V12" i="1" s="1"/>
  <c r="R15" i="1"/>
  <c r="AL12" i="1"/>
  <c r="AN12" i="1"/>
  <c r="AH15" i="1"/>
  <c r="AN15" i="1" s="1"/>
  <c r="BQ15" i="1"/>
  <c r="AL13" i="1"/>
  <c r="AL15" i="1" s="1"/>
  <c r="AN13" i="1"/>
  <c r="W13" i="1" l="1"/>
  <c r="AD13" i="1"/>
  <c r="W12" i="1"/>
  <c r="AD12" i="1"/>
  <c r="AD14" i="1"/>
  <c r="V10" i="1"/>
  <c r="T15" i="1"/>
  <c r="V11" i="1"/>
  <c r="AD10" i="1" l="1"/>
  <c r="W10" i="1"/>
  <c r="V15" i="1"/>
  <c r="W11" i="1"/>
  <c r="AD11" i="1"/>
  <c r="AD15" i="1" l="1"/>
  <c r="W15" i="1"/>
  <c r="AC18" i="1"/>
</calcChain>
</file>

<file path=xl/sharedStrings.xml><?xml version="1.0" encoding="utf-8"?>
<sst xmlns="http://schemas.openxmlformats.org/spreadsheetml/2006/main" count="110" uniqueCount="41">
  <si>
    <t>NIP.</t>
  </si>
  <si>
    <t>Mengetahui,</t>
  </si>
  <si>
    <t>Persentase Kasus pneumonia balita yang mendapatkan pengobatan standar</t>
  </si>
  <si>
    <t>Persentase Kasus yang dilakukan Pemeriksaan dan tatalaksana Standar</t>
  </si>
  <si>
    <t>Jumlah</t>
  </si>
  <si>
    <t>I0</t>
  </si>
  <si>
    <t>P</t>
  </si>
  <si>
    <t>L</t>
  </si>
  <si>
    <t>T</t>
  </si>
  <si>
    <t>Total</t>
  </si>
  <si>
    <t>≥ 60 th</t>
  </si>
  <si>
    <t>&gt;9-&lt;60 th</t>
  </si>
  <si>
    <t>5 - 9 th</t>
  </si>
  <si>
    <t>1-&lt;5 th</t>
  </si>
  <si>
    <t>&lt; 1 th</t>
  </si>
  <si>
    <t>Sub Total</t>
  </si>
  <si>
    <t>karena pneumonia</t>
  </si>
  <si>
    <t>Bukan Pneumonia</t>
  </si>
  <si>
    <t>Pneumonia</t>
  </si>
  <si>
    <t>Persentase Kasus pneumonia anak yang mendapatkan antibiotik</t>
  </si>
  <si>
    <t>Kasus pneumonia Anak yang mendapatkan antibiotik</t>
  </si>
  <si>
    <t>Jml. Kunjungan Anak Batuk / Kesukaran Bernapas</t>
  </si>
  <si>
    <t>Persentase Kasus pneumonia balita yang mendapatkan antibiotik</t>
  </si>
  <si>
    <t>Kasus pneumonia balita yang mendapatkan antibiotik</t>
  </si>
  <si>
    <t>Batuk Bukan Pneumonia</t>
  </si>
  <si>
    <t>% Cakupan</t>
  </si>
  <si>
    <t>Pneumonia Berat</t>
  </si>
  <si>
    <t xml:space="preserve">Jumlah Balita Batuk yang dihitung napas atau dilihat TDDK </t>
  </si>
  <si>
    <t>Jml. Kunjungan Balita Batuk / Kesukaran Bernapas</t>
  </si>
  <si>
    <t>Perkiraan Pnemonia Balita</t>
  </si>
  <si>
    <t>Jml. Penddk Usia Balita (10% peddk)</t>
  </si>
  <si>
    <t>Jml Kematian</t>
  </si>
  <si>
    <r>
      <rPr>
        <sz val="10"/>
        <color theme="1"/>
        <rFont val="Arial"/>
        <charset val="134"/>
      </rPr>
      <t xml:space="preserve">ISPA </t>
    </r>
    <r>
      <rPr>
        <u/>
        <sz val="10"/>
        <color theme="1"/>
        <rFont val="Arial"/>
        <charset val="134"/>
      </rPr>
      <t>&gt;</t>
    </r>
    <r>
      <rPr>
        <sz val="10"/>
        <color theme="1"/>
        <rFont val="Arial"/>
        <charset val="134"/>
      </rPr>
      <t xml:space="preserve"> 60 th</t>
    </r>
  </si>
  <si>
    <t>ISPA &gt; 9 - &lt; 60 th</t>
  </si>
  <si>
    <t>ISPA Anak (5 - 9 th)</t>
  </si>
  <si>
    <t>ISPA Balita (0-&lt;5 th)</t>
  </si>
  <si>
    <t>Jml Pnddk</t>
  </si>
  <si>
    <t>No</t>
  </si>
  <si>
    <t>BULAN</t>
  </si>
  <si>
    <t>`</t>
  </si>
  <si>
    <t>LAPORAN BULANAN DATA RUTIN ISPA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</si>
</sst>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421]dd\ mmmm\ yyyy"/>
    <numFmt numFmtId="166" formatCode="mmmm\ yyyy"/>
  </numFmts>
  <fonts count="10">
    <font>
      <sz val="10"/>
      <color rgb="FF000000"/>
      <name val="Calibri"/>
      <charset val="134"/>
      <scheme val="minor"/>
    </font>
    <font>
      <sz val="10"/>
      <color theme="1"/>
      <name val="Arial"/>
      <charset val="134"/>
    </font>
    <font>
      <sz val="10"/>
      <color theme="5"/>
      <name val="Arial"/>
      <charset val="134"/>
    </font>
    <font>
      <u/>
      <sz val="10"/>
      <color theme="1"/>
      <name val="Arial"/>
      <charset val="134"/>
    </font>
    <font>
      <sz val="10"/>
      <name val="Arial"/>
      <charset val="134"/>
    </font>
    <font>
      <b/>
      <sz val="10"/>
      <color rgb="FF003366"/>
      <name val="Arial"/>
      <charset val="134"/>
    </font>
    <font>
      <b/>
      <sz val="10"/>
      <color rgb="FFFFFF00"/>
      <name val="Arial"/>
      <charset val="134"/>
    </font>
    <font>
      <b/>
      <sz val="10"/>
      <color theme="0"/>
      <name val="Arial"/>
      <charset val="134"/>
    </font>
    <font>
      <b/>
      <sz val="14"/>
      <color rgb="FFFF0000"/>
      <name val="Arial"/>
      <charset val="134"/>
    </font>
    <font>
      <b/>
      <sz val="14"/>
      <color rgb="FF00330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244061"/>
        <bgColor rgb="FF244061"/>
      </patternFill>
    </fill>
    <fill>
      <patternFill patternType="solid">
        <fgColor rgb="FF632423"/>
        <bgColor rgb="FF632423"/>
      </patternFill>
    </fill>
    <fill>
      <patternFill patternType="solid">
        <fgColor rgb="FF974806"/>
        <bgColor rgb="FF974806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DDD9C3"/>
        <bgColor rgb="FFDDD9C3"/>
      </patternFill>
    </fill>
    <fill>
      <patternFill patternType="solid">
        <fgColor rgb="FF7F7F7F"/>
        <bgColor rgb="FF7F7F7F"/>
      </patternFill>
    </fill>
    <fill>
      <patternFill patternType="solid">
        <fgColor rgb="FFFFFF99"/>
        <bgColor rgb="FFFFFF99"/>
      </patternFill>
    </fill>
    <fill>
      <patternFill patternType="solid">
        <fgColor rgb="FFE5B8B7"/>
        <bgColor rgb="FFE5B8B7"/>
      </patternFill>
    </fill>
    <fill>
      <patternFill patternType="solid">
        <fgColor rgb="FF938953"/>
        <bgColor rgb="FF938953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53734"/>
        <bgColor rgb="FF953734"/>
      </patternFill>
    </fill>
    <fill>
      <patternFill patternType="solid">
        <fgColor rgb="FF4F6128"/>
        <bgColor rgb="FF4F612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horizontal="right"/>
    </xf>
    <xf numFmtId="0" fontId="3" fillId="10" borderId="0" xfId="0" applyFont="1" applyFill="1"/>
    <xf numFmtId="0" fontId="3" fillId="10" borderId="0" xfId="0" applyFont="1" applyFill="1" applyAlignment="1">
      <alignment horizontal="center"/>
    </xf>
    <xf numFmtId="0" fontId="4" fillId="0" borderId="0" xfId="0" applyFont="1"/>
    <xf numFmtId="0" fontId="3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0" fontId="1" fillId="11" borderId="5" xfId="0" applyNumberFormat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12" borderId="8" xfId="0" applyFont="1" applyFill="1" applyBorder="1" applyAlignment="1">
      <alignment horizontal="center" vertical="center" wrapText="1"/>
    </xf>
    <xf numFmtId="164" fontId="1" fillId="13" borderId="9" xfId="0" applyNumberFormat="1" applyFont="1" applyFill="1" applyBorder="1" applyAlignment="1">
      <alignment horizontal="right"/>
    </xf>
    <xf numFmtId="164" fontId="1" fillId="13" borderId="10" xfId="0" applyNumberFormat="1" applyFont="1" applyFill="1" applyBorder="1" applyAlignment="1">
      <alignment horizontal="right"/>
    </xf>
    <xf numFmtId="9" fontId="1" fillId="13" borderId="10" xfId="0" applyNumberFormat="1" applyFont="1" applyFill="1" applyBorder="1" applyAlignment="1">
      <alignment horizontal="right"/>
    </xf>
    <xf numFmtId="10" fontId="1" fillId="13" borderId="10" xfId="0" applyNumberFormat="1" applyFont="1" applyFill="1" applyBorder="1" applyAlignment="1">
      <alignment horizontal="right"/>
    </xf>
    <xf numFmtId="3" fontId="1" fillId="13" borderId="10" xfId="0" applyNumberFormat="1" applyFont="1" applyFill="1" applyBorder="1" applyAlignment="1">
      <alignment horizontal="right"/>
    </xf>
    <xf numFmtId="164" fontId="1" fillId="13" borderId="9" xfId="0" applyNumberFormat="1" applyFont="1" applyFill="1" applyBorder="1"/>
    <xf numFmtId="0" fontId="1" fillId="13" borderId="2" xfId="0" applyFont="1" applyFill="1" applyBorder="1" applyAlignment="1">
      <alignment horizontal="center"/>
    </xf>
    <xf numFmtId="0" fontId="1" fillId="13" borderId="10" xfId="0" applyFont="1" applyFill="1" applyBorder="1"/>
    <xf numFmtId="165" fontId="1" fillId="9" borderId="0" xfId="0" applyNumberFormat="1" applyFont="1" applyFill="1"/>
    <xf numFmtId="164" fontId="1" fillId="14" borderId="5" xfId="0" applyNumberFormat="1" applyFont="1" applyFill="1" applyBorder="1" applyAlignment="1">
      <alignment horizontal="right" vertical="center"/>
    </xf>
    <xf numFmtId="164" fontId="1" fillId="14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/>
    <xf numFmtId="164" fontId="1" fillId="15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 applyAlignment="1">
      <alignment horizontal="right"/>
    </xf>
    <xf numFmtId="164" fontId="1" fillId="14" borderId="9" xfId="0" applyNumberFormat="1" applyFont="1" applyFill="1" applyBorder="1" applyAlignment="1">
      <alignment horizontal="right" vertical="center"/>
    </xf>
    <xf numFmtId="9" fontId="1" fillId="14" borderId="10" xfId="0" applyNumberFormat="1" applyFont="1" applyFill="1" applyBorder="1" applyAlignment="1">
      <alignment horizontal="right"/>
    </xf>
    <xf numFmtId="164" fontId="1" fillId="14" borderId="10" xfId="0" applyNumberFormat="1" applyFont="1" applyFill="1" applyBorder="1" applyAlignment="1">
      <alignment horizontal="right"/>
    </xf>
    <xf numFmtId="10" fontId="1" fillId="13" borderId="9" xfId="0" applyNumberFormat="1" applyFont="1" applyFill="1" applyBorder="1"/>
    <xf numFmtId="164" fontId="1" fillId="14" borderId="10" xfId="0" applyNumberFormat="1" applyFont="1" applyFill="1" applyBorder="1"/>
    <xf numFmtId="164" fontId="1" fillId="14" borderId="9" xfId="0" applyNumberFormat="1" applyFont="1" applyFill="1" applyBorder="1"/>
    <xf numFmtId="3" fontId="1" fillId="14" borderId="9" xfId="0" applyNumberFormat="1" applyFont="1" applyFill="1" applyBorder="1"/>
    <xf numFmtId="0" fontId="1" fillId="14" borderId="9" xfId="0" applyFont="1" applyFill="1" applyBorder="1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1" fillId="6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3" xfId="0" applyFont="1" applyBorder="1"/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1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" fillId="13" borderId="0" xfId="0" applyFont="1" applyFill="1"/>
    <xf numFmtId="166" fontId="6" fillId="16" borderId="10" xfId="0" applyNumberFormat="1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8" fillId="9" borderId="0" xfId="0" applyFont="1" applyFill="1"/>
    <xf numFmtId="0" fontId="9" fillId="13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0</xdr:colOff>
      <xdr:row>1</xdr:row>
      <xdr:rowOff>57150</xdr:rowOff>
    </xdr:from>
    <xdr:ext cx="1447800" cy="638175"/>
    <xdr:sp macro="" textlink="">
      <xdr:nvSpPr>
        <xdr:cNvPr id="2" name="Shape 64">
          <a:extLst>
            <a:ext uri="{FF2B5EF4-FFF2-40B4-BE49-F238E27FC236}">
              <a16:creationId xmlns:a16="http://schemas.microsoft.com/office/drawing/2014/main" id="{816A5E5D-B71C-4D96-BBED-6CD5A82405AF}"/>
            </a:ext>
          </a:extLst>
        </xdr:cNvPr>
        <xdr:cNvSpPr/>
      </xdr:nvSpPr>
      <xdr:spPr>
        <a:xfrm>
          <a:off x="56997600" y="219075"/>
          <a:ext cx="1447800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38100</xdr:colOff>
      <xdr:row>1</xdr:row>
      <xdr:rowOff>57150</xdr:rowOff>
    </xdr:from>
    <xdr:ext cx="1409700" cy="638175"/>
    <xdr:sp macro="" textlink="">
      <xdr:nvSpPr>
        <xdr:cNvPr id="3" name="Shape 65">
          <a:extLst>
            <a:ext uri="{FF2B5EF4-FFF2-40B4-BE49-F238E27FC236}">
              <a16:creationId xmlns:a16="http://schemas.microsoft.com/office/drawing/2014/main" id="{0BBC65EB-48A9-4CC7-94F4-E7AE32C8DCC4}"/>
            </a:ext>
          </a:extLst>
        </xdr:cNvPr>
        <xdr:cNvSpPr/>
      </xdr:nvSpPr>
      <xdr:spPr>
        <a:xfrm flipH="1">
          <a:off x="54521100" y="219075"/>
          <a:ext cx="1409700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BACK</a:t>
          </a:r>
          <a:endParaRPr sz="1400"/>
        </a:p>
      </xdr:txBody>
    </xdr:sp>
    <xdr:clientData fLocksWithSheet="0"/>
  </xdr:oneCellAnchor>
  <xdr:oneCellAnchor>
    <xdr:from>
      <xdr:col>1</xdr:col>
      <xdr:colOff>-9525</xdr:colOff>
      <xdr:row>0</xdr:row>
      <xdr:rowOff>123825</xdr:rowOff>
    </xdr:from>
    <xdr:ext cx="2343150" cy="409575"/>
    <xdr:sp macro="" textlink="">
      <xdr:nvSpPr>
        <xdr:cNvPr id="4" name="Shape 66">
          <a:extLst>
            <a:ext uri="{FF2B5EF4-FFF2-40B4-BE49-F238E27FC236}">
              <a16:creationId xmlns:a16="http://schemas.microsoft.com/office/drawing/2014/main" id="{42C0732B-CF9A-435C-948D-A2D9CDAB9AAC}"/>
            </a:ext>
          </a:extLst>
        </xdr:cNvPr>
        <xdr:cNvSpPr/>
      </xdr:nvSpPr>
      <xdr:spPr>
        <a:xfrm>
          <a:off x="828675" y="123825"/>
          <a:ext cx="2343150" cy="409575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yant\Downloads\15.%20ISPA%20MOJOLANGU%202024%20laporan%20ok%20(1)%20(1).xlsx" TargetMode="External"/><Relationship Id="rId1" Type="http://schemas.openxmlformats.org/officeDocument/2006/relationships/externalLinkPath" Target="file:///C:\Users\ryant\Downloads\15.%20ISPA%20MOJOLANGU%202024%20laporan%20ok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D12">
            <v>0</v>
          </cell>
          <cell r="E12">
            <v>0</v>
          </cell>
        </row>
        <row r="13">
          <cell r="B13" t="str">
            <v>TUNJUNG SEKAR</v>
          </cell>
          <cell r="D13">
            <v>0</v>
          </cell>
          <cell r="E13">
            <v>0</v>
          </cell>
        </row>
        <row r="14">
          <cell r="B14" t="str">
            <v>TASIKMADU</v>
          </cell>
          <cell r="D14">
            <v>0</v>
          </cell>
          <cell r="E14">
            <v>0</v>
          </cell>
        </row>
        <row r="15">
          <cell r="B15" t="str">
            <v>TUNGGULWULUNG</v>
          </cell>
          <cell r="D15">
            <v>0</v>
          </cell>
          <cell r="E15">
            <v>0</v>
          </cell>
        </row>
        <row r="16">
          <cell r="A16">
            <v>5</v>
          </cell>
          <cell r="B16" t="str">
            <v>RS/Sumber Lain/Luar Wilayah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F18" t="str">
            <v>drg.camelia finda arisanti</v>
          </cell>
          <cell r="G18" t="str">
            <v>197501132003122000</v>
          </cell>
        </row>
        <row r="19">
          <cell r="F19" t="str">
            <v>Kepala Puskesmas Mojolangu</v>
          </cell>
        </row>
        <row r="32">
          <cell r="H32">
            <v>45597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169D-13F9-43B3-9436-413343AA1CEF}">
  <sheetPr>
    <tabColor rgb="FF0066CC"/>
  </sheetPr>
  <dimension ref="A1:CM1000"/>
  <sheetViews>
    <sheetView showGridLines="0" tabSelected="1" workbookViewId="0">
      <selection activeCell="E32" sqref="E32"/>
    </sheetView>
  </sheetViews>
  <sheetFormatPr defaultColWidth="12.5703125" defaultRowHeight="15" customHeight="1"/>
  <cols>
    <col min="1" max="1" width="4.5703125" customWidth="1"/>
    <col min="2" max="2" width="18.42578125" customWidth="1"/>
    <col min="3" max="3" width="10.85546875" customWidth="1"/>
    <col min="4" max="4" width="11.85546875" customWidth="1"/>
    <col min="5" max="5" width="10.140625" customWidth="1"/>
    <col min="6" max="7" width="15.5703125" customWidth="1"/>
    <col min="8" max="11" width="6.7109375" customWidth="1"/>
    <col min="12" max="14" width="7.5703125" customWidth="1"/>
    <col min="15" max="15" width="8.42578125" customWidth="1"/>
    <col min="16" max="21" width="6.7109375" customWidth="1"/>
    <col min="22" max="22" width="7.7109375" customWidth="1"/>
    <col min="23" max="23" width="9.140625" customWidth="1"/>
    <col min="24" max="28" width="8.7109375" customWidth="1"/>
    <col min="29" max="30" width="17.5703125" customWidth="1"/>
    <col min="31" max="31" width="15.5703125" customWidth="1"/>
    <col min="32" max="38" width="6.7109375" customWidth="1"/>
    <col min="39" max="40" width="17.5703125" customWidth="1"/>
    <col min="41" max="71" width="6.5703125" customWidth="1"/>
    <col min="72" max="72" width="26.5703125" customWidth="1"/>
    <col min="73" max="91" width="9.140625" customWidth="1"/>
  </cols>
  <sheetData>
    <row r="1" spans="1:91" ht="18" customHeight="1">
      <c r="A1" s="79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78"/>
      <c r="BU1" s="8"/>
      <c r="BV1" s="8"/>
      <c r="BW1" s="8"/>
      <c r="BX1" s="7"/>
      <c r="BY1" s="7"/>
      <c r="BZ1" s="7"/>
      <c r="CA1" s="6"/>
      <c r="CB1" s="6"/>
      <c r="CC1" s="6"/>
      <c r="CD1" s="5"/>
      <c r="CE1" s="5"/>
      <c r="CF1" s="5"/>
      <c r="CG1" s="4"/>
      <c r="CH1" s="4"/>
      <c r="CI1" s="4"/>
      <c r="CJ1" s="3"/>
      <c r="CK1" s="3"/>
      <c r="CL1" s="3"/>
      <c r="CM1" s="2"/>
    </row>
    <row r="2" spans="1:91" ht="18" customHeight="1">
      <c r="A2" s="79" t="str">
        <f>[1]INFOUTAMA!A2</f>
        <v>PUSKESMAS MOJOLANGU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78"/>
      <c r="BU2" s="8"/>
      <c r="BV2" s="8"/>
      <c r="BW2" s="8"/>
      <c r="BX2" s="7"/>
      <c r="BY2" s="7"/>
      <c r="BZ2" s="7"/>
      <c r="CA2" s="6"/>
      <c r="CB2" s="6"/>
      <c r="CC2" s="6"/>
      <c r="CD2" s="5"/>
      <c r="CE2" s="5"/>
      <c r="CF2" s="5"/>
      <c r="CG2" s="4"/>
      <c r="CH2" s="4"/>
      <c r="CI2" s="4"/>
      <c r="CJ2" s="3"/>
      <c r="CK2" s="3"/>
      <c r="CL2" s="3"/>
      <c r="CM2" s="2"/>
    </row>
    <row r="3" spans="1:91" ht="12.75" customHeight="1">
      <c r="A3" s="75"/>
      <c r="B3" s="75"/>
      <c r="C3" s="75"/>
      <c r="D3" s="75"/>
      <c r="E3" s="75"/>
      <c r="F3" s="75"/>
      <c r="G3" s="75"/>
      <c r="H3" s="75"/>
      <c r="I3" s="75" t="s">
        <v>39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9"/>
      <c r="BU3" s="8"/>
      <c r="BV3" s="8"/>
      <c r="BW3" s="8"/>
      <c r="BX3" s="7"/>
      <c r="BY3" s="7"/>
      <c r="BZ3" s="7"/>
      <c r="CA3" s="6"/>
      <c r="CB3" s="6"/>
      <c r="CC3" s="6"/>
      <c r="CD3" s="5"/>
      <c r="CE3" s="5"/>
      <c r="CF3" s="5"/>
      <c r="CG3" s="4"/>
      <c r="CH3" s="4"/>
      <c r="CI3" s="4"/>
      <c r="CJ3" s="3"/>
      <c r="CK3" s="3"/>
      <c r="CL3" s="3"/>
      <c r="CM3" s="2"/>
    </row>
    <row r="4" spans="1:91" ht="15.75" customHeight="1">
      <c r="A4" s="75"/>
      <c r="B4" s="77" t="s">
        <v>38</v>
      </c>
      <c r="C4" s="76">
        <f>[1]INFOUTAMA!H32</f>
        <v>45597</v>
      </c>
      <c r="D4" s="58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9"/>
      <c r="BU4" s="8"/>
      <c r="BV4" s="8"/>
      <c r="BW4" s="8"/>
      <c r="BX4" s="7"/>
      <c r="BY4" s="7"/>
      <c r="BZ4" s="7"/>
      <c r="CA4" s="6"/>
      <c r="CB4" s="6"/>
      <c r="CC4" s="6"/>
      <c r="CD4" s="5"/>
      <c r="CE4" s="5"/>
      <c r="CF4" s="5"/>
      <c r="CG4" s="4"/>
      <c r="CH4" s="4"/>
      <c r="CI4" s="4"/>
      <c r="CJ4" s="3"/>
      <c r="CK4" s="3"/>
      <c r="CL4" s="3"/>
      <c r="CM4" s="2"/>
    </row>
    <row r="5" spans="1:91" ht="12.7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9"/>
      <c r="BU5" s="8"/>
      <c r="BV5" s="8"/>
      <c r="BW5" s="8"/>
      <c r="BX5" s="7"/>
      <c r="BY5" s="7"/>
      <c r="BZ5" s="7"/>
      <c r="CA5" s="6"/>
      <c r="CB5" s="6"/>
      <c r="CC5" s="6"/>
      <c r="CD5" s="5"/>
      <c r="CE5" s="5"/>
      <c r="CF5" s="5"/>
      <c r="CG5" s="4"/>
      <c r="CH5" s="4"/>
      <c r="CI5" s="4"/>
      <c r="CJ5" s="3"/>
      <c r="CK5" s="3"/>
      <c r="CL5" s="3"/>
      <c r="CM5" s="2"/>
    </row>
    <row r="6" spans="1:91" ht="15" customHeight="1">
      <c r="A6" s="63" t="s">
        <v>37</v>
      </c>
      <c r="B6" s="63" t="str">
        <f>[1]INFOUTAMA!B8</f>
        <v>Desa/Kel</v>
      </c>
      <c r="C6" s="70" t="s">
        <v>36</v>
      </c>
      <c r="D6" s="59" t="s">
        <v>35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58"/>
      <c r="AE6" s="59" t="s">
        <v>34</v>
      </c>
      <c r="AF6" s="60"/>
      <c r="AG6" s="60"/>
      <c r="AH6" s="60"/>
      <c r="AI6" s="60"/>
      <c r="AJ6" s="60"/>
      <c r="AK6" s="60"/>
      <c r="AL6" s="60"/>
      <c r="AM6" s="60"/>
      <c r="AN6" s="58"/>
      <c r="AO6" s="59" t="s">
        <v>33</v>
      </c>
      <c r="AP6" s="60"/>
      <c r="AQ6" s="60"/>
      <c r="AR6" s="60"/>
      <c r="AS6" s="60"/>
      <c r="AT6" s="60"/>
      <c r="AU6" s="58"/>
      <c r="AV6" s="59" t="s">
        <v>32</v>
      </c>
      <c r="AW6" s="60"/>
      <c r="AX6" s="60"/>
      <c r="AY6" s="60"/>
      <c r="AZ6" s="60"/>
      <c r="BA6" s="60"/>
      <c r="BB6" s="58"/>
      <c r="BC6" s="62" t="s">
        <v>31</v>
      </c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3"/>
      <c r="BT6" s="74"/>
      <c r="BU6" s="54"/>
      <c r="BV6" s="54"/>
      <c r="BW6" s="54"/>
      <c r="BX6" s="53"/>
      <c r="BY6" s="53"/>
      <c r="BZ6" s="53"/>
      <c r="CA6" s="52"/>
      <c r="CB6" s="52"/>
      <c r="CC6" s="52"/>
      <c r="CD6" s="51"/>
      <c r="CE6" s="51"/>
      <c r="CF6" s="51"/>
      <c r="CG6" s="50"/>
      <c r="CH6" s="50"/>
      <c r="CI6" s="50"/>
      <c r="CJ6" s="49"/>
      <c r="CK6" s="49"/>
      <c r="CL6" s="49"/>
      <c r="CM6" s="48"/>
    </row>
    <row r="7" spans="1:91" ht="18" customHeight="1">
      <c r="A7" s="61"/>
      <c r="B7" s="61"/>
      <c r="C7" s="61"/>
      <c r="D7" s="70" t="s">
        <v>30</v>
      </c>
      <c r="E7" s="70" t="s">
        <v>29</v>
      </c>
      <c r="F7" s="70" t="s">
        <v>28</v>
      </c>
      <c r="G7" s="70" t="s">
        <v>27</v>
      </c>
      <c r="H7" s="73" t="s">
        <v>18</v>
      </c>
      <c r="I7" s="20"/>
      <c r="J7" s="20"/>
      <c r="K7" s="19"/>
      <c r="L7" s="64" t="s">
        <v>26</v>
      </c>
      <c r="M7" s="20"/>
      <c r="N7" s="20"/>
      <c r="O7" s="19"/>
      <c r="P7" s="64" t="s">
        <v>4</v>
      </c>
      <c r="Q7" s="20"/>
      <c r="R7" s="20"/>
      <c r="S7" s="20"/>
      <c r="T7" s="20"/>
      <c r="U7" s="20"/>
      <c r="V7" s="19"/>
      <c r="W7" s="72" t="s">
        <v>25</v>
      </c>
      <c r="X7" s="64" t="s">
        <v>24</v>
      </c>
      <c r="Y7" s="20"/>
      <c r="Z7" s="20"/>
      <c r="AA7" s="20"/>
      <c r="AB7" s="20"/>
      <c r="AC7" s="70" t="s">
        <v>23</v>
      </c>
      <c r="AD7" s="70" t="s">
        <v>22</v>
      </c>
      <c r="AE7" s="70" t="s">
        <v>21</v>
      </c>
      <c r="AF7" s="62" t="s">
        <v>18</v>
      </c>
      <c r="AG7" s="24"/>
      <c r="AH7" s="23"/>
      <c r="AI7" s="71" t="s">
        <v>17</v>
      </c>
      <c r="AJ7" s="24"/>
      <c r="AK7" s="23"/>
      <c r="AL7" s="70" t="s">
        <v>9</v>
      </c>
      <c r="AM7" s="70" t="s">
        <v>20</v>
      </c>
      <c r="AN7" s="70" t="s">
        <v>19</v>
      </c>
      <c r="AO7" s="69" t="s">
        <v>18</v>
      </c>
      <c r="AP7" s="14"/>
      <c r="AQ7" s="67"/>
      <c r="AR7" s="68" t="s">
        <v>17</v>
      </c>
      <c r="AS7" s="14"/>
      <c r="AT7" s="67"/>
      <c r="AU7" s="66" t="s">
        <v>9</v>
      </c>
      <c r="AV7" s="69" t="s">
        <v>18</v>
      </c>
      <c r="AW7" s="14"/>
      <c r="AX7" s="67"/>
      <c r="AY7" s="68" t="s">
        <v>17</v>
      </c>
      <c r="AZ7" s="14"/>
      <c r="BA7" s="67"/>
      <c r="BB7" s="66" t="s">
        <v>9</v>
      </c>
      <c r="BC7" s="64" t="s">
        <v>16</v>
      </c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19"/>
      <c r="BT7" s="14"/>
      <c r="BU7" s="54"/>
      <c r="BV7" s="54"/>
      <c r="BW7" s="54"/>
      <c r="BX7" s="53"/>
      <c r="BY7" s="53"/>
      <c r="BZ7" s="53"/>
      <c r="CA7" s="52"/>
      <c r="CB7" s="52"/>
      <c r="CC7" s="52"/>
      <c r="CD7" s="51"/>
      <c r="CE7" s="51"/>
      <c r="CF7" s="51"/>
      <c r="CG7" s="50"/>
      <c r="CH7" s="50"/>
      <c r="CI7" s="50"/>
      <c r="CJ7" s="49"/>
      <c r="CK7" s="49"/>
      <c r="CL7" s="49"/>
      <c r="CM7" s="48"/>
    </row>
    <row r="8" spans="1:91" ht="18.75" customHeight="1">
      <c r="A8" s="61"/>
      <c r="B8" s="61"/>
      <c r="C8" s="61"/>
      <c r="D8" s="61"/>
      <c r="E8" s="61"/>
      <c r="F8" s="61"/>
      <c r="G8" s="61"/>
      <c r="H8" s="65" t="s">
        <v>14</v>
      </c>
      <c r="I8" s="58"/>
      <c r="J8" s="59" t="s">
        <v>13</v>
      </c>
      <c r="K8" s="58"/>
      <c r="L8" s="59" t="s">
        <v>14</v>
      </c>
      <c r="M8" s="58"/>
      <c r="N8" s="59" t="s">
        <v>13</v>
      </c>
      <c r="O8" s="58"/>
      <c r="P8" s="64" t="s">
        <v>14</v>
      </c>
      <c r="Q8" s="19"/>
      <c r="R8" s="59" t="s">
        <v>13</v>
      </c>
      <c r="S8" s="58"/>
      <c r="T8" s="64" t="s">
        <v>15</v>
      </c>
      <c r="U8" s="19"/>
      <c r="V8" s="63" t="s">
        <v>9</v>
      </c>
      <c r="W8" s="61"/>
      <c r="X8" s="59" t="s">
        <v>14</v>
      </c>
      <c r="Y8" s="58"/>
      <c r="Z8" s="59" t="s">
        <v>13</v>
      </c>
      <c r="AA8" s="58"/>
      <c r="AB8" s="62" t="s">
        <v>9</v>
      </c>
      <c r="AC8" s="61"/>
      <c r="AD8" s="61"/>
      <c r="AE8" s="61"/>
      <c r="AF8" s="21"/>
      <c r="AG8" s="20"/>
      <c r="AH8" s="19"/>
      <c r="AI8" s="21"/>
      <c r="AJ8" s="20"/>
      <c r="AK8" s="19"/>
      <c r="AL8" s="61"/>
      <c r="AM8" s="61"/>
      <c r="AN8" s="61"/>
      <c r="AO8" s="21"/>
      <c r="AP8" s="20"/>
      <c r="AQ8" s="19"/>
      <c r="AR8" s="21"/>
      <c r="AS8" s="20"/>
      <c r="AT8" s="19"/>
      <c r="AU8" s="61"/>
      <c r="AV8" s="21"/>
      <c r="AW8" s="20"/>
      <c r="AX8" s="19"/>
      <c r="AY8" s="21"/>
      <c r="AZ8" s="20"/>
      <c r="BA8" s="19"/>
      <c r="BB8" s="61"/>
      <c r="BC8" s="59" t="s">
        <v>14</v>
      </c>
      <c r="BD8" s="60"/>
      <c r="BE8" s="58"/>
      <c r="BF8" s="59" t="s">
        <v>13</v>
      </c>
      <c r="BG8" s="60"/>
      <c r="BH8" s="58"/>
      <c r="BI8" s="59" t="s">
        <v>12</v>
      </c>
      <c r="BJ8" s="60"/>
      <c r="BK8" s="58"/>
      <c r="BL8" s="59" t="s">
        <v>11</v>
      </c>
      <c r="BM8" s="60"/>
      <c r="BN8" s="58"/>
      <c r="BO8" s="59" t="s">
        <v>10</v>
      </c>
      <c r="BP8" s="60"/>
      <c r="BQ8" s="58"/>
      <c r="BR8" s="59" t="s">
        <v>9</v>
      </c>
      <c r="BS8" s="58"/>
      <c r="BT8" s="14"/>
      <c r="BU8" s="54"/>
      <c r="BV8" s="54"/>
      <c r="BW8" s="54"/>
      <c r="BX8" s="53"/>
      <c r="BY8" s="53"/>
      <c r="BZ8" s="53"/>
      <c r="CA8" s="52"/>
      <c r="CB8" s="52"/>
      <c r="CC8" s="52"/>
      <c r="CD8" s="51"/>
      <c r="CE8" s="51"/>
      <c r="CF8" s="51"/>
      <c r="CG8" s="50"/>
      <c r="CH8" s="50"/>
      <c r="CI8" s="50"/>
      <c r="CJ8" s="49"/>
      <c r="CK8" s="49"/>
      <c r="CL8" s="49"/>
      <c r="CM8" s="48"/>
    </row>
    <row r="9" spans="1:91" ht="18" customHeight="1">
      <c r="A9" s="18"/>
      <c r="B9" s="18"/>
      <c r="C9" s="18"/>
      <c r="D9" s="18"/>
      <c r="E9" s="18"/>
      <c r="F9" s="18"/>
      <c r="G9" s="18"/>
      <c r="H9" s="57" t="s">
        <v>7</v>
      </c>
      <c r="I9" s="56" t="s">
        <v>6</v>
      </c>
      <c r="J9" s="56" t="s">
        <v>7</v>
      </c>
      <c r="K9" s="56" t="s">
        <v>6</v>
      </c>
      <c r="L9" s="56" t="s">
        <v>7</v>
      </c>
      <c r="M9" s="56" t="s">
        <v>6</v>
      </c>
      <c r="N9" s="56" t="s">
        <v>7</v>
      </c>
      <c r="O9" s="56" t="s">
        <v>6</v>
      </c>
      <c r="P9" s="56" t="s">
        <v>7</v>
      </c>
      <c r="Q9" s="56" t="s">
        <v>6</v>
      </c>
      <c r="R9" s="56" t="s">
        <v>7</v>
      </c>
      <c r="S9" s="56" t="s">
        <v>6</v>
      </c>
      <c r="T9" s="56" t="s">
        <v>7</v>
      </c>
      <c r="U9" s="56" t="s">
        <v>6</v>
      </c>
      <c r="V9" s="18"/>
      <c r="W9" s="18"/>
      <c r="X9" s="56" t="s">
        <v>7</v>
      </c>
      <c r="Y9" s="56" t="s">
        <v>6</v>
      </c>
      <c r="Z9" s="56" t="s">
        <v>7</v>
      </c>
      <c r="AA9" s="56" t="s">
        <v>6</v>
      </c>
      <c r="AB9" s="21"/>
      <c r="AC9" s="18"/>
      <c r="AD9" s="18"/>
      <c r="AE9" s="18"/>
      <c r="AF9" s="55" t="s">
        <v>7</v>
      </c>
      <c r="AG9" s="55" t="s">
        <v>6</v>
      </c>
      <c r="AH9" s="55" t="s">
        <v>8</v>
      </c>
      <c r="AI9" s="55" t="s">
        <v>7</v>
      </c>
      <c r="AJ9" s="55" t="s">
        <v>6</v>
      </c>
      <c r="AK9" s="55" t="s">
        <v>8</v>
      </c>
      <c r="AL9" s="18"/>
      <c r="AM9" s="18"/>
      <c r="AN9" s="18"/>
      <c r="AO9" s="56" t="s">
        <v>7</v>
      </c>
      <c r="AP9" s="56" t="s">
        <v>6</v>
      </c>
      <c r="AQ9" s="56" t="s">
        <v>8</v>
      </c>
      <c r="AR9" s="56" t="s">
        <v>7</v>
      </c>
      <c r="AS9" s="56" t="s">
        <v>6</v>
      </c>
      <c r="AT9" s="55" t="s">
        <v>8</v>
      </c>
      <c r="AU9" s="18"/>
      <c r="AV9" s="56" t="s">
        <v>7</v>
      </c>
      <c r="AW9" s="56" t="s">
        <v>6</v>
      </c>
      <c r="AX9" s="56" t="s">
        <v>8</v>
      </c>
      <c r="AY9" s="56" t="s">
        <v>7</v>
      </c>
      <c r="AZ9" s="56" t="s">
        <v>6</v>
      </c>
      <c r="BA9" s="55" t="s">
        <v>8</v>
      </c>
      <c r="BB9" s="18"/>
      <c r="BC9" s="56" t="s">
        <v>7</v>
      </c>
      <c r="BD9" s="56" t="s">
        <v>6</v>
      </c>
      <c r="BE9" s="56" t="s">
        <v>8</v>
      </c>
      <c r="BF9" s="56" t="s">
        <v>7</v>
      </c>
      <c r="BG9" s="56" t="s">
        <v>6</v>
      </c>
      <c r="BH9" s="56" t="s">
        <v>8</v>
      </c>
      <c r="BI9" s="56" t="s">
        <v>7</v>
      </c>
      <c r="BJ9" s="56" t="s">
        <v>6</v>
      </c>
      <c r="BK9" s="56" t="s">
        <v>8</v>
      </c>
      <c r="BL9" s="56" t="s">
        <v>7</v>
      </c>
      <c r="BM9" s="56" t="s">
        <v>6</v>
      </c>
      <c r="BN9" s="56" t="s">
        <v>8</v>
      </c>
      <c r="BO9" s="56" t="s">
        <v>7</v>
      </c>
      <c r="BP9" s="56" t="s">
        <v>6</v>
      </c>
      <c r="BQ9" s="56" t="s">
        <v>8</v>
      </c>
      <c r="BR9" s="56" t="s">
        <v>7</v>
      </c>
      <c r="BS9" s="55" t="s">
        <v>6</v>
      </c>
      <c r="BT9" s="14"/>
      <c r="BU9" s="54"/>
      <c r="BV9" s="54"/>
      <c r="BW9" s="54"/>
      <c r="BX9" s="53"/>
      <c r="BY9" s="53"/>
      <c r="BZ9" s="53"/>
      <c r="CA9" s="52"/>
      <c r="CB9" s="52"/>
      <c r="CC9" s="52"/>
      <c r="CD9" s="51"/>
      <c r="CE9" s="51"/>
      <c r="CF9" s="51"/>
      <c r="CG9" s="50"/>
      <c r="CH9" s="50"/>
      <c r="CI9" s="50"/>
      <c r="CJ9" s="49"/>
      <c r="CK9" s="49"/>
      <c r="CL9" s="49"/>
      <c r="CM9" s="48"/>
    </row>
    <row r="10" spans="1:91" ht="13.5" customHeight="1">
      <c r="A10" s="47">
        <v>1</v>
      </c>
      <c r="B10" s="46" t="str">
        <f>[1]INFOUTAMA!B12</f>
        <v>MOJOLANGU</v>
      </c>
      <c r="C10" s="45">
        <f>[1]INFOUTAMA!C12</f>
        <v>0</v>
      </c>
      <c r="D10" s="45">
        <f>[1]INFOUTAMA!D12</f>
        <v>0</v>
      </c>
      <c r="E10" s="44">
        <f>[1]INFOUTAMA!E12</f>
        <v>0</v>
      </c>
      <c r="F10" s="37">
        <v>26</v>
      </c>
      <c r="G10" s="37">
        <v>26</v>
      </c>
      <c r="H10" s="39">
        <v>1</v>
      </c>
      <c r="I10" s="39">
        <v>0</v>
      </c>
      <c r="J10" s="39">
        <v>1</v>
      </c>
      <c r="K10" s="39">
        <v>1</v>
      </c>
      <c r="L10" s="39">
        <v>0</v>
      </c>
      <c r="M10" s="39">
        <v>0</v>
      </c>
      <c r="N10" s="39">
        <v>0</v>
      </c>
      <c r="O10" s="39">
        <v>0</v>
      </c>
      <c r="P10" s="42">
        <f>+L10+H10</f>
        <v>1</v>
      </c>
      <c r="Q10" s="42">
        <f>+M10+I10</f>
        <v>0</v>
      </c>
      <c r="R10" s="42">
        <f>+N10+J10</f>
        <v>1</v>
      </c>
      <c r="S10" s="42">
        <f>+O10+K10</f>
        <v>1</v>
      </c>
      <c r="T10" s="42">
        <f>+R10+P10</f>
        <v>2</v>
      </c>
      <c r="U10" s="42">
        <f>+S10+Q10</f>
        <v>1</v>
      </c>
      <c r="V10" s="42">
        <f>+T10+U10</f>
        <v>3</v>
      </c>
      <c r="W10" s="43" t="e">
        <f>+V10/E10</f>
        <v>#DIV/0!</v>
      </c>
      <c r="X10" s="39">
        <v>2</v>
      </c>
      <c r="Y10" s="39">
        <v>3</v>
      </c>
      <c r="Z10" s="39">
        <v>8</v>
      </c>
      <c r="AA10" s="39">
        <v>10</v>
      </c>
      <c r="AB10" s="42">
        <f>+SUM(X10:AA10)</f>
        <v>23</v>
      </c>
      <c r="AC10" s="37">
        <v>3</v>
      </c>
      <c r="AD10" s="41">
        <f>AC10/V10</f>
        <v>1</v>
      </c>
      <c r="AE10" s="37">
        <v>16</v>
      </c>
      <c r="AF10" s="39">
        <v>1</v>
      </c>
      <c r="AG10" s="39">
        <v>0</v>
      </c>
      <c r="AH10" s="40">
        <f>SUM(AF10:AG10)</f>
        <v>1</v>
      </c>
      <c r="AI10" s="39">
        <v>5</v>
      </c>
      <c r="AJ10" s="39">
        <v>9</v>
      </c>
      <c r="AK10" s="36">
        <f>SUM(AI10:AJ10)</f>
        <v>14</v>
      </c>
      <c r="AL10" s="36">
        <f>AH10+AK10</f>
        <v>15</v>
      </c>
      <c r="AM10" s="37">
        <v>1</v>
      </c>
      <c r="AN10" s="41">
        <f>AM10/AH10</f>
        <v>1</v>
      </c>
      <c r="AO10" s="39">
        <v>0</v>
      </c>
      <c r="AP10" s="39">
        <v>0</v>
      </c>
      <c r="AQ10" s="36">
        <f>+AP10+AO10</f>
        <v>0</v>
      </c>
      <c r="AR10" s="39">
        <v>11</v>
      </c>
      <c r="AS10" s="39">
        <v>13</v>
      </c>
      <c r="AT10" s="40">
        <f>+AS10+AR10</f>
        <v>24</v>
      </c>
      <c r="AU10" s="36">
        <f>AQ10+AT10</f>
        <v>24</v>
      </c>
      <c r="AV10" s="39">
        <v>0</v>
      </c>
      <c r="AW10" s="39">
        <v>0</v>
      </c>
      <c r="AX10" s="36">
        <f>SUM(AV10:AW10)</f>
        <v>0</v>
      </c>
      <c r="AY10" s="39">
        <v>1</v>
      </c>
      <c r="AZ10" s="39">
        <v>1</v>
      </c>
      <c r="BA10" s="36">
        <f>+AZ10+AY10</f>
        <v>2</v>
      </c>
      <c r="BB10" s="36">
        <f>AX10+BA10</f>
        <v>2</v>
      </c>
      <c r="BC10" s="38">
        <v>0</v>
      </c>
      <c r="BD10" s="38">
        <v>0</v>
      </c>
      <c r="BE10" s="36">
        <f>+BD10+BC10</f>
        <v>0</v>
      </c>
      <c r="BF10" s="38">
        <v>0</v>
      </c>
      <c r="BG10" s="38">
        <v>0</v>
      </c>
      <c r="BH10" s="36">
        <f>+BG10+BF10</f>
        <v>0</v>
      </c>
      <c r="BI10" s="37">
        <v>0</v>
      </c>
      <c r="BJ10" s="37">
        <v>0</v>
      </c>
      <c r="BK10" s="36">
        <f>+BJ10+BI10</f>
        <v>0</v>
      </c>
      <c r="BL10" s="37">
        <v>0</v>
      </c>
      <c r="BM10" s="37">
        <v>0</v>
      </c>
      <c r="BN10" s="36">
        <f>+BM10+BL10</f>
        <v>0</v>
      </c>
      <c r="BO10" s="37">
        <v>0</v>
      </c>
      <c r="BP10" s="37">
        <v>0</v>
      </c>
      <c r="BQ10" s="36">
        <f>+BP10+BO10</f>
        <v>0</v>
      </c>
      <c r="BR10" s="36">
        <f>BC10+BF10+BI10+BO10+BL10</f>
        <v>0</v>
      </c>
      <c r="BS10" s="40">
        <f>+BG10+BD10+BJ10+BP10+BM10</f>
        <v>0</v>
      </c>
      <c r="BT10" s="34"/>
      <c r="BU10" s="8"/>
      <c r="BV10" s="8"/>
      <c r="BW10" s="8"/>
      <c r="BX10" s="7"/>
      <c r="BY10" s="7"/>
      <c r="BZ10" s="7"/>
      <c r="CA10" s="6"/>
      <c r="CB10" s="6"/>
      <c r="CC10" s="6"/>
      <c r="CD10" s="5"/>
      <c r="CE10" s="5"/>
      <c r="CF10" s="5"/>
      <c r="CG10" s="4"/>
      <c r="CH10" s="4"/>
      <c r="CI10" s="4"/>
      <c r="CJ10" s="3"/>
      <c r="CK10" s="3"/>
      <c r="CL10" s="3"/>
      <c r="CM10" s="2"/>
    </row>
    <row r="11" spans="1:91" ht="13.5" customHeight="1">
      <c r="A11" s="47">
        <v>2</v>
      </c>
      <c r="B11" s="46" t="str">
        <f>[1]INFOUTAMA!B13</f>
        <v>TUNJUNG SEKAR</v>
      </c>
      <c r="C11" s="45">
        <f>[1]INFOUTAMA!C13</f>
        <v>0</v>
      </c>
      <c r="D11" s="45">
        <f>[1]INFOUTAMA!D13</f>
        <v>0</v>
      </c>
      <c r="E11" s="44">
        <f>[1]INFOUTAMA!E13</f>
        <v>0</v>
      </c>
      <c r="F11" s="37">
        <v>25</v>
      </c>
      <c r="G11" s="37">
        <v>25</v>
      </c>
      <c r="H11" s="39">
        <v>0</v>
      </c>
      <c r="I11" s="39">
        <v>1</v>
      </c>
      <c r="J11" s="39">
        <v>1</v>
      </c>
      <c r="K11" s="39">
        <v>1</v>
      </c>
      <c r="L11" s="39">
        <v>0</v>
      </c>
      <c r="M11" s="39">
        <v>0</v>
      </c>
      <c r="N11" s="39">
        <v>0</v>
      </c>
      <c r="O11" s="39">
        <v>0</v>
      </c>
      <c r="P11" s="42">
        <f>+L11+H11</f>
        <v>0</v>
      </c>
      <c r="Q11" s="42">
        <f>+M11+I11</f>
        <v>1</v>
      </c>
      <c r="R11" s="42">
        <f>+N11+J11</f>
        <v>1</v>
      </c>
      <c r="S11" s="42">
        <f>+O11+K11</f>
        <v>1</v>
      </c>
      <c r="T11" s="42">
        <f>+R11+P11</f>
        <v>1</v>
      </c>
      <c r="U11" s="42">
        <f>+S11+Q11</f>
        <v>2</v>
      </c>
      <c r="V11" s="42">
        <f>+T11+U11</f>
        <v>3</v>
      </c>
      <c r="W11" s="43" t="e">
        <f>+V11/E11</f>
        <v>#DIV/0!</v>
      </c>
      <c r="X11" s="39">
        <v>2</v>
      </c>
      <c r="Y11" s="39">
        <v>2</v>
      </c>
      <c r="Z11" s="39">
        <v>7</v>
      </c>
      <c r="AA11" s="39">
        <v>11</v>
      </c>
      <c r="AB11" s="42">
        <f>+SUM(X11:AA11)</f>
        <v>22</v>
      </c>
      <c r="AC11" s="37">
        <v>3</v>
      </c>
      <c r="AD11" s="41">
        <f>AC11/V11</f>
        <v>1</v>
      </c>
      <c r="AE11" s="37">
        <v>14</v>
      </c>
      <c r="AF11" s="39">
        <v>0</v>
      </c>
      <c r="AG11" s="39">
        <v>0</v>
      </c>
      <c r="AH11" s="40">
        <f>SUM(AF11:AG11)</f>
        <v>0</v>
      </c>
      <c r="AI11" s="39">
        <v>6</v>
      </c>
      <c r="AJ11" s="39">
        <v>8</v>
      </c>
      <c r="AK11" s="36">
        <f>SUM(AI11:AJ11)</f>
        <v>14</v>
      </c>
      <c r="AL11" s="36">
        <f>AH11+AK11</f>
        <v>14</v>
      </c>
      <c r="AM11" s="37">
        <v>0</v>
      </c>
      <c r="AN11" s="41" t="e">
        <f>AM11/AH11</f>
        <v>#DIV/0!</v>
      </c>
      <c r="AO11" s="39">
        <v>0</v>
      </c>
      <c r="AP11" s="39">
        <v>0</v>
      </c>
      <c r="AQ11" s="36">
        <f>+AP11+AO11</f>
        <v>0</v>
      </c>
      <c r="AR11" s="39">
        <v>8</v>
      </c>
      <c r="AS11" s="39">
        <v>10</v>
      </c>
      <c r="AT11" s="40">
        <f>+AS11+AR11</f>
        <v>18</v>
      </c>
      <c r="AU11" s="36">
        <f>AQ11+AT11</f>
        <v>18</v>
      </c>
      <c r="AV11" s="39">
        <v>0</v>
      </c>
      <c r="AW11" s="39">
        <v>0</v>
      </c>
      <c r="AX11" s="36">
        <f>SUM(AV11:AW11)</f>
        <v>0</v>
      </c>
      <c r="AY11" s="39">
        <v>0</v>
      </c>
      <c r="AZ11" s="39">
        <v>1</v>
      </c>
      <c r="BA11" s="36">
        <f>+AZ11+AY11</f>
        <v>1</v>
      </c>
      <c r="BB11" s="36">
        <f>AX11+BA11</f>
        <v>1</v>
      </c>
      <c r="BC11" s="38">
        <v>0</v>
      </c>
      <c r="BD11" s="38">
        <v>0</v>
      </c>
      <c r="BE11" s="36">
        <f>+BD11+BC11</f>
        <v>0</v>
      </c>
      <c r="BF11" s="38">
        <v>0</v>
      </c>
      <c r="BG11" s="38">
        <v>0</v>
      </c>
      <c r="BH11" s="36">
        <f>+BG11+BF11</f>
        <v>0</v>
      </c>
      <c r="BI11" s="37">
        <v>0</v>
      </c>
      <c r="BJ11" s="37">
        <v>0</v>
      </c>
      <c r="BK11" s="36">
        <f>+BJ11+BI11</f>
        <v>0</v>
      </c>
      <c r="BL11" s="37">
        <v>0</v>
      </c>
      <c r="BM11" s="37">
        <v>0</v>
      </c>
      <c r="BN11" s="36">
        <f>+BM11+BL11</f>
        <v>0</v>
      </c>
      <c r="BO11" s="37">
        <v>0</v>
      </c>
      <c r="BP11" s="37">
        <v>0</v>
      </c>
      <c r="BQ11" s="36">
        <f>+BP11+BO11</f>
        <v>0</v>
      </c>
      <c r="BR11" s="36">
        <f>BC11+BF11+BI11+BO11+BL11</f>
        <v>0</v>
      </c>
      <c r="BS11" s="40">
        <f>+BG11+BD11+BJ11+BP11+BM11</f>
        <v>0</v>
      </c>
      <c r="BT11" s="34"/>
      <c r="BU11" s="8"/>
      <c r="BV11" s="8"/>
      <c r="BW11" s="8"/>
      <c r="BX11" s="7"/>
      <c r="BY11" s="7"/>
      <c r="BZ11" s="7"/>
      <c r="CA11" s="6"/>
      <c r="CB11" s="6"/>
      <c r="CC11" s="6"/>
      <c r="CD11" s="5"/>
      <c r="CE11" s="5"/>
      <c r="CF11" s="5"/>
      <c r="CG11" s="4"/>
      <c r="CH11" s="4"/>
      <c r="CI11" s="4"/>
      <c r="CJ11" s="3"/>
      <c r="CK11" s="3"/>
      <c r="CL11" s="3"/>
      <c r="CM11" s="2"/>
    </row>
    <row r="12" spans="1:91" ht="13.5" customHeight="1">
      <c r="A12" s="47">
        <v>3</v>
      </c>
      <c r="B12" s="46" t="str">
        <f>[1]INFOUTAMA!B14</f>
        <v>TASIKMADU</v>
      </c>
      <c r="C12" s="45">
        <f>[1]INFOUTAMA!C14</f>
        <v>0</v>
      </c>
      <c r="D12" s="45">
        <f>[1]INFOUTAMA!D14</f>
        <v>0</v>
      </c>
      <c r="E12" s="44">
        <f>[1]INFOUTAMA!E14</f>
        <v>0</v>
      </c>
      <c r="F12" s="37">
        <v>6</v>
      </c>
      <c r="G12" s="37">
        <v>6</v>
      </c>
      <c r="H12" s="39">
        <v>0</v>
      </c>
      <c r="I12" s="39">
        <v>0</v>
      </c>
      <c r="J12" s="39">
        <v>1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42">
        <f>+L12+H12</f>
        <v>0</v>
      </c>
      <c r="Q12" s="42">
        <f>+M12+I12</f>
        <v>0</v>
      </c>
      <c r="R12" s="42">
        <f>+N12+J12</f>
        <v>1</v>
      </c>
      <c r="S12" s="42">
        <f>+O12+K12</f>
        <v>0</v>
      </c>
      <c r="T12" s="42">
        <f>+R12+P12</f>
        <v>1</v>
      </c>
      <c r="U12" s="42">
        <f>+S12+Q12</f>
        <v>0</v>
      </c>
      <c r="V12" s="42">
        <f>+T12+U12</f>
        <v>1</v>
      </c>
      <c r="W12" s="43" t="e">
        <f>+V12/E12</f>
        <v>#DIV/0!</v>
      </c>
      <c r="X12" s="39">
        <v>1</v>
      </c>
      <c r="Y12" s="39">
        <v>1</v>
      </c>
      <c r="Z12" s="39">
        <v>2</v>
      </c>
      <c r="AA12" s="39">
        <v>1</v>
      </c>
      <c r="AB12" s="42">
        <f>+SUM(X12:AA12)</f>
        <v>5</v>
      </c>
      <c r="AC12" s="37">
        <v>1</v>
      </c>
      <c r="AD12" s="41">
        <f>AC12/V12</f>
        <v>1</v>
      </c>
      <c r="AE12" s="37">
        <v>2</v>
      </c>
      <c r="AF12" s="39">
        <v>0</v>
      </c>
      <c r="AG12" s="39">
        <v>0</v>
      </c>
      <c r="AH12" s="40">
        <f>SUM(AF12:AG12)</f>
        <v>0</v>
      </c>
      <c r="AI12" s="39">
        <v>1</v>
      </c>
      <c r="AJ12" s="39">
        <v>1</v>
      </c>
      <c r="AK12" s="36">
        <f>SUM(AI12:AJ12)</f>
        <v>2</v>
      </c>
      <c r="AL12" s="36">
        <f>AH12+AK12</f>
        <v>2</v>
      </c>
      <c r="AM12" s="37">
        <v>0</v>
      </c>
      <c r="AN12" s="41" t="e">
        <f>AM12/AH12</f>
        <v>#DIV/0!</v>
      </c>
      <c r="AO12" s="39">
        <v>0</v>
      </c>
      <c r="AP12" s="39">
        <v>0</v>
      </c>
      <c r="AQ12" s="36">
        <f>+AP12+AO12</f>
        <v>0</v>
      </c>
      <c r="AR12" s="39">
        <v>2</v>
      </c>
      <c r="AS12" s="39">
        <v>1</v>
      </c>
      <c r="AT12" s="40">
        <f>+AS12+AR12</f>
        <v>3</v>
      </c>
      <c r="AU12" s="36">
        <f>AQ12+AT12</f>
        <v>3</v>
      </c>
      <c r="AV12" s="39">
        <v>0</v>
      </c>
      <c r="AW12" s="39">
        <v>0</v>
      </c>
      <c r="AX12" s="36">
        <f>SUM(AV12:AW12)</f>
        <v>0</v>
      </c>
      <c r="AY12" s="39">
        <v>0</v>
      </c>
      <c r="AZ12" s="39">
        <v>0</v>
      </c>
      <c r="BA12" s="36">
        <f>+AZ12+AY12</f>
        <v>0</v>
      </c>
      <c r="BB12" s="36">
        <f>AX12+BA12</f>
        <v>0</v>
      </c>
      <c r="BC12" s="38">
        <v>0</v>
      </c>
      <c r="BD12" s="38">
        <v>0</v>
      </c>
      <c r="BE12" s="36">
        <f>+BD12+BC12</f>
        <v>0</v>
      </c>
      <c r="BF12" s="38">
        <v>0</v>
      </c>
      <c r="BG12" s="38">
        <v>0</v>
      </c>
      <c r="BH12" s="36">
        <f>+BG12+BF12</f>
        <v>0</v>
      </c>
      <c r="BI12" s="37">
        <v>0</v>
      </c>
      <c r="BJ12" s="37">
        <v>0</v>
      </c>
      <c r="BK12" s="36">
        <f>+BJ12+BI12</f>
        <v>0</v>
      </c>
      <c r="BL12" s="37">
        <v>0</v>
      </c>
      <c r="BM12" s="37">
        <v>0</v>
      </c>
      <c r="BN12" s="36">
        <f>+BM12+BL12</f>
        <v>0</v>
      </c>
      <c r="BO12" s="37">
        <v>0</v>
      </c>
      <c r="BP12" s="37">
        <v>0</v>
      </c>
      <c r="BQ12" s="36">
        <f>+BP12+BO12</f>
        <v>0</v>
      </c>
      <c r="BR12" s="36">
        <f>BC12+BF12+BI12+BO12+BL12</f>
        <v>0</v>
      </c>
      <c r="BS12" s="40">
        <f>+BG12+BD12+BJ12+BP12+BM12</f>
        <v>0</v>
      </c>
      <c r="BT12" s="34"/>
      <c r="BU12" s="8"/>
      <c r="BV12" s="8"/>
      <c r="BW12" s="8"/>
      <c r="BX12" s="7"/>
      <c r="BY12" s="7"/>
      <c r="BZ12" s="7"/>
      <c r="CA12" s="6"/>
      <c r="CB12" s="6"/>
      <c r="CC12" s="6"/>
      <c r="CD12" s="5"/>
      <c r="CE12" s="5"/>
      <c r="CF12" s="5"/>
      <c r="CG12" s="4"/>
      <c r="CH12" s="4"/>
      <c r="CI12" s="4"/>
      <c r="CJ12" s="3"/>
      <c r="CK12" s="3"/>
      <c r="CL12" s="3"/>
      <c r="CM12" s="2"/>
    </row>
    <row r="13" spans="1:91" ht="13.5" customHeight="1">
      <c r="A13" s="47">
        <v>4</v>
      </c>
      <c r="B13" s="46" t="str">
        <f>[1]INFOUTAMA!B15</f>
        <v>TUNGGULWULUNG</v>
      </c>
      <c r="C13" s="45">
        <f>[1]INFOUTAMA!C15</f>
        <v>0</v>
      </c>
      <c r="D13" s="45">
        <f>[1]INFOUTAMA!D15</f>
        <v>0</v>
      </c>
      <c r="E13" s="44">
        <f>[1]INFOUTAMA!E15</f>
        <v>0</v>
      </c>
      <c r="F13" s="37">
        <v>8</v>
      </c>
      <c r="G13" s="37">
        <v>8</v>
      </c>
      <c r="H13" s="39">
        <v>0</v>
      </c>
      <c r="I13" s="39">
        <v>1</v>
      </c>
      <c r="J13" s="39">
        <v>1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2">
        <f>+L13+H13</f>
        <v>0</v>
      </c>
      <c r="Q13" s="42">
        <f>+M13+I13</f>
        <v>1</v>
      </c>
      <c r="R13" s="42">
        <f>+N13+J13</f>
        <v>1</v>
      </c>
      <c r="S13" s="42">
        <f>+O13+K13</f>
        <v>0</v>
      </c>
      <c r="T13" s="42">
        <f>+R13+P13</f>
        <v>1</v>
      </c>
      <c r="U13" s="42">
        <f>+S13+Q13</f>
        <v>1</v>
      </c>
      <c r="V13" s="42">
        <f>+T13+U13</f>
        <v>2</v>
      </c>
      <c r="W13" s="43" t="e">
        <f>+V13/E13</f>
        <v>#DIV/0!</v>
      </c>
      <c r="X13" s="39">
        <v>2</v>
      </c>
      <c r="Y13" s="39">
        <v>1</v>
      </c>
      <c r="Z13" s="39">
        <v>1</v>
      </c>
      <c r="AA13" s="39">
        <v>2</v>
      </c>
      <c r="AB13" s="42">
        <f>+SUM(X13:AA13)</f>
        <v>6</v>
      </c>
      <c r="AC13" s="37">
        <v>2</v>
      </c>
      <c r="AD13" s="41">
        <f>AC13/V13</f>
        <v>1</v>
      </c>
      <c r="AE13" s="37">
        <v>3</v>
      </c>
      <c r="AF13" s="39">
        <v>0</v>
      </c>
      <c r="AG13" s="39">
        <v>0</v>
      </c>
      <c r="AH13" s="40">
        <f>SUM(AF13:AG13)</f>
        <v>0</v>
      </c>
      <c r="AI13" s="39">
        <v>2</v>
      </c>
      <c r="AJ13" s="39">
        <v>1</v>
      </c>
      <c r="AK13" s="36">
        <f>SUM(AI13:AJ13)</f>
        <v>3</v>
      </c>
      <c r="AL13" s="36">
        <f>AH13+AK13</f>
        <v>3</v>
      </c>
      <c r="AM13" s="37">
        <v>0</v>
      </c>
      <c r="AN13" s="41" t="e">
        <f>AM13/AH13</f>
        <v>#DIV/0!</v>
      </c>
      <c r="AO13" s="39">
        <v>0</v>
      </c>
      <c r="AP13" s="39">
        <v>0</v>
      </c>
      <c r="AQ13" s="36">
        <f>+AP13+AO13</f>
        <v>0</v>
      </c>
      <c r="AR13" s="39">
        <v>3</v>
      </c>
      <c r="AS13" s="39">
        <v>2</v>
      </c>
      <c r="AT13" s="40">
        <f>+AS13+AR13</f>
        <v>5</v>
      </c>
      <c r="AU13" s="36">
        <f>AQ13+AT13</f>
        <v>5</v>
      </c>
      <c r="AV13" s="39">
        <v>0</v>
      </c>
      <c r="AW13" s="39">
        <v>0</v>
      </c>
      <c r="AX13" s="36">
        <f>SUM(AV13:AW13)</f>
        <v>0</v>
      </c>
      <c r="AY13" s="39">
        <v>0</v>
      </c>
      <c r="AZ13" s="39">
        <v>0</v>
      </c>
      <c r="BA13" s="36">
        <f>+AZ13+AY13</f>
        <v>0</v>
      </c>
      <c r="BB13" s="36">
        <f>AX13+BA13</f>
        <v>0</v>
      </c>
      <c r="BC13" s="38">
        <v>0</v>
      </c>
      <c r="BD13" s="38">
        <v>0</v>
      </c>
      <c r="BE13" s="36">
        <f>+BD13+BC13</f>
        <v>0</v>
      </c>
      <c r="BF13" s="38">
        <v>0</v>
      </c>
      <c r="BG13" s="38">
        <v>0</v>
      </c>
      <c r="BH13" s="36">
        <f>+BG13+BF13</f>
        <v>0</v>
      </c>
      <c r="BI13" s="37">
        <v>0</v>
      </c>
      <c r="BJ13" s="37">
        <v>0</v>
      </c>
      <c r="BK13" s="36">
        <f>+BJ13+BI13</f>
        <v>0</v>
      </c>
      <c r="BL13" s="37">
        <v>0</v>
      </c>
      <c r="BM13" s="37">
        <v>0</v>
      </c>
      <c r="BN13" s="36">
        <f>+BM13+BL13</f>
        <v>0</v>
      </c>
      <c r="BO13" s="37">
        <v>0</v>
      </c>
      <c r="BP13" s="37">
        <v>0</v>
      </c>
      <c r="BQ13" s="36">
        <f>+BP13+BO13</f>
        <v>0</v>
      </c>
      <c r="BR13" s="36">
        <f>BC13+BF13+BI13+BO13+BL13</f>
        <v>0</v>
      </c>
      <c r="BS13" s="40">
        <f>+BG13+BD13+BJ13+BP13+BM13</f>
        <v>0</v>
      </c>
      <c r="BT13" s="34"/>
      <c r="BU13" s="8"/>
      <c r="BV13" s="8"/>
      <c r="BW13" s="8"/>
      <c r="BX13" s="7"/>
      <c r="BY13" s="7"/>
      <c r="BZ13" s="7"/>
      <c r="CA13" s="6"/>
      <c r="CB13" s="6"/>
      <c r="CC13" s="6"/>
      <c r="CD13" s="5"/>
      <c r="CE13" s="5"/>
      <c r="CF13" s="5"/>
      <c r="CG13" s="4"/>
      <c r="CH13" s="4"/>
      <c r="CI13" s="4"/>
      <c r="CJ13" s="3"/>
      <c r="CK13" s="3"/>
      <c r="CL13" s="3"/>
      <c r="CM13" s="2"/>
    </row>
    <row r="14" spans="1:91" ht="13.5" customHeight="1">
      <c r="A14" s="47">
        <f>[1]INFOUTAMA!A16</f>
        <v>5</v>
      </c>
      <c r="B14" s="46" t="str">
        <f>[1]INFOUTAMA!B16</f>
        <v>RS/Sumber Lain/Luar Wilayah</v>
      </c>
      <c r="C14" s="45">
        <f>[1]INFOUTAMA!C16</f>
        <v>0</v>
      </c>
      <c r="D14" s="45">
        <f>[1]INFOUTAMA!D16</f>
        <v>0</v>
      </c>
      <c r="E14" s="44">
        <f>[1]INFOUTAMA!E16</f>
        <v>0</v>
      </c>
      <c r="F14" s="37">
        <v>6</v>
      </c>
      <c r="G14" s="37">
        <v>6</v>
      </c>
      <c r="H14" s="39">
        <v>1</v>
      </c>
      <c r="I14" s="39">
        <v>0</v>
      </c>
      <c r="J14" s="39">
        <v>1</v>
      </c>
      <c r="K14" s="39">
        <v>1</v>
      </c>
      <c r="L14" s="39">
        <v>0</v>
      </c>
      <c r="M14" s="39">
        <v>0</v>
      </c>
      <c r="N14" s="39">
        <v>0</v>
      </c>
      <c r="O14" s="39">
        <v>0</v>
      </c>
      <c r="P14" s="42">
        <f>+L14+H14</f>
        <v>1</v>
      </c>
      <c r="Q14" s="42">
        <f>+M14+I14</f>
        <v>0</v>
      </c>
      <c r="R14" s="42">
        <f>+N14+J14</f>
        <v>1</v>
      </c>
      <c r="S14" s="42">
        <f>+O14+K14</f>
        <v>1</v>
      </c>
      <c r="T14" s="42">
        <f>+R14+P14</f>
        <v>2</v>
      </c>
      <c r="U14" s="42">
        <f>+S14+Q14</f>
        <v>1</v>
      </c>
      <c r="V14" s="42">
        <f>+T14+U14</f>
        <v>3</v>
      </c>
      <c r="W14" s="43"/>
      <c r="X14" s="39">
        <v>1</v>
      </c>
      <c r="Y14" s="39">
        <v>1</v>
      </c>
      <c r="Z14" s="39">
        <v>1</v>
      </c>
      <c r="AA14" s="39">
        <v>1</v>
      </c>
      <c r="AB14" s="42">
        <f>+SUM(X14:AA14)</f>
        <v>4</v>
      </c>
      <c r="AC14" s="37">
        <v>3</v>
      </c>
      <c r="AD14" s="41">
        <f>AC14/V14</f>
        <v>1</v>
      </c>
      <c r="AE14" s="37">
        <v>2</v>
      </c>
      <c r="AF14" s="39">
        <v>0</v>
      </c>
      <c r="AG14" s="39">
        <v>0</v>
      </c>
      <c r="AH14" s="40">
        <f>SUM(AF14:AG14)</f>
        <v>0</v>
      </c>
      <c r="AI14" s="39">
        <v>1</v>
      </c>
      <c r="AJ14" s="39">
        <v>1</v>
      </c>
      <c r="AK14" s="36">
        <f>SUM(AI14:AJ14)</f>
        <v>2</v>
      </c>
      <c r="AL14" s="36">
        <f>AH14+AK14</f>
        <v>2</v>
      </c>
      <c r="AM14" s="37">
        <v>0</v>
      </c>
      <c r="AN14" s="41" t="e">
        <f>AM14/AH14</f>
        <v>#DIV/0!</v>
      </c>
      <c r="AO14" s="39" t="s">
        <v>5</v>
      </c>
      <c r="AP14" s="39">
        <v>0</v>
      </c>
      <c r="AQ14" s="36" t="e">
        <f>+AP14+AO14</f>
        <v>#VALUE!</v>
      </c>
      <c r="AR14" s="39">
        <v>2</v>
      </c>
      <c r="AS14" s="39">
        <v>1</v>
      </c>
      <c r="AT14" s="40">
        <f>+AS14+AR14</f>
        <v>3</v>
      </c>
      <c r="AU14" s="36" t="e">
        <f>AQ14+AT14</f>
        <v>#VALUE!</v>
      </c>
      <c r="AV14" s="39">
        <v>0</v>
      </c>
      <c r="AW14" s="39">
        <v>0</v>
      </c>
      <c r="AX14" s="36">
        <f>SUM(AV14:AW14)</f>
        <v>0</v>
      </c>
      <c r="AY14" s="39">
        <v>0</v>
      </c>
      <c r="AZ14" s="39">
        <v>0</v>
      </c>
      <c r="BA14" s="36">
        <f>+AZ14+AY14</f>
        <v>0</v>
      </c>
      <c r="BB14" s="36">
        <f>AX14+BA14</f>
        <v>0</v>
      </c>
      <c r="BC14" s="38">
        <v>0</v>
      </c>
      <c r="BD14" s="38">
        <v>0</v>
      </c>
      <c r="BE14" s="36">
        <f>+BD14+BC14</f>
        <v>0</v>
      </c>
      <c r="BF14" s="38">
        <v>0</v>
      </c>
      <c r="BG14" s="38">
        <v>0</v>
      </c>
      <c r="BH14" s="36">
        <f>+BG14+BF14</f>
        <v>0</v>
      </c>
      <c r="BI14" s="37">
        <v>0</v>
      </c>
      <c r="BJ14" s="37">
        <v>0</v>
      </c>
      <c r="BK14" s="36">
        <f>+BJ14+BI14</f>
        <v>0</v>
      </c>
      <c r="BL14" s="37">
        <v>0</v>
      </c>
      <c r="BM14" s="37">
        <v>0</v>
      </c>
      <c r="BN14" s="36">
        <f>+BM14+BL14</f>
        <v>0</v>
      </c>
      <c r="BO14" s="37">
        <v>0</v>
      </c>
      <c r="BP14" s="37">
        <v>0</v>
      </c>
      <c r="BQ14" s="36">
        <f>+BP14+BO14</f>
        <v>0</v>
      </c>
      <c r="BR14" s="36">
        <f>BC14+BF14+BI14+BO14+BL14</f>
        <v>0</v>
      </c>
      <c r="BS14" s="35">
        <f>+BG14+BD14+BJ14+BP14+BM14</f>
        <v>0</v>
      </c>
      <c r="BT14" s="34"/>
      <c r="BU14" s="8"/>
      <c r="BV14" s="8"/>
      <c r="BW14" s="8"/>
      <c r="BX14" s="7"/>
      <c r="BY14" s="7"/>
      <c r="BZ14" s="7"/>
      <c r="CA14" s="6"/>
      <c r="CB14" s="6"/>
      <c r="CC14" s="6"/>
      <c r="CD14" s="5"/>
      <c r="CE14" s="5"/>
      <c r="CF14" s="5"/>
      <c r="CG14" s="4"/>
      <c r="CH14" s="4"/>
      <c r="CI14" s="4"/>
      <c r="CJ14" s="3"/>
      <c r="CK14" s="3"/>
      <c r="CL14" s="3"/>
      <c r="CM14" s="2"/>
    </row>
    <row r="15" spans="1:91" ht="13.5" customHeight="1">
      <c r="A15" s="33"/>
      <c r="B15" s="32" t="s">
        <v>4</v>
      </c>
      <c r="C15" s="31">
        <f>[1]INFOUTAMA!C17</f>
        <v>0</v>
      </c>
      <c r="D15" s="31">
        <f>[1]INFOUTAMA!D17</f>
        <v>0</v>
      </c>
      <c r="E15" s="31">
        <f>[1]INFOUTAMA!E17</f>
        <v>0</v>
      </c>
      <c r="F15" s="30">
        <f>+SUM(F10:F14)</f>
        <v>71</v>
      </c>
      <c r="G15" s="30">
        <f>+SUM(G10:G14)</f>
        <v>71</v>
      </c>
      <c r="H15" s="30">
        <f>+SUM(H10:H14)</f>
        <v>2</v>
      </c>
      <c r="I15" s="30">
        <f>+SUM(I10:I14)</f>
        <v>2</v>
      </c>
      <c r="J15" s="30">
        <f>+SUM(J10:J14)</f>
        <v>5</v>
      </c>
      <c r="K15" s="30">
        <f>+SUM(K10:K14)</f>
        <v>3</v>
      </c>
      <c r="L15" s="30">
        <f>+SUM(L10:L14)</f>
        <v>0</v>
      </c>
      <c r="M15" s="30">
        <f>+SUM(M10:M14)</f>
        <v>0</v>
      </c>
      <c r="N15" s="30">
        <f>+SUM(N10:N14)</f>
        <v>0</v>
      </c>
      <c r="O15" s="30">
        <f>+SUM(O10:O14)</f>
        <v>0</v>
      </c>
      <c r="P15" s="27">
        <f>+SUM(P10:P14)</f>
        <v>2</v>
      </c>
      <c r="Q15" s="27">
        <f>+SUM(Q10:Q14)</f>
        <v>2</v>
      </c>
      <c r="R15" s="27">
        <f>+SUM(R10:R14)</f>
        <v>5</v>
      </c>
      <c r="S15" s="27">
        <f>+SUM(S10:S14)</f>
        <v>3</v>
      </c>
      <c r="T15" s="27">
        <f>+SUM(T10:T14)</f>
        <v>7</v>
      </c>
      <c r="U15" s="27">
        <f>+SUM(U10:U14)</f>
        <v>5</v>
      </c>
      <c r="V15" s="27">
        <f>+SUM(V10:V14)</f>
        <v>12</v>
      </c>
      <c r="W15" s="29" t="e">
        <f>+V15/E15</f>
        <v>#DIV/0!</v>
      </c>
      <c r="X15" s="27">
        <f>+SUM(X10:X14)</f>
        <v>8</v>
      </c>
      <c r="Y15" s="27">
        <f>+SUM(Y10:Y14)</f>
        <v>8</v>
      </c>
      <c r="Z15" s="27">
        <f>+SUM(Z10:Z14)</f>
        <v>19</v>
      </c>
      <c r="AA15" s="27">
        <f>+SUM(AA10:AA14)</f>
        <v>25</v>
      </c>
      <c r="AB15" s="27">
        <f>+SUM(AB10:AB14)</f>
        <v>60</v>
      </c>
      <c r="AC15" s="27">
        <f>+SUM(AC10:AC14)</f>
        <v>12</v>
      </c>
      <c r="AD15" s="28">
        <f>AC15/V15</f>
        <v>1</v>
      </c>
      <c r="AE15" s="27">
        <f>+SUM(AE10:AE14)</f>
        <v>37</v>
      </c>
      <c r="AF15" s="27">
        <v>1</v>
      </c>
      <c r="AG15" s="27">
        <f>+SUM(AG10:AG14)</f>
        <v>0</v>
      </c>
      <c r="AH15" s="27">
        <f>+SUM(AH10:AH14)</f>
        <v>1</v>
      </c>
      <c r="AI15" s="27">
        <f>+SUM(AI10:AI14)</f>
        <v>15</v>
      </c>
      <c r="AJ15" s="27">
        <f>+SUM(AJ10:AJ14)</f>
        <v>20</v>
      </c>
      <c r="AK15" s="27">
        <f>+SUM(AK10:AK14)</f>
        <v>35</v>
      </c>
      <c r="AL15" s="27">
        <f>+SUM(AL10:AL14)</f>
        <v>36</v>
      </c>
      <c r="AM15" s="27">
        <f>+SUM(AM10:AM14)</f>
        <v>1</v>
      </c>
      <c r="AN15" s="28">
        <f>AM15/AH15</f>
        <v>1</v>
      </c>
      <c r="AO15" s="27">
        <f>+SUM(AO10:AO14)</f>
        <v>0</v>
      </c>
      <c r="AP15" s="27">
        <f>+SUM(AP10:AP14)</f>
        <v>0</v>
      </c>
      <c r="AQ15" s="27" t="e">
        <f>+SUM(AQ10:AQ14)</f>
        <v>#VALUE!</v>
      </c>
      <c r="AR15" s="27">
        <f>+SUM(AR10:AR14)</f>
        <v>26</v>
      </c>
      <c r="AS15" s="27">
        <f>+SUM(AS10:AS14)</f>
        <v>27</v>
      </c>
      <c r="AT15" s="27">
        <f>+SUM(AT10:AT14)</f>
        <v>53</v>
      </c>
      <c r="AU15" s="27" t="e">
        <f>+SUM(AU10:AU14)</f>
        <v>#VALUE!</v>
      </c>
      <c r="AV15" s="27">
        <f>+SUM(AV10:AV14)</f>
        <v>0</v>
      </c>
      <c r="AW15" s="27">
        <f>+SUM(AW10:AW14)</f>
        <v>0</v>
      </c>
      <c r="AX15" s="27">
        <f>+SUM(AX10:AX14)</f>
        <v>0</v>
      </c>
      <c r="AY15" s="27">
        <f>+SUM(AY10:AY14)</f>
        <v>1</v>
      </c>
      <c r="AZ15" s="27">
        <f>+SUM(AZ10:AZ14)</f>
        <v>2</v>
      </c>
      <c r="BA15" s="27">
        <f>+SUM(BA10:BA14)</f>
        <v>3</v>
      </c>
      <c r="BB15" s="27">
        <f>+SUM(BB10:BB14)</f>
        <v>3</v>
      </c>
      <c r="BC15" s="27">
        <f>+SUM(BC10:BC14)</f>
        <v>0</v>
      </c>
      <c r="BD15" s="27">
        <f>+SUM(BD10:BD14)</f>
        <v>0</v>
      </c>
      <c r="BE15" s="27">
        <f>+SUM(BE10:BE14)</f>
        <v>0</v>
      </c>
      <c r="BF15" s="27">
        <f>+SUM(BF10:BF14)</f>
        <v>0</v>
      </c>
      <c r="BG15" s="27">
        <f>+SUM(BG10:BG14)</f>
        <v>0</v>
      </c>
      <c r="BH15" s="27">
        <f>+SUM(BH10:BH14)</f>
        <v>0</v>
      </c>
      <c r="BI15" s="27">
        <f>+SUM(BI10:BI14)</f>
        <v>0</v>
      </c>
      <c r="BJ15" s="27">
        <f>+SUM(BJ10:BJ14)</f>
        <v>0</v>
      </c>
      <c r="BK15" s="27">
        <f>+SUM(BK10:BK14)</f>
        <v>0</v>
      </c>
      <c r="BL15" s="27">
        <f>+SUM(BL10:BL14)</f>
        <v>0</v>
      </c>
      <c r="BM15" s="27">
        <f>+SUM(BM10:BM14)</f>
        <v>0</v>
      </c>
      <c r="BN15" s="27">
        <f>+SUM(BN10:BN14)</f>
        <v>0</v>
      </c>
      <c r="BO15" s="27">
        <f>+SUM(BO10:BO14)</f>
        <v>0</v>
      </c>
      <c r="BP15" s="27">
        <f>+SUM(BP10:BP14)</f>
        <v>0</v>
      </c>
      <c r="BQ15" s="27">
        <f>+SUM(BQ10:BQ14)</f>
        <v>0</v>
      </c>
      <c r="BR15" s="27">
        <f>+SUM(BR10:BR14)</f>
        <v>0</v>
      </c>
      <c r="BS15" s="26">
        <f>+SUM(BS10:BS14)</f>
        <v>0</v>
      </c>
      <c r="BT15" s="9"/>
      <c r="BU15" s="8"/>
      <c r="BV15" s="8"/>
      <c r="BW15" s="8"/>
      <c r="BX15" s="7"/>
      <c r="BY15" s="7"/>
      <c r="BZ15" s="7"/>
      <c r="CA15" s="6"/>
      <c r="CB15" s="6"/>
      <c r="CC15" s="6"/>
      <c r="CD15" s="5"/>
      <c r="CE15" s="5"/>
      <c r="CF15" s="5"/>
      <c r="CG15" s="4"/>
      <c r="CH15" s="4"/>
      <c r="CI15" s="4"/>
      <c r="CJ15" s="3"/>
      <c r="CK15" s="3"/>
      <c r="CL15" s="3"/>
      <c r="CM15" s="2"/>
    </row>
    <row r="16" spans="1:91" ht="12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5" t="s">
        <v>3</v>
      </c>
      <c r="X16" s="24"/>
      <c r="Y16" s="24"/>
      <c r="Z16" s="24"/>
      <c r="AA16" s="24"/>
      <c r="AB16" s="23"/>
      <c r="AC16" s="22">
        <f>G15/F15</f>
        <v>1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9"/>
      <c r="BU16" s="8"/>
      <c r="BV16" s="8"/>
      <c r="BW16" s="8"/>
      <c r="BX16" s="7"/>
      <c r="BY16" s="7"/>
      <c r="BZ16" s="7"/>
      <c r="CA16" s="6"/>
      <c r="CB16" s="6"/>
      <c r="CC16" s="6"/>
      <c r="CD16" s="5"/>
      <c r="CE16" s="5"/>
      <c r="CF16" s="5"/>
      <c r="CG16" s="4"/>
      <c r="CH16" s="4"/>
      <c r="CI16" s="4"/>
      <c r="CJ16" s="3"/>
      <c r="CK16" s="3"/>
      <c r="CL16" s="3"/>
      <c r="CM16" s="2"/>
    </row>
    <row r="17" spans="1:91" ht="12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1"/>
      <c r="X17" s="20"/>
      <c r="Y17" s="20"/>
      <c r="Z17" s="20"/>
      <c r="AA17" s="20"/>
      <c r="AB17" s="19"/>
      <c r="AC17" s="18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9"/>
      <c r="BU17" s="8"/>
      <c r="BV17" s="8"/>
      <c r="BW17" s="8"/>
      <c r="BX17" s="7"/>
      <c r="BY17" s="7"/>
      <c r="BZ17" s="7"/>
      <c r="CA17" s="6"/>
      <c r="CB17" s="6"/>
      <c r="CC17" s="6"/>
      <c r="CD17" s="5"/>
      <c r="CE17" s="5"/>
      <c r="CF17" s="5"/>
      <c r="CG17" s="4"/>
      <c r="CH17" s="4"/>
      <c r="CI17" s="4"/>
      <c r="CJ17" s="3"/>
      <c r="CK17" s="3"/>
      <c r="CL17" s="3"/>
      <c r="CM17" s="2"/>
    </row>
    <row r="18" spans="1:91" ht="12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5" t="s">
        <v>2</v>
      </c>
      <c r="X18" s="24"/>
      <c r="Y18" s="24"/>
      <c r="Z18" s="24"/>
      <c r="AA18" s="24"/>
      <c r="AB18" s="23"/>
      <c r="AC18" s="22">
        <f>AC15/V15</f>
        <v>1</v>
      </c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9"/>
      <c r="BU18" s="8"/>
      <c r="BV18" s="8"/>
      <c r="BW18" s="8"/>
      <c r="BX18" s="7"/>
      <c r="BY18" s="7"/>
      <c r="BZ18" s="7"/>
      <c r="CA18" s="6"/>
      <c r="CB18" s="6"/>
      <c r="CC18" s="6"/>
      <c r="CD18" s="5"/>
      <c r="CE18" s="5"/>
      <c r="CF18" s="5"/>
      <c r="CG18" s="4"/>
      <c r="CH18" s="4"/>
      <c r="CI18" s="4"/>
      <c r="CJ18" s="3"/>
      <c r="CK18" s="3"/>
      <c r="CL18" s="3"/>
      <c r="CM18" s="2"/>
    </row>
    <row r="19" spans="1:91" ht="12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21"/>
      <c r="X19" s="20"/>
      <c r="Y19" s="20"/>
      <c r="Z19" s="20"/>
      <c r="AA19" s="20"/>
      <c r="AB19" s="19"/>
      <c r="AC19" s="18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9"/>
      <c r="BU19" s="8"/>
      <c r="BV19" s="8"/>
      <c r="BW19" s="8"/>
      <c r="BX19" s="7"/>
      <c r="BY19" s="7"/>
      <c r="BZ19" s="7"/>
      <c r="CA19" s="6"/>
      <c r="CB19" s="6"/>
      <c r="CC19" s="6"/>
      <c r="CD19" s="5"/>
      <c r="CE19" s="5"/>
      <c r="CF19" s="5"/>
      <c r="CG19" s="4"/>
      <c r="CH19" s="4"/>
      <c r="CI19" s="4"/>
      <c r="CJ19" s="3"/>
      <c r="CK19" s="3"/>
      <c r="CL19" s="3"/>
      <c r="CM19" s="2"/>
    </row>
    <row r="20" spans="1:91" ht="12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9"/>
      <c r="BU20" s="8"/>
      <c r="BV20" s="8"/>
      <c r="BW20" s="8"/>
      <c r="BX20" s="7"/>
      <c r="BY20" s="7"/>
      <c r="BZ20" s="7"/>
      <c r="CA20" s="6"/>
      <c r="CB20" s="6"/>
      <c r="CC20" s="6"/>
      <c r="CD20" s="5"/>
      <c r="CE20" s="5"/>
      <c r="CF20" s="5"/>
      <c r="CG20" s="4"/>
      <c r="CH20" s="4"/>
      <c r="CI20" s="4"/>
      <c r="CJ20" s="3"/>
      <c r="CK20" s="3"/>
      <c r="CL20" s="3"/>
      <c r="CM20" s="2"/>
    </row>
    <row r="21" spans="1:91" ht="12.75" customHeight="1">
      <c r="A21" s="10"/>
      <c r="B21" s="10"/>
      <c r="C21" s="10"/>
      <c r="D21" s="10"/>
      <c r="E21" s="10"/>
      <c r="F21" s="17" t="s">
        <v>1</v>
      </c>
      <c r="G21" s="14"/>
      <c r="H21" s="14"/>
      <c r="I21" s="14"/>
      <c r="J21" s="14"/>
      <c r="K21" s="14"/>
      <c r="L21" s="10"/>
      <c r="M21" s="16"/>
      <c r="N21" s="16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9"/>
      <c r="BU21" s="8"/>
      <c r="BV21" s="8"/>
      <c r="BW21" s="8"/>
      <c r="BX21" s="7"/>
      <c r="BY21" s="7"/>
      <c r="BZ21" s="7"/>
      <c r="CA21" s="6"/>
      <c r="CB21" s="6"/>
      <c r="CC21" s="6"/>
      <c r="CD21" s="5"/>
      <c r="CE21" s="5"/>
      <c r="CF21" s="5"/>
      <c r="CG21" s="4"/>
      <c r="CH21" s="4"/>
      <c r="CI21" s="4"/>
      <c r="CJ21" s="3"/>
      <c r="CK21" s="3"/>
      <c r="CL21" s="3"/>
      <c r="CM21" s="2"/>
    </row>
    <row r="22" spans="1:91" ht="12.75" customHeight="1">
      <c r="A22" s="10"/>
      <c r="B22" s="10"/>
      <c r="C22" s="10"/>
      <c r="D22" s="10"/>
      <c r="E22" s="10"/>
      <c r="F22" s="17" t="str">
        <f>[1]INFOUTAMA!F19</f>
        <v>Kepala Puskesmas Mojolangu</v>
      </c>
      <c r="G22" s="14"/>
      <c r="H22" s="14"/>
      <c r="I22" s="14"/>
      <c r="J22" s="14"/>
      <c r="K22" s="14"/>
      <c r="L22" s="10"/>
      <c r="M22" s="16"/>
      <c r="N22" s="1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9"/>
      <c r="BU22" s="8"/>
      <c r="BV22" s="8"/>
      <c r="BW22" s="8"/>
      <c r="BX22" s="7"/>
      <c r="BY22" s="7"/>
      <c r="BZ22" s="7"/>
      <c r="CA22" s="6"/>
      <c r="CB22" s="6"/>
      <c r="CC22" s="6"/>
      <c r="CD22" s="5"/>
      <c r="CE22" s="5"/>
      <c r="CF22" s="5"/>
      <c r="CG22" s="4"/>
      <c r="CH22" s="4"/>
      <c r="CI22" s="4"/>
      <c r="CJ22" s="3"/>
      <c r="CK22" s="3"/>
      <c r="CL22" s="3"/>
      <c r="CM22" s="2"/>
    </row>
    <row r="23" spans="1:91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9"/>
      <c r="BU23" s="8"/>
      <c r="BV23" s="8"/>
      <c r="BW23" s="8"/>
      <c r="BX23" s="7"/>
      <c r="BY23" s="7"/>
      <c r="BZ23" s="7"/>
      <c r="CA23" s="6"/>
      <c r="CB23" s="6"/>
      <c r="CC23" s="6"/>
      <c r="CD23" s="5"/>
      <c r="CE23" s="5"/>
      <c r="CF23" s="5"/>
      <c r="CG23" s="4"/>
      <c r="CH23" s="4"/>
      <c r="CI23" s="4"/>
      <c r="CJ23" s="3"/>
      <c r="CK23" s="3"/>
      <c r="CL23" s="3"/>
      <c r="CM23" s="2"/>
    </row>
    <row r="24" spans="1:91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9"/>
      <c r="BU24" s="8"/>
      <c r="BV24" s="8"/>
      <c r="BW24" s="8"/>
      <c r="BX24" s="7"/>
      <c r="BY24" s="7"/>
      <c r="BZ24" s="7"/>
      <c r="CA24" s="6"/>
      <c r="CB24" s="6"/>
      <c r="CC24" s="6"/>
      <c r="CD24" s="5"/>
      <c r="CE24" s="5"/>
      <c r="CF24" s="5"/>
      <c r="CG24" s="4"/>
      <c r="CH24" s="4"/>
      <c r="CI24" s="4"/>
      <c r="CJ24" s="3"/>
      <c r="CK24" s="3"/>
      <c r="CL24" s="3"/>
      <c r="CM24" s="2"/>
    </row>
    <row r="25" spans="1:91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9"/>
      <c r="BU25" s="8"/>
      <c r="BV25" s="8"/>
      <c r="BW25" s="8"/>
      <c r="BX25" s="7"/>
      <c r="BY25" s="7"/>
      <c r="BZ25" s="7"/>
      <c r="CA25" s="6"/>
      <c r="CB25" s="6"/>
      <c r="CC25" s="6"/>
      <c r="CD25" s="5"/>
      <c r="CE25" s="5"/>
      <c r="CF25" s="5"/>
      <c r="CG25" s="4"/>
      <c r="CH25" s="4"/>
      <c r="CI25" s="4"/>
      <c r="CJ25" s="3"/>
      <c r="CK25" s="3"/>
      <c r="CL25" s="3"/>
      <c r="CM25" s="2"/>
    </row>
    <row r="26" spans="1:91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9"/>
      <c r="BU26" s="8"/>
      <c r="BV26" s="8"/>
      <c r="BW26" s="8"/>
      <c r="BX26" s="7"/>
      <c r="BY26" s="7"/>
      <c r="BZ26" s="7"/>
      <c r="CA26" s="6"/>
      <c r="CB26" s="6"/>
      <c r="CC26" s="6"/>
      <c r="CD26" s="5"/>
      <c r="CE26" s="5"/>
      <c r="CF26" s="5"/>
      <c r="CG26" s="4"/>
      <c r="CH26" s="4"/>
      <c r="CI26" s="4"/>
      <c r="CJ26" s="3"/>
      <c r="CK26" s="3"/>
      <c r="CL26" s="3"/>
      <c r="CM26" s="2"/>
    </row>
    <row r="27" spans="1:91" ht="12.75" customHeight="1">
      <c r="A27" s="10"/>
      <c r="B27" s="10"/>
      <c r="C27" s="10"/>
      <c r="D27" s="10"/>
      <c r="E27" s="10"/>
      <c r="F27" s="15" t="str">
        <f>[1]INFOUTAMA!F18</f>
        <v>drg.camelia finda arisanti</v>
      </c>
      <c r="G27" s="14"/>
      <c r="H27" s="14"/>
      <c r="I27" s="14"/>
      <c r="J27" s="14"/>
      <c r="K27" s="14"/>
      <c r="L27" s="12"/>
      <c r="M27" s="13"/>
      <c r="N27" s="1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9"/>
      <c r="BU27" s="8"/>
      <c r="BV27" s="8"/>
      <c r="BW27" s="8"/>
      <c r="BX27" s="7"/>
      <c r="BY27" s="7"/>
      <c r="BZ27" s="7"/>
      <c r="CA27" s="6"/>
      <c r="CB27" s="6"/>
      <c r="CC27" s="6"/>
      <c r="CD27" s="5"/>
      <c r="CE27" s="5"/>
      <c r="CF27" s="5"/>
      <c r="CG27" s="4"/>
      <c r="CH27" s="4"/>
      <c r="CI27" s="4"/>
      <c r="CJ27" s="3"/>
      <c r="CK27" s="3"/>
      <c r="CL27" s="3"/>
      <c r="CM27" s="2"/>
    </row>
    <row r="28" spans="1:91" ht="12.75" customHeight="1">
      <c r="A28" s="10"/>
      <c r="B28" s="10"/>
      <c r="C28" s="10"/>
      <c r="D28" s="10"/>
      <c r="E28" s="10"/>
      <c r="F28" s="11" t="s">
        <v>0</v>
      </c>
      <c r="G28" s="11"/>
      <c r="H28" s="10" t="str">
        <f>[1]INFOUTAMA!G18</f>
        <v>197501132003122000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9"/>
      <c r="BU28" s="8"/>
      <c r="BV28" s="8"/>
      <c r="BW28" s="8"/>
      <c r="BX28" s="7"/>
      <c r="BY28" s="7"/>
      <c r="BZ28" s="7"/>
      <c r="CA28" s="6"/>
      <c r="CB28" s="6"/>
      <c r="CC28" s="6"/>
      <c r="CD28" s="5"/>
      <c r="CE28" s="5"/>
      <c r="CF28" s="5"/>
      <c r="CG28" s="4"/>
      <c r="CH28" s="4"/>
      <c r="CI28" s="4"/>
      <c r="CJ28" s="3"/>
      <c r="CK28" s="3"/>
      <c r="CL28" s="3"/>
      <c r="CM28" s="2"/>
    </row>
    <row r="29" spans="1:91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9"/>
      <c r="BU29" s="8"/>
      <c r="BV29" s="8"/>
      <c r="BW29" s="8"/>
      <c r="BX29" s="7"/>
      <c r="BY29" s="7"/>
      <c r="BZ29" s="7"/>
      <c r="CA29" s="6"/>
      <c r="CB29" s="6"/>
      <c r="CC29" s="6"/>
      <c r="CD29" s="5"/>
      <c r="CE29" s="5"/>
      <c r="CF29" s="5"/>
      <c r="CG29" s="4"/>
      <c r="CH29" s="4"/>
      <c r="CI29" s="4"/>
      <c r="CJ29" s="3"/>
      <c r="CK29" s="3"/>
      <c r="CL29" s="3"/>
      <c r="CM29" s="2"/>
    </row>
    <row r="30" spans="1:91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9"/>
      <c r="BU30" s="8"/>
      <c r="BV30" s="8"/>
      <c r="BW30" s="8"/>
      <c r="BX30" s="7"/>
      <c r="BY30" s="7"/>
      <c r="BZ30" s="7"/>
      <c r="CA30" s="6"/>
      <c r="CB30" s="6"/>
      <c r="CC30" s="6"/>
      <c r="CD30" s="5"/>
      <c r="CE30" s="5"/>
      <c r="CF30" s="5"/>
      <c r="CG30" s="4"/>
      <c r="CH30" s="4"/>
      <c r="CI30" s="4"/>
      <c r="CJ30" s="3"/>
      <c r="CK30" s="3"/>
      <c r="CL30" s="3"/>
      <c r="CM30" s="2"/>
    </row>
    <row r="31" spans="1:9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9"/>
      <c r="BU31" s="8"/>
      <c r="BV31" s="8"/>
      <c r="BW31" s="8"/>
      <c r="BX31" s="7"/>
      <c r="BY31" s="7"/>
      <c r="BZ31" s="7"/>
      <c r="CA31" s="6"/>
      <c r="CB31" s="6"/>
      <c r="CC31" s="6"/>
      <c r="CD31" s="5"/>
      <c r="CE31" s="5"/>
      <c r="CF31" s="5"/>
      <c r="CG31" s="4"/>
      <c r="CH31" s="4"/>
      <c r="CI31" s="4"/>
      <c r="CJ31" s="3"/>
      <c r="CK31" s="3"/>
      <c r="CL31" s="3"/>
      <c r="CM31" s="2"/>
    </row>
    <row r="32" spans="1:91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9"/>
      <c r="BU32" s="8"/>
      <c r="BV32" s="8"/>
      <c r="BW32" s="8"/>
      <c r="BX32" s="7"/>
      <c r="BY32" s="7"/>
      <c r="BZ32" s="7"/>
      <c r="CA32" s="6"/>
      <c r="CB32" s="6"/>
      <c r="CC32" s="6"/>
      <c r="CD32" s="5"/>
      <c r="CE32" s="5"/>
      <c r="CF32" s="5"/>
      <c r="CG32" s="4"/>
      <c r="CH32" s="4"/>
      <c r="CI32" s="4"/>
      <c r="CJ32" s="3"/>
      <c r="CK32" s="3"/>
      <c r="CL32" s="3"/>
      <c r="CM32" s="2"/>
    </row>
    <row r="33" spans="1:91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9"/>
      <c r="BU33" s="8"/>
      <c r="BV33" s="8"/>
      <c r="BW33" s="8"/>
      <c r="BX33" s="7"/>
      <c r="BY33" s="7"/>
      <c r="BZ33" s="7"/>
      <c r="CA33" s="6"/>
      <c r="CB33" s="6"/>
      <c r="CC33" s="6"/>
      <c r="CD33" s="5"/>
      <c r="CE33" s="5"/>
      <c r="CF33" s="5"/>
      <c r="CG33" s="4"/>
      <c r="CH33" s="4"/>
      <c r="CI33" s="4"/>
      <c r="CJ33" s="3"/>
      <c r="CK33" s="3"/>
      <c r="CL33" s="3"/>
      <c r="CM33" s="2"/>
    </row>
    <row r="34" spans="1:91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9"/>
      <c r="BU34" s="8"/>
      <c r="BV34" s="8"/>
      <c r="BW34" s="8"/>
      <c r="BX34" s="7"/>
      <c r="BY34" s="7"/>
      <c r="BZ34" s="7"/>
      <c r="CA34" s="6"/>
      <c r="CB34" s="6"/>
      <c r="CC34" s="6"/>
      <c r="CD34" s="5"/>
      <c r="CE34" s="5"/>
      <c r="CF34" s="5"/>
      <c r="CG34" s="4"/>
      <c r="CH34" s="4"/>
      <c r="CI34" s="4"/>
      <c r="CJ34" s="3"/>
      <c r="CK34" s="3"/>
      <c r="CL34" s="3"/>
      <c r="CM34" s="2"/>
    </row>
    <row r="35" spans="1:91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9"/>
      <c r="BU35" s="8"/>
      <c r="BV35" s="8"/>
      <c r="BW35" s="8"/>
      <c r="BX35" s="7"/>
      <c r="BY35" s="7"/>
      <c r="BZ35" s="7"/>
      <c r="CA35" s="6"/>
      <c r="CB35" s="6"/>
      <c r="CC35" s="6"/>
      <c r="CD35" s="5"/>
      <c r="CE35" s="5"/>
      <c r="CF35" s="5"/>
      <c r="CG35" s="4"/>
      <c r="CH35" s="4"/>
      <c r="CI35" s="4"/>
      <c r="CJ35" s="3"/>
      <c r="CK35" s="3"/>
      <c r="CL35" s="3"/>
      <c r="CM35" s="2"/>
    </row>
    <row r="36" spans="1:91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9"/>
      <c r="BU36" s="8"/>
      <c r="BV36" s="8"/>
      <c r="BW36" s="8"/>
      <c r="BX36" s="7"/>
      <c r="BY36" s="7"/>
      <c r="BZ36" s="7"/>
      <c r="CA36" s="6"/>
      <c r="CB36" s="6"/>
      <c r="CC36" s="6"/>
      <c r="CD36" s="5"/>
      <c r="CE36" s="5"/>
      <c r="CF36" s="5"/>
      <c r="CG36" s="4"/>
      <c r="CH36" s="4"/>
      <c r="CI36" s="4"/>
      <c r="CJ36" s="3"/>
      <c r="CK36" s="3"/>
      <c r="CL36" s="3"/>
      <c r="CM36" s="2"/>
    </row>
    <row r="37" spans="1:91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9"/>
      <c r="BU37" s="8"/>
      <c r="BV37" s="8"/>
      <c r="BW37" s="8"/>
      <c r="BX37" s="7"/>
      <c r="BY37" s="7"/>
      <c r="BZ37" s="7"/>
      <c r="CA37" s="6"/>
      <c r="CB37" s="6"/>
      <c r="CC37" s="6"/>
      <c r="CD37" s="5"/>
      <c r="CE37" s="5"/>
      <c r="CF37" s="5"/>
      <c r="CG37" s="4"/>
      <c r="CH37" s="4"/>
      <c r="CI37" s="4"/>
      <c r="CJ37" s="3"/>
      <c r="CK37" s="3"/>
      <c r="CL37" s="3"/>
      <c r="CM37" s="2"/>
    </row>
    <row r="38" spans="1:91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9"/>
      <c r="BU38" s="8"/>
      <c r="BV38" s="8"/>
      <c r="BW38" s="8"/>
      <c r="BX38" s="7"/>
      <c r="BY38" s="7"/>
      <c r="BZ38" s="7"/>
      <c r="CA38" s="6"/>
      <c r="CB38" s="6"/>
      <c r="CC38" s="6"/>
      <c r="CD38" s="5"/>
      <c r="CE38" s="5"/>
      <c r="CF38" s="5"/>
      <c r="CG38" s="4"/>
      <c r="CH38" s="4"/>
      <c r="CI38" s="4"/>
      <c r="CJ38" s="3"/>
      <c r="CK38" s="3"/>
      <c r="CL38" s="3"/>
      <c r="CM38" s="2"/>
    </row>
    <row r="39" spans="1:91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9"/>
      <c r="BU39" s="8"/>
      <c r="BV39" s="8"/>
      <c r="BW39" s="8"/>
      <c r="BX39" s="7"/>
      <c r="BY39" s="7"/>
      <c r="BZ39" s="7"/>
      <c r="CA39" s="6"/>
      <c r="CB39" s="6"/>
      <c r="CC39" s="6"/>
      <c r="CD39" s="5"/>
      <c r="CE39" s="5"/>
      <c r="CF39" s="5"/>
      <c r="CG39" s="4"/>
      <c r="CH39" s="4"/>
      <c r="CI39" s="4"/>
      <c r="CJ39" s="3"/>
      <c r="CK39" s="3"/>
      <c r="CL39" s="3"/>
      <c r="CM39" s="2"/>
    </row>
    <row r="40" spans="1:91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9"/>
      <c r="BU40" s="8"/>
      <c r="BV40" s="8"/>
      <c r="BW40" s="8"/>
      <c r="BX40" s="7"/>
      <c r="BY40" s="7"/>
      <c r="BZ40" s="7"/>
      <c r="CA40" s="6"/>
      <c r="CB40" s="6"/>
      <c r="CC40" s="6"/>
      <c r="CD40" s="5"/>
      <c r="CE40" s="5"/>
      <c r="CF40" s="5"/>
      <c r="CG40" s="4"/>
      <c r="CH40" s="4"/>
      <c r="CI40" s="4"/>
      <c r="CJ40" s="3"/>
      <c r="CK40" s="3"/>
      <c r="CL40" s="3"/>
      <c r="CM40" s="2"/>
    </row>
    <row r="41" spans="1:9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9"/>
      <c r="BU41" s="8"/>
      <c r="BV41" s="8"/>
      <c r="BW41" s="8"/>
      <c r="BX41" s="7"/>
      <c r="BY41" s="7"/>
      <c r="BZ41" s="7"/>
      <c r="CA41" s="6"/>
      <c r="CB41" s="6"/>
      <c r="CC41" s="6"/>
      <c r="CD41" s="5"/>
      <c r="CE41" s="5"/>
      <c r="CF41" s="5"/>
      <c r="CG41" s="4"/>
      <c r="CH41" s="4"/>
      <c r="CI41" s="4"/>
      <c r="CJ41" s="3"/>
      <c r="CK41" s="3"/>
      <c r="CL41" s="3"/>
      <c r="CM41" s="2"/>
    </row>
    <row r="42" spans="1:91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9"/>
      <c r="BU42" s="8"/>
      <c r="BV42" s="8"/>
      <c r="BW42" s="8"/>
      <c r="BX42" s="7"/>
      <c r="BY42" s="7"/>
      <c r="BZ42" s="7"/>
      <c r="CA42" s="6"/>
      <c r="CB42" s="6"/>
      <c r="CC42" s="6"/>
      <c r="CD42" s="5"/>
      <c r="CE42" s="5"/>
      <c r="CF42" s="5"/>
      <c r="CG42" s="4"/>
      <c r="CH42" s="4"/>
      <c r="CI42" s="4"/>
      <c r="CJ42" s="3"/>
      <c r="CK42" s="3"/>
      <c r="CL42" s="3"/>
      <c r="CM42" s="2"/>
    </row>
    <row r="43" spans="1:91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9"/>
      <c r="BU43" s="8"/>
      <c r="BV43" s="8"/>
      <c r="BW43" s="8"/>
      <c r="BX43" s="7"/>
      <c r="BY43" s="7"/>
      <c r="BZ43" s="7"/>
      <c r="CA43" s="6"/>
      <c r="CB43" s="6"/>
      <c r="CC43" s="6"/>
      <c r="CD43" s="5"/>
      <c r="CE43" s="5"/>
      <c r="CF43" s="5"/>
      <c r="CG43" s="4"/>
      <c r="CH43" s="4"/>
      <c r="CI43" s="4"/>
      <c r="CJ43" s="3"/>
      <c r="CK43" s="3"/>
      <c r="CL43" s="3"/>
      <c r="CM43" s="2"/>
    </row>
    <row r="44" spans="1:91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9"/>
      <c r="BU44" s="8"/>
      <c r="BV44" s="8"/>
      <c r="BW44" s="8"/>
      <c r="BX44" s="7"/>
      <c r="BY44" s="7"/>
      <c r="BZ44" s="7"/>
      <c r="CA44" s="6"/>
      <c r="CB44" s="6"/>
      <c r="CC44" s="6"/>
      <c r="CD44" s="5"/>
      <c r="CE44" s="5"/>
      <c r="CF44" s="5"/>
      <c r="CG44" s="4"/>
      <c r="CH44" s="4"/>
      <c r="CI44" s="4"/>
      <c r="CJ44" s="3"/>
      <c r="CK44" s="3"/>
      <c r="CL44" s="3"/>
      <c r="CM44" s="2"/>
    </row>
    <row r="45" spans="1:91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9"/>
      <c r="BU45" s="8"/>
      <c r="BV45" s="8"/>
      <c r="BW45" s="8"/>
      <c r="BX45" s="7"/>
      <c r="BY45" s="7"/>
      <c r="BZ45" s="7"/>
      <c r="CA45" s="6"/>
      <c r="CB45" s="6"/>
      <c r="CC45" s="6"/>
      <c r="CD45" s="5"/>
      <c r="CE45" s="5"/>
      <c r="CF45" s="5"/>
      <c r="CG45" s="4"/>
      <c r="CH45" s="4"/>
      <c r="CI45" s="4"/>
      <c r="CJ45" s="3"/>
      <c r="CK45" s="3"/>
      <c r="CL45" s="3"/>
      <c r="CM45" s="2"/>
    </row>
    <row r="46" spans="1:91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9"/>
      <c r="BU46" s="8"/>
      <c r="BV46" s="8"/>
      <c r="BW46" s="8"/>
      <c r="BX46" s="7"/>
      <c r="BY46" s="7"/>
      <c r="BZ46" s="7"/>
      <c r="CA46" s="6"/>
      <c r="CB46" s="6"/>
      <c r="CC46" s="6"/>
      <c r="CD46" s="5"/>
      <c r="CE46" s="5"/>
      <c r="CF46" s="5"/>
      <c r="CG46" s="4"/>
      <c r="CH46" s="4"/>
      <c r="CI46" s="4"/>
      <c r="CJ46" s="3"/>
      <c r="CK46" s="3"/>
      <c r="CL46" s="3"/>
      <c r="CM46" s="2"/>
    </row>
    <row r="47" spans="1:91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9"/>
      <c r="BU47" s="8"/>
      <c r="BV47" s="8"/>
      <c r="BW47" s="8"/>
      <c r="BX47" s="7"/>
      <c r="BY47" s="7"/>
      <c r="BZ47" s="7"/>
      <c r="CA47" s="6"/>
      <c r="CB47" s="6"/>
      <c r="CC47" s="6"/>
      <c r="CD47" s="5"/>
      <c r="CE47" s="5"/>
      <c r="CF47" s="5"/>
      <c r="CG47" s="4"/>
      <c r="CH47" s="4"/>
      <c r="CI47" s="4"/>
      <c r="CJ47" s="3"/>
      <c r="CK47" s="3"/>
      <c r="CL47" s="3"/>
      <c r="CM47" s="2"/>
    </row>
    <row r="48" spans="1:91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9"/>
      <c r="BU48" s="8"/>
      <c r="BV48" s="8"/>
      <c r="BW48" s="8"/>
      <c r="BX48" s="7"/>
      <c r="BY48" s="7"/>
      <c r="BZ48" s="7"/>
      <c r="CA48" s="6"/>
      <c r="CB48" s="6"/>
      <c r="CC48" s="6"/>
      <c r="CD48" s="5"/>
      <c r="CE48" s="5"/>
      <c r="CF48" s="5"/>
      <c r="CG48" s="4"/>
      <c r="CH48" s="4"/>
      <c r="CI48" s="4"/>
      <c r="CJ48" s="3"/>
      <c r="CK48" s="3"/>
      <c r="CL48" s="3"/>
      <c r="CM48" s="2"/>
    </row>
    <row r="49" spans="1:91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9"/>
      <c r="BU49" s="8"/>
      <c r="BV49" s="8"/>
      <c r="BW49" s="8"/>
      <c r="BX49" s="7"/>
      <c r="BY49" s="7"/>
      <c r="BZ49" s="7"/>
      <c r="CA49" s="6"/>
      <c r="CB49" s="6"/>
      <c r="CC49" s="6"/>
      <c r="CD49" s="5"/>
      <c r="CE49" s="5"/>
      <c r="CF49" s="5"/>
      <c r="CG49" s="4"/>
      <c r="CH49" s="4"/>
      <c r="CI49" s="4"/>
      <c r="CJ49" s="3"/>
      <c r="CK49" s="3"/>
      <c r="CL49" s="3"/>
      <c r="CM49" s="2"/>
    </row>
    <row r="50" spans="1:91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9"/>
      <c r="BU50" s="8"/>
      <c r="BV50" s="8"/>
      <c r="BW50" s="8"/>
      <c r="BX50" s="7"/>
      <c r="BY50" s="7"/>
      <c r="BZ50" s="7"/>
      <c r="CA50" s="6"/>
      <c r="CB50" s="6"/>
      <c r="CC50" s="6"/>
      <c r="CD50" s="5"/>
      <c r="CE50" s="5"/>
      <c r="CF50" s="5"/>
      <c r="CG50" s="4"/>
      <c r="CH50" s="4"/>
      <c r="CI50" s="4"/>
      <c r="CJ50" s="3"/>
      <c r="CK50" s="3"/>
      <c r="CL50" s="3"/>
      <c r="CM50" s="2"/>
    </row>
    <row r="51" spans="1:9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9"/>
      <c r="BU51" s="8"/>
      <c r="BV51" s="8"/>
      <c r="BW51" s="8"/>
      <c r="BX51" s="7"/>
      <c r="BY51" s="7"/>
      <c r="BZ51" s="7"/>
      <c r="CA51" s="6"/>
      <c r="CB51" s="6"/>
      <c r="CC51" s="6"/>
      <c r="CD51" s="5"/>
      <c r="CE51" s="5"/>
      <c r="CF51" s="5"/>
      <c r="CG51" s="4"/>
      <c r="CH51" s="4"/>
      <c r="CI51" s="4"/>
      <c r="CJ51" s="3"/>
      <c r="CK51" s="3"/>
      <c r="CL51" s="3"/>
      <c r="CM51" s="2"/>
    </row>
    <row r="52" spans="1:91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9"/>
      <c r="BU52" s="8"/>
      <c r="BV52" s="8"/>
      <c r="BW52" s="8"/>
      <c r="BX52" s="7"/>
      <c r="BY52" s="7"/>
      <c r="BZ52" s="7"/>
      <c r="CA52" s="6"/>
      <c r="CB52" s="6"/>
      <c r="CC52" s="6"/>
      <c r="CD52" s="5"/>
      <c r="CE52" s="5"/>
      <c r="CF52" s="5"/>
      <c r="CG52" s="4"/>
      <c r="CH52" s="4"/>
      <c r="CI52" s="4"/>
      <c r="CJ52" s="3"/>
      <c r="CK52" s="3"/>
      <c r="CL52" s="3"/>
      <c r="CM52" s="2"/>
    </row>
    <row r="53" spans="1:91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9"/>
      <c r="BU53" s="8"/>
      <c r="BV53" s="8"/>
      <c r="BW53" s="8"/>
      <c r="BX53" s="7"/>
      <c r="BY53" s="7"/>
      <c r="BZ53" s="7"/>
      <c r="CA53" s="6"/>
      <c r="CB53" s="6"/>
      <c r="CC53" s="6"/>
      <c r="CD53" s="5"/>
      <c r="CE53" s="5"/>
      <c r="CF53" s="5"/>
      <c r="CG53" s="4"/>
      <c r="CH53" s="4"/>
      <c r="CI53" s="4"/>
      <c r="CJ53" s="3"/>
      <c r="CK53" s="3"/>
      <c r="CL53" s="3"/>
      <c r="CM53" s="2"/>
    </row>
    <row r="54" spans="1:91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9"/>
      <c r="BU54" s="8"/>
      <c r="BV54" s="8"/>
      <c r="BW54" s="8"/>
      <c r="BX54" s="7"/>
      <c r="BY54" s="7"/>
      <c r="BZ54" s="7"/>
      <c r="CA54" s="6"/>
      <c r="CB54" s="6"/>
      <c r="CC54" s="6"/>
      <c r="CD54" s="5"/>
      <c r="CE54" s="5"/>
      <c r="CF54" s="5"/>
      <c r="CG54" s="4"/>
      <c r="CH54" s="4"/>
      <c r="CI54" s="4"/>
      <c r="CJ54" s="3"/>
      <c r="CK54" s="3"/>
      <c r="CL54" s="3"/>
      <c r="CM54" s="2"/>
    </row>
    <row r="55" spans="1:91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9"/>
      <c r="BU55" s="8"/>
      <c r="BV55" s="8"/>
      <c r="BW55" s="8"/>
      <c r="BX55" s="7"/>
      <c r="BY55" s="7"/>
      <c r="BZ55" s="7"/>
      <c r="CA55" s="6"/>
      <c r="CB55" s="6"/>
      <c r="CC55" s="6"/>
      <c r="CD55" s="5"/>
      <c r="CE55" s="5"/>
      <c r="CF55" s="5"/>
      <c r="CG55" s="4"/>
      <c r="CH55" s="4"/>
      <c r="CI55" s="4"/>
      <c r="CJ55" s="3"/>
      <c r="CK55" s="3"/>
      <c r="CL55" s="3"/>
      <c r="CM55" s="2"/>
    </row>
    <row r="56" spans="1:91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9"/>
      <c r="BU56" s="8"/>
      <c r="BV56" s="8"/>
      <c r="BW56" s="8"/>
      <c r="BX56" s="7"/>
      <c r="BY56" s="7"/>
      <c r="BZ56" s="7"/>
      <c r="CA56" s="6"/>
      <c r="CB56" s="6"/>
      <c r="CC56" s="6"/>
      <c r="CD56" s="5"/>
      <c r="CE56" s="5"/>
      <c r="CF56" s="5"/>
      <c r="CG56" s="4"/>
      <c r="CH56" s="4"/>
      <c r="CI56" s="4"/>
      <c r="CJ56" s="3"/>
      <c r="CK56" s="3"/>
      <c r="CL56" s="3"/>
      <c r="CM56" s="2"/>
    </row>
    <row r="57" spans="1:91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9"/>
      <c r="BU57" s="8"/>
      <c r="BV57" s="8"/>
      <c r="BW57" s="8"/>
      <c r="BX57" s="7"/>
      <c r="BY57" s="7"/>
      <c r="BZ57" s="7"/>
      <c r="CA57" s="6"/>
      <c r="CB57" s="6"/>
      <c r="CC57" s="6"/>
      <c r="CD57" s="5"/>
      <c r="CE57" s="5"/>
      <c r="CF57" s="5"/>
      <c r="CG57" s="4"/>
      <c r="CH57" s="4"/>
      <c r="CI57" s="4"/>
      <c r="CJ57" s="3"/>
      <c r="CK57" s="3"/>
      <c r="CL57" s="3"/>
      <c r="CM57" s="2"/>
    </row>
    <row r="58" spans="1:91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9"/>
      <c r="BU58" s="8"/>
      <c r="BV58" s="8"/>
      <c r="BW58" s="8"/>
      <c r="BX58" s="7"/>
      <c r="BY58" s="7"/>
      <c r="BZ58" s="7"/>
      <c r="CA58" s="6"/>
      <c r="CB58" s="6"/>
      <c r="CC58" s="6"/>
      <c r="CD58" s="5"/>
      <c r="CE58" s="5"/>
      <c r="CF58" s="5"/>
      <c r="CG58" s="4"/>
      <c r="CH58" s="4"/>
      <c r="CI58" s="4"/>
      <c r="CJ58" s="3"/>
      <c r="CK58" s="3"/>
      <c r="CL58" s="3"/>
      <c r="CM58" s="2"/>
    </row>
    <row r="59" spans="1:91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9"/>
      <c r="BU59" s="8"/>
      <c r="BV59" s="8"/>
      <c r="BW59" s="8"/>
      <c r="BX59" s="7"/>
      <c r="BY59" s="7"/>
      <c r="BZ59" s="7"/>
      <c r="CA59" s="6"/>
      <c r="CB59" s="6"/>
      <c r="CC59" s="6"/>
      <c r="CD59" s="5"/>
      <c r="CE59" s="5"/>
      <c r="CF59" s="5"/>
      <c r="CG59" s="4"/>
      <c r="CH59" s="4"/>
      <c r="CI59" s="4"/>
      <c r="CJ59" s="3"/>
      <c r="CK59" s="3"/>
      <c r="CL59" s="3"/>
      <c r="CM59" s="2"/>
    </row>
    <row r="60" spans="1:91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9"/>
      <c r="BU60" s="8"/>
      <c r="BV60" s="8"/>
      <c r="BW60" s="8"/>
      <c r="BX60" s="7"/>
      <c r="BY60" s="7"/>
      <c r="BZ60" s="7"/>
      <c r="CA60" s="6"/>
      <c r="CB60" s="6"/>
      <c r="CC60" s="6"/>
      <c r="CD60" s="5"/>
      <c r="CE60" s="5"/>
      <c r="CF60" s="5"/>
      <c r="CG60" s="4"/>
      <c r="CH60" s="4"/>
      <c r="CI60" s="4"/>
      <c r="CJ60" s="3"/>
      <c r="CK60" s="3"/>
      <c r="CL60" s="3"/>
      <c r="CM60" s="2"/>
    </row>
    <row r="61" spans="1:9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9"/>
      <c r="BU61" s="8"/>
      <c r="BV61" s="8"/>
      <c r="BW61" s="8"/>
      <c r="BX61" s="7"/>
      <c r="BY61" s="7"/>
      <c r="BZ61" s="7"/>
      <c r="CA61" s="6"/>
      <c r="CB61" s="6"/>
      <c r="CC61" s="6"/>
      <c r="CD61" s="5"/>
      <c r="CE61" s="5"/>
      <c r="CF61" s="5"/>
      <c r="CG61" s="4"/>
      <c r="CH61" s="4"/>
      <c r="CI61" s="4"/>
      <c r="CJ61" s="3"/>
      <c r="CK61" s="3"/>
      <c r="CL61" s="3"/>
      <c r="CM61" s="2"/>
    </row>
    <row r="62" spans="1:9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</row>
    <row r="163" spans="1:9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</row>
    <row r="164" spans="1:9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</row>
    <row r="165" spans="1:9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</row>
    <row r="166" spans="1:9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</row>
    <row r="167" spans="1:9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</row>
    <row r="168" spans="1:9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</row>
    <row r="169" spans="1:9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</row>
    <row r="170" spans="1:9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</row>
    <row r="171" spans="1:9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</row>
    <row r="172" spans="1:9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</row>
    <row r="173" spans="1:9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</row>
    <row r="174" spans="1:9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</row>
    <row r="175" spans="1:9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</row>
    <row r="176" spans="1:9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</row>
    <row r="177" spans="1:9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</row>
    <row r="178" spans="1:9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</row>
    <row r="179" spans="1:9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</row>
    <row r="180" spans="1:9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</row>
    <row r="181" spans="1:9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</row>
    <row r="182" spans="1:9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</row>
    <row r="183" spans="1:9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</row>
    <row r="184" spans="1:9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</row>
    <row r="185" spans="1:9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</row>
    <row r="186" spans="1:9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</row>
    <row r="187" spans="1:9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</row>
    <row r="188" spans="1:9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</row>
    <row r="189" spans="1:9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</row>
    <row r="190" spans="1:9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</row>
    <row r="191" spans="1: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</row>
    <row r="192" spans="1:9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</row>
    <row r="193" spans="1:9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</row>
    <row r="194" spans="1:9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</row>
    <row r="195" spans="1:9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</row>
    <row r="196" spans="1:9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</row>
    <row r="197" spans="1:9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</row>
    <row r="198" spans="1:9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</row>
    <row r="199" spans="1:9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</row>
    <row r="203" spans="1:9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</row>
    <row r="204" spans="1:9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</row>
    <row r="205" spans="1:9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</row>
    <row r="206" spans="1:9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</row>
    <row r="207" spans="1:9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</row>
    <row r="208" spans="1:9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</row>
    <row r="209" spans="1:9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</row>
    <row r="210" spans="1:9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</row>
    <row r="211" spans="1:9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</row>
    <row r="212" spans="1:9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</row>
    <row r="213" spans="1:9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</row>
    <row r="214" spans="1:9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</row>
    <row r="215" spans="1:9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</row>
    <row r="216" spans="1:9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</row>
    <row r="217" spans="1:9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</row>
    <row r="218" spans="1:9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</row>
    <row r="219" spans="1:9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</row>
    <row r="220" spans="1:9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</row>
    <row r="221" spans="1:9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</row>
    <row r="222" spans="1:9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</row>
    <row r="223" spans="1:9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</row>
    <row r="224" spans="1:9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</row>
    <row r="225" spans="1:9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</row>
    <row r="226" spans="1:9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</row>
    <row r="227" spans="1:9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</row>
    <row r="228" spans="1:9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</row>
    <row r="229" spans="1:9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</row>
    <row r="230" spans="1:9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</row>
    <row r="231" spans="1:9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</row>
    <row r="232" spans="1:9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</row>
    <row r="233" spans="1:9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</row>
    <row r="234" spans="1:9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</row>
    <row r="235" spans="1:9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</row>
    <row r="236" spans="1:9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</row>
    <row r="237" spans="1:9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</row>
    <row r="238" spans="1:9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</row>
    <row r="239" spans="1:9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</row>
    <row r="240" spans="1:9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</row>
    <row r="241" spans="1:9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</row>
    <row r="242" spans="1:9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</row>
    <row r="243" spans="1:9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</row>
    <row r="244" spans="1:9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</row>
    <row r="245" spans="1:9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</row>
    <row r="246" spans="1:9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</row>
    <row r="247" spans="1:9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</row>
    <row r="248" spans="1:9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</row>
    <row r="249" spans="1:9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</row>
    <row r="250" spans="1:9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</row>
    <row r="251" spans="1:9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</row>
    <row r="252" spans="1:9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</row>
    <row r="253" spans="1:9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</row>
    <row r="254" spans="1:9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</row>
    <row r="255" spans="1:9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</row>
    <row r="256" spans="1:9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</row>
    <row r="257" spans="1:9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</row>
    <row r="258" spans="1:9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</row>
    <row r="259" spans="1:9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</row>
    <row r="260" spans="1:9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</row>
    <row r="261" spans="1:9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</row>
    <row r="262" spans="1:9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</row>
    <row r="263" spans="1:9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</row>
    <row r="264" spans="1:9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</row>
    <row r="265" spans="1:9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</row>
    <row r="266" spans="1:9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</row>
    <row r="267" spans="1:9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</row>
    <row r="268" spans="1:9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</row>
    <row r="269" spans="1:9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</row>
    <row r="270" spans="1:9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</row>
    <row r="271" spans="1:9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</row>
    <row r="272" spans="1:9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</row>
    <row r="273" spans="1:9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</row>
    <row r="274" spans="1:9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</row>
    <row r="275" spans="1:9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</row>
    <row r="276" spans="1:9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</row>
    <row r="277" spans="1:9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</row>
    <row r="278" spans="1:9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</row>
    <row r="279" spans="1:9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</row>
    <row r="280" spans="1:9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</row>
    <row r="281" spans="1:9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</row>
    <row r="282" spans="1:9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</row>
    <row r="283" spans="1:9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</row>
    <row r="284" spans="1:9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</row>
    <row r="285" spans="1:9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</row>
    <row r="286" spans="1:9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</row>
    <row r="287" spans="1:9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</row>
    <row r="288" spans="1:9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</row>
    <row r="289" spans="1:9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</row>
    <row r="290" spans="1:9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</row>
    <row r="291" spans="1: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</row>
    <row r="292" spans="1:9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</row>
    <row r="293" spans="1:9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</row>
    <row r="294" spans="1:9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</row>
    <row r="295" spans="1:9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</row>
    <row r="296" spans="1:9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</row>
    <row r="297" spans="1:9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</row>
    <row r="298" spans="1:9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</row>
    <row r="299" spans="1:9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</row>
    <row r="300" spans="1:9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</row>
    <row r="301" spans="1:9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</row>
    <row r="302" spans="1:9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</row>
    <row r="303" spans="1:9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</row>
    <row r="304" spans="1:9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</row>
    <row r="305" spans="1:9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</row>
    <row r="306" spans="1:9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</row>
    <row r="307" spans="1:9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</row>
    <row r="308" spans="1:9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</row>
    <row r="309" spans="1:9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</row>
    <row r="310" spans="1:9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</row>
    <row r="311" spans="1:9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</row>
    <row r="312" spans="1:9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</row>
    <row r="313" spans="1:9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</row>
    <row r="314" spans="1:9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</row>
    <row r="315" spans="1:9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</row>
    <row r="316" spans="1:9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</row>
    <row r="317" spans="1:9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</row>
    <row r="318" spans="1:9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</row>
    <row r="319" spans="1:9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</row>
    <row r="320" spans="1:9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</row>
    <row r="321" spans="1:9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</row>
    <row r="322" spans="1:9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</row>
    <row r="323" spans="1:9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</row>
    <row r="324" spans="1:9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</row>
    <row r="325" spans="1:9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</row>
    <row r="326" spans="1:9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</row>
    <row r="327" spans="1:9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</row>
    <row r="328" spans="1:9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</row>
    <row r="329" spans="1:9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</row>
    <row r="330" spans="1:9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</row>
    <row r="331" spans="1:9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</row>
    <row r="332" spans="1:9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</row>
    <row r="333" spans="1:9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</row>
    <row r="334" spans="1:9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</row>
    <row r="335" spans="1:9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</row>
    <row r="336" spans="1:9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</row>
    <row r="337" spans="1:9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</row>
    <row r="338" spans="1:9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</row>
    <row r="339" spans="1:9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</row>
    <row r="340" spans="1:9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</row>
    <row r="341" spans="1:9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</row>
    <row r="342" spans="1:9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</row>
    <row r="343" spans="1:9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</row>
    <row r="344" spans="1:9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</row>
    <row r="345" spans="1:9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</row>
    <row r="346" spans="1:9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</row>
    <row r="347" spans="1:9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</row>
    <row r="348" spans="1:9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</row>
    <row r="349" spans="1:9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</row>
    <row r="350" spans="1:9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</row>
    <row r="351" spans="1:9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</row>
    <row r="352" spans="1:9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</row>
    <row r="353" spans="1:9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</row>
    <row r="354" spans="1:9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</row>
    <row r="355" spans="1:9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</row>
    <row r="356" spans="1:9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</row>
    <row r="357" spans="1:9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</row>
    <row r="358" spans="1:9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</row>
    <row r="359" spans="1:9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</row>
    <row r="360" spans="1:9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</row>
    <row r="361" spans="1:9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</row>
    <row r="362" spans="1:9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</row>
    <row r="363" spans="1:9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</row>
    <row r="364" spans="1:9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</row>
    <row r="365" spans="1:9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</row>
    <row r="366" spans="1:9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</row>
    <row r="367" spans="1:9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</row>
    <row r="368" spans="1:9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</row>
    <row r="369" spans="1:9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</row>
    <row r="370" spans="1:9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</row>
    <row r="371" spans="1:9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</row>
    <row r="372" spans="1:9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</row>
    <row r="373" spans="1:9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</row>
    <row r="374" spans="1:9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</row>
    <row r="375" spans="1:9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</row>
    <row r="376" spans="1:9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</row>
    <row r="377" spans="1:9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</row>
    <row r="378" spans="1:9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</row>
    <row r="379" spans="1:9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</row>
    <row r="380" spans="1:9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</row>
    <row r="381" spans="1:9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</row>
    <row r="382" spans="1:9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</row>
    <row r="383" spans="1:9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</row>
    <row r="384" spans="1:9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</row>
    <row r="385" spans="1:9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</row>
    <row r="386" spans="1:9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</row>
    <row r="387" spans="1:9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</row>
    <row r="388" spans="1:9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</row>
    <row r="389" spans="1:9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</row>
    <row r="390" spans="1:9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</row>
    <row r="391" spans="1: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</row>
    <row r="392" spans="1:9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</row>
    <row r="393" spans="1:9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</row>
    <row r="394" spans="1:9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</row>
    <row r="395" spans="1:9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</row>
    <row r="396" spans="1:9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</row>
    <row r="397" spans="1:9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</row>
    <row r="398" spans="1:9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</row>
    <row r="399" spans="1:9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</row>
    <row r="400" spans="1:9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</row>
    <row r="401" spans="1:9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</row>
    <row r="402" spans="1:9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</row>
    <row r="403" spans="1:9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</row>
    <row r="404" spans="1:9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</row>
    <row r="405" spans="1:9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</row>
    <row r="406" spans="1:9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</row>
    <row r="407" spans="1:9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</row>
    <row r="408" spans="1:9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</row>
    <row r="409" spans="1:9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</row>
    <row r="410" spans="1:9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</row>
    <row r="411" spans="1:9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</row>
    <row r="412" spans="1:9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</row>
    <row r="413" spans="1:9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</row>
    <row r="414" spans="1:9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</row>
    <row r="415" spans="1:9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</row>
    <row r="416" spans="1:9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</row>
    <row r="417" spans="1:9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</row>
    <row r="418" spans="1:9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</row>
    <row r="419" spans="1:9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</row>
    <row r="420" spans="1:9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</row>
    <row r="421" spans="1:9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</row>
    <row r="422" spans="1:9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</row>
    <row r="423" spans="1:9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</row>
    <row r="424" spans="1:9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</row>
    <row r="425" spans="1:9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</row>
    <row r="426" spans="1:9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</row>
    <row r="427" spans="1:9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</row>
    <row r="428" spans="1:9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</row>
    <row r="429" spans="1:9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</row>
    <row r="430" spans="1:9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</row>
    <row r="431" spans="1:9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</row>
    <row r="432" spans="1:9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</row>
    <row r="433" spans="1:9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</row>
    <row r="434" spans="1:9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</row>
    <row r="435" spans="1:9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</row>
    <row r="436" spans="1:9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</row>
    <row r="437" spans="1:9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</row>
    <row r="438" spans="1:9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</row>
    <row r="439" spans="1:9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</row>
    <row r="440" spans="1:9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</row>
    <row r="441" spans="1:9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</row>
    <row r="442" spans="1:9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</row>
    <row r="443" spans="1:9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</row>
    <row r="444" spans="1:9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</row>
    <row r="445" spans="1:9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</row>
    <row r="446" spans="1:9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</row>
    <row r="447" spans="1:9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</row>
    <row r="448" spans="1:9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</row>
    <row r="449" spans="1:9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</row>
    <row r="450" spans="1:9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</row>
    <row r="451" spans="1:9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</row>
    <row r="452" spans="1:9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</row>
    <row r="453" spans="1:9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</row>
    <row r="454" spans="1:9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</row>
    <row r="455" spans="1:9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</row>
    <row r="456" spans="1:9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</row>
    <row r="457" spans="1:9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</row>
    <row r="458" spans="1:9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</row>
    <row r="459" spans="1:9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</row>
    <row r="460" spans="1:9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</row>
    <row r="461" spans="1:9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</row>
    <row r="462" spans="1:9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</row>
    <row r="463" spans="1:9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</row>
    <row r="464" spans="1:9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</row>
    <row r="465" spans="1:9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</row>
    <row r="466" spans="1:9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</row>
    <row r="467" spans="1:9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</row>
    <row r="468" spans="1:9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</row>
    <row r="469" spans="1:9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</row>
    <row r="470" spans="1:9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</row>
    <row r="471" spans="1:9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</row>
    <row r="472" spans="1:9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</row>
    <row r="473" spans="1:9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</row>
    <row r="474" spans="1:9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</row>
    <row r="475" spans="1:9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</row>
    <row r="476" spans="1:9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</row>
    <row r="477" spans="1:9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</row>
    <row r="478" spans="1:9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</row>
    <row r="479" spans="1:9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</row>
    <row r="480" spans="1:9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</row>
    <row r="481" spans="1:9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</row>
    <row r="482" spans="1:9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</row>
    <row r="483" spans="1:9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</row>
    <row r="484" spans="1:9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</row>
    <row r="485" spans="1:9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</row>
    <row r="486" spans="1:9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</row>
    <row r="487" spans="1:9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</row>
    <row r="488" spans="1:9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</row>
    <row r="489" spans="1:9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</row>
    <row r="490" spans="1:9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</row>
    <row r="491" spans="1: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</row>
    <row r="492" spans="1:9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</row>
    <row r="493" spans="1:9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</row>
    <row r="494" spans="1:9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</row>
    <row r="495" spans="1:9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</row>
    <row r="496" spans="1:9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</row>
    <row r="497" spans="1:9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</row>
    <row r="498" spans="1:9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</row>
    <row r="499" spans="1:9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</row>
    <row r="500" spans="1:9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</row>
    <row r="501" spans="1:9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</row>
    <row r="502" spans="1:9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</row>
    <row r="503" spans="1:9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</row>
    <row r="504" spans="1:9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</row>
    <row r="505" spans="1:9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</row>
    <row r="506" spans="1:9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</row>
    <row r="507" spans="1:9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</row>
    <row r="508" spans="1:9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</row>
    <row r="509" spans="1:9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</row>
    <row r="510" spans="1:9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</row>
    <row r="511" spans="1:9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</row>
    <row r="512" spans="1:9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</row>
    <row r="513" spans="1:9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</row>
    <row r="514" spans="1:9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</row>
    <row r="515" spans="1:9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</row>
    <row r="516" spans="1:9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</row>
    <row r="517" spans="1:9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</row>
    <row r="518" spans="1:9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</row>
    <row r="519" spans="1:9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</row>
    <row r="520" spans="1:9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</row>
    <row r="521" spans="1:9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</row>
    <row r="522" spans="1:9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</row>
    <row r="523" spans="1:9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</row>
    <row r="524" spans="1:9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</row>
    <row r="525" spans="1:9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</row>
    <row r="526" spans="1:9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</row>
    <row r="527" spans="1:9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</row>
    <row r="528" spans="1:9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</row>
    <row r="529" spans="1:9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</row>
    <row r="530" spans="1:9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</row>
    <row r="531" spans="1:9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</row>
    <row r="532" spans="1:9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</row>
    <row r="533" spans="1:9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</row>
    <row r="534" spans="1:9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</row>
    <row r="535" spans="1:9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</row>
    <row r="536" spans="1:9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</row>
    <row r="537" spans="1:9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</row>
    <row r="538" spans="1:9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</row>
    <row r="539" spans="1:9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</row>
    <row r="540" spans="1:9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</row>
    <row r="541" spans="1:9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</row>
    <row r="542" spans="1:9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</row>
    <row r="543" spans="1:9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</row>
    <row r="544" spans="1:9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</row>
    <row r="545" spans="1:9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</row>
    <row r="546" spans="1:9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</row>
    <row r="547" spans="1:9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</row>
    <row r="548" spans="1:9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</row>
    <row r="549" spans="1:9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</row>
    <row r="550" spans="1:9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</row>
    <row r="551" spans="1:9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</row>
    <row r="552" spans="1:9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</row>
    <row r="553" spans="1:9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</row>
    <row r="554" spans="1:9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</row>
    <row r="555" spans="1:9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</row>
    <row r="556" spans="1:9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</row>
    <row r="557" spans="1:9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</row>
    <row r="558" spans="1:9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</row>
    <row r="559" spans="1:9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</row>
    <row r="560" spans="1:9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</row>
    <row r="561" spans="1:9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</row>
    <row r="562" spans="1:9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</row>
    <row r="563" spans="1:9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</row>
    <row r="564" spans="1:9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</row>
    <row r="565" spans="1:9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</row>
    <row r="566" spans="1:9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</row>
    <row r="567" spans="1:9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</row>
    <row r="568" spans="1:9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</row>
    <row r="569" spans="1:9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</row>
    <row r="570" spans="1:9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</row>
    <row r="571" spans="1:9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</row>
    <row r="572" spans="1:9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</row>
    <row r="573" spans="1:9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</row>
    <row r="574" spans="1:9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</row>
    <row r="575" spans="1:9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</row>
    <row r="576" spans="1:9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</row>
    <row r="577" spans="1:9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</row>
    <row r="578" spans="1:9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</row>
    <row r="579" spans="1:9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</row>
    <row r="580" spans="1:9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</row>
    <row r="581" spans="1:9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</row>
    <row r="582" spans="1:9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</row>
    <row r="583" spans="1:9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</row>
    <row r="584" spans="1:9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</row>
    <row r="585" spans="1:9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</row>
    <row r="586" spans="1:9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</row>
    <row r="587" spans="1:9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</row>
    <row r="588" spans="1:9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</row>
    <row r="589" spans="1:9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</row>
    <row r="590" spans="1:9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</row>
    <row r="591" spans="1: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</row>
    <row r="592" spans="1:9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</row>
    <row r="593" spans="1:9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</row>
    <row r="594" spans="1:9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</row>
    <row r="595" spans="1:9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</row>
    <row r="596" spans="1:9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</row>
    <row r="597" spans="1:9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</row>
    <row r="598" spans="1:9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</row>
    <row r="599" spans="1:9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</row>
    <row r="600" spans="1:9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</row>
    <row r="601" spans="1:9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</row>
    <row r="602" spans="1:9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</row>
    <row r="603" spans="1:9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</row>
    <row r="604" spans="1:9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</row>
    <row r="605" spans="1:9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</row>
    <row r="606" spans="1:9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</row>
    <row r="607" spans="1:9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</row>
    <row r="608" spans="1:9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</row>
    <row r="609" spans="1:9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</row>
    <row r="610" spans="1:9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</row>
    <row r="611" spans="1:9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</row>
    <row r="612" spans="1:9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</row>
    <row r="613" spans="1:9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</row>
    <row r="614" spans="1:9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</row>
    <row r="615" spans="1:9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</row>
    <row r="616" spans="1:9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</row>
    <row r="617" spans="1:9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</row>
    <row r="618" spans="1:9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</row>
    <row r="619" spans="1:9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</row>
    <row r="620" spans="1:9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</row>
    <row r="621" spans="1:9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</row>
    <row r="622" spans="1:9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</row>
    <row r="623" spans="1:9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</row>
    <row r="624" spans="1:9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</row>
    <row r="625" spans="1:9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</row>
    <row r="626" spans="1:9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</row>
    <row r="627" spans="1:9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</row>
    <row r="628" spans="1:9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</row>
    <row r="629" spans="1:9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</row>
    <row r="630" spans="1:9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</row>
    <row r="631" spans="1:9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</row>
    <row r="632" spans="1:9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</row>
    <row r="633" spans="1:9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</row>
    <row r="634" spans="1:9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</row>
    <row r="635" spans="1:9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</row>
    <row r="636" spans="1:9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</row>
    <row r="637" spans="1:9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</row>
    <row r="638" spans="1:9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</row>
    <row r="639" spans="1:9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</row>
    <row r="640" spans="1:9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</row>
    <row r="641" spans="1:9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</row>
    <row r="642" spans="1:9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</row>
    <row r="643" spans="1:9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</row>
    <row r="644" spans="1:9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</row>
    <row r="645" spans="1:9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</row>
    <row r="646" spans="1:9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</row>
    <row r="647" spans="1:9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</row>
    <row r="648" spans="1:9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</row>
    <row r="649" spans="1:9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</row>
    <row r="650" spans="1:9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</row>
    <row r="651" spans="1:9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</row>
    <row r="652" spans="1:9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</row>
    <row r="653" spans="1:9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</row>
    <row r="654" spans="1:9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</row>
    <row r="655" spans="1:9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</row>
    <row r="656" spans="1:9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</row>
    <row r="657" spans="1:9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</row>
    <row r="658" spans="1:9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</row>
    <row r="659" spans="1:9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</row>
    <row r="660" spans="1:9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</row>
    <row r="661" spans="1:9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</row>
    <row r="662" spans="1:9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</row>
    <row r="663" spans="1:9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</row>
    <row r="664" spans="1:9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</row>
    <row r="665" spans="1:9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</row>
    <row r="666" spans="1:9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</row>
    <row r="667" spans="1:9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</row>
    <row r="668" spans="1:9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</row>
    <row r="669" spans="1:9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</row>
    <row r="670" spans="1:9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</row>
    <row r="671" spans="1:9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</row>
    <row r="672" spans="1:9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</row>
    <row r="673" spans="1:9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</row>
    <row r="674" spans="1:9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</row>
    <row r="675" spans="1:9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</row>
    <row r="676" spans="1:9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</row>
    <row r="677" spans="1:9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</row>
    <row r="678" spans="1:9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</row>
    <row r="679" spans="1:9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</row>
    <row r="680" spans="1:9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</row>
    <row r="681" spans="1:9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</row>
    <row r="682" spans="1:9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</row>
    <row r="683" spans="1:9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</row>
    <row r="684" spans="1:9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</row>
    <row r="685" spans="1:9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</row>
    <row r="686" spans="1:9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</row>
    <row r="687" spans="1:9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</row>
    <row r="688" spans="1:9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</row>
    <row r="689" spans="1:9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</row>
    <row r="690" spans="1:9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</row>
    <row r="691" spans="1: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</row>
    <row r="692" spans="1:9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</row>
    <row r="693" spans="1:9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</row>
    <row r="694" spans="1:9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</row>
    <row r="695" spans="1:9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</row>
    <row r="696" spans="1:9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</row>
    <row r="697" spans="1:9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</row>
    <row r="698" spans="1:9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</row>
    <row r="699" spans="1:9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</row>
    <row r="700" spans="1:9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</row>
    <row r="701" spans="1:9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</row>
    <row r="702" spans="1:9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</row>
    <row r="703" spans="1:9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</row>
    <row r="704" spans="1:9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</row>
    <row r="705" spans="1:9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</row>
    <row r="706" spans="1:9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</row>
    <row r="707" spans="1:9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</row>
    <row r="708" spans="1:9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</row>
    <row r="709" spans="1:9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</row>
    <row r="710" spans="1:9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</row>
    <row r="711" spans="1:9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</row>
    <row r="712" spans="1:9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</row>
    <row r="713" spans="1:9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</row>
    <row r="714" spans="1:9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</row>
    <row r="715" spans="1:9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</row>
    <row r="716" spans="1:9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</row>
    <row r="717" spans="1:9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</row>
    <row r="718" spans="1:9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</row>
    <row r="719" spans="1:9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</row>
    <row r="720" spans="1:9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</row>
    <row r="721" spans="1:9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</row>
    <row r="722" spans="1:9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</row>
    <row r="723" spans="1:9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</row>
    <row r="724" spans="1:9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</row>
    <row r="725" spans="1:9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</row>
    <row r="726" spans="1:9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</row>
    <row r="727" spans="1:9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</row>
    <row r="728" spans="1:9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</row>
    <row r="729" spans="1:9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</row>
    <row r="730" spans="1:9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</row>
    <row r="731" spans="1:9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</row>
    <row r="732" spans="1:9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</row>
    <row r="733" spans="1:9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</row>
    <row r="734" spans="1:9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</row>
    <row r="735" spans="1:9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</row>
    <row r="736" spans="1:9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</row>
    <row r="737" spans="1:9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</row>
    <row r="738" spans="1:9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</row>
    <row r="739" spans="1:9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</row>
    <row r="740" spans="1:9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</row>
    <row r="741" spans="1:9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</row>
    <row r="742" spans="1:9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</row>
    <row r="743" spans="1:9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</row>
    <row r="744" spans="1:9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</row>
    <row r="745" spans="1:9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</row>
    <row r="746" spans="1:9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</row>
    <row r="747" spans="1:9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</row>
    <row r="748" spans="1:9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</row>
    <row r="749" spans="1:9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</row>
    <row r="750" spans="1:9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</row>
    <row r="751" spans="1:9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</row>
    <row r="752" spans="1:9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</row>
    <row r="753" spans="1:9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</row>
    <row r="754" spans="1:9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</row>
    <row r="755" spans="1:9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</row>
    <row r="756" spans="1:9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</row>
    <row r="757" spans="1:9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</row>
    <row r="758" spans="1:9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</row>
    <row r="759" spans="1:9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</row>
    <row r="760" spans="1:9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</row>
    <row r="761" spans="1:9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</row>
    <row r="762" spans="1:9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</row>
    <row r="763" spans="1:9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</row>
    <row r="764" spans="1:9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</row>
    <row r="765" spans="1:9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</row>
    <row r="766" spans="1:9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</row>
    <row r="767" spans="1:9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</row>
    <row r="768" spans="1:9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</row>
    <row r="769" spans="1:9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</row>
    <row r="770" spans="1:9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</row>
    <row r="771" spans="1:9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</row>
    <row r="772" spans="1:9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</row>
    <row r="773" spans="1:9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</row>
    <row r="774" spans="1:9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</row>
    <row r="775" spans="1:9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</row>
    <row r="776" spans="1:9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</row>
    <row r="777" spans="1:9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</row>
    <row r="778" spans="1:9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</row>
    <row r="779" spans="1:9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</row>
    <row r="780" spans="1:9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</row>
    <row r="781" spans="1:9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</row>
    <row r="782" spans="1:9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</row>
    <row r="783" spans="1:9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</row>
    <row r="784" spans="1:9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</row>
    <row r="785" spans="1:9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</row>
    <row r="786" spans="1:9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</row>
    <row r="787" spans="1:9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</row>
    <row r="788" spans="1:9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</row>
    <row r="789" spans="1:9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</row>
    <row r="790" spans="1:9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</row>
    <row r="791" spans="1: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</row>
    <row r="792" spans="1:9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</row>
    <row r="793" spans="1:9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</row>
    <row r="794" spans="1:9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</row>
    <row r="795" spans="1:9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</row>
    <row r="796" spans="1:9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</row>
    <row r="797" spans="1:9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</row>
    <row r="798" spans="1:9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</row>
    <row r="799" spans="1:9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</row>
    <row r="800" spans="1:9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</row>
    <row r="801" spans="1:9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</row>
    <row r="802" spans="1:9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</row>
    <row r="803" spans="1:9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</row>
    <row r="804" spans="1:9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</row>
    <row r="805" spans="1:9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</row>
    <row r="806" spans="1:9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</row>
    <row r="807" spans="1:9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</row>
    <row r="808" spans="1:9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</row>
    <row r="809" spans="1:9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</row>
    <row r="810" spans="1:9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</row>
    <row r="811" spans="1:9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</row>
    <row r="812" spans="1:9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</row>
    <row r="813" spans="1:9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</row>
    <row r="814" spans="1:9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</row>
    <row r="815" spans="1:9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</row>
    <row r="816" spans="1:9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</row>
    <row r="817" spans="1:9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</row>
    <row r="818" spans="1:9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</row>
    <row r="819" spans="1:9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</row>
    <row r="820" spans="1:9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</row>
    <row r="821" spans="1:9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</row>
    <row r="822" spans="1:9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</row>
    <row r="823" spans="1:9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</row>
    <row r="824" spans="1:9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</row>
    <row r="825" spans="1:9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</row>
    <row r="826" spans="1:9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</row>
    <row r="827" spans="1:9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</row>
    <row r="828" spans="1:9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</row>
    <row r="829" spans="1:9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</row>
    <row r="830" spans="1:9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</row>
    <row r="831" spans="1:9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</row>
    <row r="832" spans="1:9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</row>
    <row r="833" spans="1:9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</row>
    <row r="834" spans="1:9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</row>
    <row r="835" spans="1:9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</row>
    <row r="836" spans="1:9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</row>
    <row r="837" spans="1:9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</row>
    <row r="838" spans="1:9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</row>
    <row r="839" spans="1:9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</row>
    <row r="840" spans="1:9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</row>
    <row r="841" spans="1:9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</row>
    <row r="842" spans="1:9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</row>
    <row r="843" spans="1:9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</row>
    <row r="844" spans="1:9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</row>
    <row r="845" spans="1:9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</row>
    <row r="846" spans="1:9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</row>
    <row r="847" spans="1:9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</row>
    <row r="848" spans="1:9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</row>
    <row r="849" spans="1:9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</row>
    <row r="850" spans="1:9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</row>
    <row r="851" spans="1:9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</row>
    <row r="852" spans="1:9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</row>
    <row r="853" spans="1:9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</row>
    <row r="854" spans="1:9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</row>
    <row r="855" spans="1:9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</row>
    <row r="856" spans="1:9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</row>
    <row r="857" spans="1:9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</row>
    <row r="858" spans="1:9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</row>
    <row r="859" spans="1:9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</row>
    <row r="860" spans="1:9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</row>
    <row r="861" spans="1:9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</row>
    <row r="862" spans="1:9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</row>
    <row r="863" spans="1:9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</row>
    <row r="864" spans="1:9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</row>
    <row r="865" spans="1:9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</row>
    <row r="866" spans="1:9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</row>
    <row r="867" spans="1:9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</row>
    <row r="868" spans="1:9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</row>
    <row r="869" spans="1:9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</row>
    <row r="870" spans="1:9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</row>
    <row r="871" spans="1:9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</row>
    <row r="872" spans="1:9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</row>
    <row r="873" spans="1:9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</row>
    <row r="874" spans="1:9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</row>
    <row r="875" spans="1:9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</row>
    <row r="876" spans="1:9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</row>
    <row r="877" spans="1:9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</row>
    <row r="878" spans="1:9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</row>
    <row r="879" spans="1:9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</row>
    <row r="880" spans="1:9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</row>
    <row r="881" spans="1:9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</row>
    <row r="882" spans="1:9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</row>
    <row r="883" spans="1:9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</row>
    <row r="884" spans="1:9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</row>
    <row r="885" spans="1:9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</row>
    <row r="886" spans="1:9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</row>
    <row r="887" spans="1:9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</row>
    <row r="888" spans="1:9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</row>
    <row r="889" spans="1:9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</row>
    <row r="890" spans="1:9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</row>
    <row r="891" spans="1: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</row>
    <row r="892" spans="1:9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</row>
    <row r="893" spans="1:9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</row>
    <row r="894" spans="1:9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</row>
    <row r="895" spans="1:9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</row>
    <row r="896" spans="1:9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</row>
    <row r="897" spans="1:9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</row>
    <row r="898" spans="1:9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</row>
    <row r="899" spans="1:9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</row>
    <row r="900" spans="1:9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</row>
    <row r="901" spans="1:9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</row>
    <row r="902" spans="1:9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</row>
    <row r="903" spans="1:9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</row>
    <row r="904" spans="1:9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</row>
    <row r="905" spans="1:9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</row>
    <row r="906" spans="1:9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</row>
    <row r="907" spans="1:9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</row>
    <row r="908" spans="1:9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</row>
    <row r="909" spans="1:9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</row>
    <row r="910" spans="1:9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</row>
    <row r="911" spans="1:9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</row>
    <row r="912" spans="1:9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</row>
    <row r="913" spans="1:9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</row>
    <row r="914" spans="1:9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</row>
    <row r="915" spans="1:9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</row>
    <row r="916" spans="1:9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</row>
    <row r="917" spans="1:9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</row>
    <row r="918" spans="1:9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</row>
    <row r="919" spans="1:9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</row>
    <row r="920" spans="1:9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</row>
    <row r="921" spans="1:9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</row>
    <row r="922" spans="1:9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</row>
    <row r="923" spans="1:9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</row>
    <row r="924" spans="1:9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</row>
    <row r="925" spans="1:9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</row>
    <row r="926" spans="1:9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</row>
    <row r="927" spans="1:9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</row>
    <row r="928" spans="1:9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</row>
    <row r="929" spans="1:9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</row>
    <row r="930" spans="1:9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</row>
    <row r="931" spans="1:9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</row>
    <row r="932" spans="1:9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</row>
    <row r="933" spans="1:9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</row>
    <row r="934" spans="1:9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</row>
    <row r="935" spans="1:9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</row>
    <row r="936" spans="1:9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</row>
    <row r="937" spans="1:9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</row>
    <row r="938" spans="1:9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</row>
    <row r="939" spans="1:9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</row>
    <row r="940" spans="1:9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</row>
    <row r="941" spans="1:9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</row>
    <row r="942" spans="1:9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</row>
    <row r="943" spans="1:9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</row>
    <row r="944" spans="1:9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</row>
    <row r="945" spans="1:9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</row>
    <row r="946" spans="1:9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</row>
    <row r="947" spans="1:9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</row>
    <row r="948" spans="1:9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</row>
    <row r="949" spans="1:9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</row>
    <row r="950" spans="1:9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</row>
    <row r="951" spans="1:9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</row>
    <row r="952" spans="1:9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</row>
    <row r="953" spans="1:9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</row>
    <row r="954" spans="1:9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</row>
    <row r="955" spans="1:9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</row>
    <row r="956" spans="1:9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</row>
    <row r="957" spans="1:9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</row>
    <row r="958" spans="1:9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</row>
    <row r="959" spans="1:9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</row>
    <row r="960" spans="1:9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</row>
    <row r="961" spans="1:9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</row>
    <row r="962" spans="1:9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</row>
    <row r="963" spans="1:9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</row>
    <row r="964" spans="1:9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</row>
    <row r="965" spans="1:9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</row>
    <row r="966" spans="1:9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</row>
    <row r="967" spans="1:9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</row>
    <row r="968" spans="1:9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</row>
    <row r="969" spans="1:9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</row>
    <row r="970" spans="1:9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</row>
    <row r="971" spans="1:9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</row>
    <row r="972" spans="1:9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</row>
    <row r="973" spans="1:9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</row>
    <row r="974" spans="1:9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</row>
    <row r="975" spans="1:9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</row>
    <row r="976" spans="1:9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</row>
    <row r="977" spans="1:9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</row>
    <row r="978" spans="1:9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</row>
    <row r="979" spans="1:9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</row>
    <row r="980" spans="1:9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</row>
    <row r="981" spans="1:9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</row>
    <row r="982" spans="1:9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</row>
    <row r="983" spans="1:9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</row>
    <row r="984" spans="1:9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</row>
    <row r="985" spans="1:9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</row>
    <row r="986" spans="1:9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</row>
    <row r="987" spans="1:9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</row>
    <row r="988" spans="1:9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</row>
    <row r="989" spans="1:9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</row>
    <row r="990" spans="1:9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</row>
    <row r="991" spans="1: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</row>
    <row r="992" spans="1:9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</row>
    <row r="993" spans="1:9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</row>
    <row r="994" spans="1:9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</row>
    <row r="995" spans="1:9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</row>
    <row r="996" spans="1:9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</row>
    <row r="997" spans="1:9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</row>
    <row r="998" spans="1:9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</row>
    <row r="999" spans="1:9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</row>
    <row r="1000" spans="1:9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</row>
  </sheetData>
  <mergeCells count="60">
    <mergeCell ref="AV6:BB6"/>
    <mergeCell ref="BC6:BS6"/>
    <mergeCell ref="L7:O7"/>
    <mergeCell ref="P7:V7"/>
    <mergeCell ref="X7:AB7"/>
    <mergeCell ref="BC7:BS7"/>
    <mergeCell ref="A1:BS1"/>
    <mergeCell ref="A2:BS2"/>
    <mergeCell ref="C4:D4"/>
    <mergeCell ref="D6:AD6"/>
    <mergeCell ref="AE6:AN6"/>
    <mergeCell ref="AO6:AU6"/>
    <mergeCell ref="AM7:AM9"/>
    <mergeCell ref="AN7:AN9"/>
    <mergeCell ref="AU7:AU9"/>
    <mergeCell ref="BB7:BB9"/>
    <mergeCell ref="H8:I8"/>
    <mergeCell ref="J8:K8"/>
    <mergeCell ref="L8:M8"/>
    <mergeCell ref="N8:O8"/>
    <mergeCell ref="P8:Q8"/>
    <mergeCell ref="H7:K7"/>
    <mergeCell ref="BF8:BH8"/>
    <mergeCell ref="BI8:BK8"/>
    <mergeCell ref="BL8:BN8"/>
    <mergeCell ref="BO8:BQ8"/>
    <mergeCell ref="BR8:BS8"/>
    <mergeCell ref="R8:S8"/>
    <mergeCell ref="T8:U8"/>
    <mergeCell ref="X8:Y8"/>
    <mergeCell ref="Z8:AA8"/>
    <mergeCell ref="BC8:BE8"/>
    <mergeCell ref="F27:K27"/>
    <mergeCell ref="A6:A9"/>
    <mergeCell ref="B6:B9"/>
    <mergeCell ref="C6:C9"/>
    <mergeCell ref="D7:D9"/>
    <mergeCell ref="E7:E9"/>
    <mergeCell ref="F7:F9"/>
    <mergeCell ref="G7:G9"/>
    <mergeCell ref="AC18:AC19"/>
    <mergeCell ref="AD7:AD9"/>
    <mergeCell ref="AE7:AE9"/>
    <mergeCell ref="AL7:AL9"/>
    <mergeCell ref="F21:K21"/>
    <mergeCell ref="F22:K22"/>
    <mergeCell ref="V8:V9"/>
    <mergeCell ref="W7:W9"/>
    <mergeCell ref="AB8:AB9"/>
    <mergeCell ref="AC7:AC9"/>
    <mergeCell ref="BT6:BT9"/>
    <mergeCell ref="W16:AB17"/>
    <mergeCell ref="W18:AB19"/>
    <mergeCell ref="AF7:AH8"/>
    <mergeCell ref="AI7:AK8"/>
    <mergeCell ref="AO7:AQ8"/>
    <mergeCell ref="AR7:AT8"/>
    <mergeCell ref="AV7:AX8"/>
    <mergeCell ref="AY7:BA8"/>
    <mergeCell ref="AC16:AC17"/>
  </mergeCells>
  <conditionalFormatting sqref="F10:O14 X10:AA14 AC10:AC14 AE10:AG14 AI10:AJ14 AM10:AM14 AO10:AP14 AR10:AS14 AV10:AW14 AY10:AZ14 BC10:BD14 BF10:BG14 BI10:BJ14 BL10:BM14 BO10:BP14">
    <cfRule type="containsBlanks" dxfId="1" priority="1">
      <formula>LEN(TRIM(F10))=0</formula>
    </cfRule>
  </conditionalFormatting>
  <conditionalFormatting sqref="AD10:AD15 AN10:AN15 AC18:AC19">
    <cfRule type="cellIs" dxfId="0" priority="2" operator="greaterThan">
      <formula>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NOP (P)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2025-01-08T07:36:34Z</dcterms:created>
  <dcterms:modified xsi:type="dcterms:W3CDTF">2025-01-08T07:36:37Z</dcterms:modified>
</cp:coreProperties>
</file>